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devriendt\Downloads\OneDrive_1_27-2-2025\"/>
    </mc:Choice>
  </mc:AlternateContent>
  <xr:revisionPtr revIDLastSave="0" documentId="13_ncr:1_{6A3EF7EB-A015-465A-95A8-5899A3281CA2}" xr6:coauthVersionLast="47" xr6:coauthVersionMax="47" xr10:uidLastSave="{00000000-0000-0000-0000-000000000000}"/>
  <bookViews>
    <workbookView xWindow="-108" yWindow="-108" windowWidth="23256" windowHeight="12576" xr2:uid="{26D58FD4-3761-41D3-8BC2-C5968334053F}"/>
  </bookViews>
  <sheets>
    <sheet name="Gemiddelde 2024" sheetId="1" r:id="rId1"/>
    <sheet name="05HB0F" sheetId="2" r:id="rId2"/>
    <sheet name="05HB0O" sheetId="3" r:id="rId3"/>
    <sheet name="05HB18" sheetId="4" r:id="rId4"/>
    <sheet name="05HB0X" sheetId="5" r:id="rId5"/>
    <sheet name="05HB23" sheetId="6" r:id="rId6"/>
    <sheet name="05BE01" sheetId="7" r:id="rId7"/>
    <sheet name="05BE07" sheetId="9" r:id="rId8"/>
    <sheet name="05BE18" sheetId="8" r:id="rId9"/>
    <sheet name="05BE17" sheetId="11" r:id="rId10"/>
    <sheet name="05KK01" sheetId="10" r:id="rId11"/>
  </sheets>
  <definedNames>
    <definedName name="geheel">#REF!</definedName>
    <definedName name="gheel">#REF!</definedName>
    <definedName name="overzicht">#REF!</definedName>
    <definedName name="teflonbekers" localSheetId="8">#REF!</definedName>
    <definedName name="teflonbeke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E16" i="1" l="1"/>
  <c r="D16" i="1"/>
  <c r="F16" i="1"/>
  <c r="J16" i="1"/>
  <c r="B16" i="1"/>
  <c r="H16" i="1"/>
  <c r="I16" i="1"/>
  <c r="G16" i="1"/>
  <c r="J11" i="1" l="1"/>
  <c r="J9" i="1"/>
  <c r="J8" i="1"/>
  <c r="J7" i="1"/>
  <c r="J6" i="1"/>
  <c r="J10" i="1" l="1"/>
  <c r="D11" i="1"/>
  <c r="E11" i="1"/>
  <c r="C11" i="1"/>
  <c r="I11" i="1"/>
  <c r="B11" i="1"/>
  <c r="G11" i="1"/>
  <c r="F11" i="1"/>
  <c r="H11" i="1"/>
  <c r="F9" i="1"/>
  <c r="G9" i="1"/>
  <c r="E9" i="1"/>
  <c r="D9" i="1"/>
  <c r="I9" i="1"/>
  <c r="H9" i="1"/>
  <c r="C9" i="1"/>
  <c r="B9" i="1"/>
  <c r="E8" i="1"/>
  <c r="B8" i="1"/>
  <c r="H8" i="1"/>
  <c r="I8" i="1"/>
  <c r="G8" i="1"/>
  <c r="D8" i="1"/>
  <c r="C8" i="1"/>
  <c r="F8" i="1"/>
  <c r="D7" i="1"/>
  <c r="E7" i="1"/>
  <c r="C7" i="1"/>
  <c r="I7" i="1"/>
  <c r="H7" i="1"/>
  <c r="B7" i="1"/>
  <c r="G7" i="1"/>
  <c r="F7" i="1"/>
  <c r="D6" i="1"/>
  <c r="E6" i="1"/>
  <c r="F6" i="1"/>
  <c r="C6" i="1"/>
  <c r="G6" i="1"/>
  <c r="B6" i="1"/>
  <c r="H6" i="1"/>
  <c r="I6" i="1"/>
  <c r="B15" i="1"/>
  <c r="F10" i="1" l="1"/>
  <c r="C10" i="1"/>
  <c r="D10" i="1"/>
  <c r="E10" i="1"/>
  <c r="H10" i="1"/>
  <c r="B10" i="1"/>
  <c r="I10" i="1"/>
  <c r="G10" i="1"/>
  <c r="B14" i="1"/>
  <c r="E13" i="1"/>
  <c r="J19" i="1"/>
  <c r="F15" i="1"/>
  <c r="D15" i="1"/>
  <c r="H15" i="1"/>
  <c r="I15" i="1"/>
  <c r="E15" i="1"/>
  <c r="C15" i="1"/>
  <c r="J15" i="1"/>
  <c r="G15" i="1"/>
  <c r="F14" i="1" l="1"/>
  <c r="C14" i="1"/>
  <c r="I14" i="1"/>
  <c r="J14" i="1"/>
  <c r="G14" i="1"/>
  <c r="E14" i="1"/>
  <c r="E17" i="1" s="1"/>
  <c r="D14" i="1"/>
  <c r="H14" i="1"/>
  <c r="I13" i="1"/>
  <c r="H13" i="1"/>
  <c r="C13" i="1"/>
  <c r="J13" i="1"/>
  <c r="F13" i="1"/>
  <c r="D13" i="1"/>
  <c r="G13" i="1"/>
  <c r="G19" i="1"/>
  <c r="F19" i="1"/>
  <c r="I19" i="1"/>
  <c r="H19" i="1"/>
  <c r="C19" i="1"/>
  <c r="D19" i="1"/>
  <c r="B19" i="1"/>
  <c r="E19" i="1"/>
  <c r="B13" i="1"/>
  <c r="B17" i="1" s="1"/>
  <c r="C17" i="1" l="1"/>
  <c r="F17" i="1"/>
  <c r="G17" i="1"/>
  <c r="D17" i="1"/>
  <c r="H17" i="1"/>
  <c r="I17" i="1"/>
  <c r="J17" i="1"/>
</calcChain>
</file>

<file path=xl/sharedStrings.xml><?xml version="1.0" encoding="utf-8"?>
<sst xmlns="http://schemas.openxmlformats.org/spreadsheetml/2006/main" count="277" uniqueCount="53">
  <si>
    <t xml:space="preserve">BEPROEVINGSRAPPORT </t>
  </si>
  <si>
    <t>05HB0F</t>
  </si>
  <si>
    <r>
      <t>Adres</t>
    </r>
    <r>
      <rPr>
        <b/>
        <sz val="10"/>
        <rFont val="Arial"/>
        <family val="2"/>
      </rPr>
      <t>:</t>
    </r>
  </si>
  <si>
    <t>langs spoorweg</t>
  </si>
  <si>
    <t>Hoboken</t>
  </si>
  <si>
    <t>Voor zware metalen in totale depositie zijn er enkel grens- en richtwaarden voor het gemiddelde van de jaargemiddelden van de 4 kruiken geplaatst volgens de VLAREM meetstrategie in Hoboken en Beerse. Op de resultaten in onderstaande tabel kan geen toetsing uitgevoerd worden.</t>
  </si>
  <si>
    <t>stofuitval zware metalen (µg/m².dag)</t>
  </si>
  <si>
    <t>AG (3s) (µg/L)</t>
  </si>
  <si>
    <t>Begindatum</t>
  </si>
  <si>
    <t>Einddatum</t>
  </si>
  <si>
    <t>Aantal dagen</t>
  </si>
  <si>
    <t>Volume (L)</t>
  </si>
  <si>
    <t>As</t>
  </si>
  <si>
    <t>Cd</t>
  </si>
  <si>
    <t>Cr</t>
  </si>
  <si>
    <t>Cu</t>
  </si>
  <si>
    <t>Fe</t>
  </si>
  <si>
    <t>Mn</t>
  </si>
  <si>
    <t>Ni</t>
  </si>
  <si>
    <t>Pb</t>
  </si>
  <si>
    <t>Zn</t>
  </si>
  <si>
    <t>Opmerkingen</t>
  </si>
  <si>
    <t>Totaal</t>
  </si>
  <si>
    <t>Gewogen gemiddelde:</t>
  </si>
  <si>
    <t>05HB0O</t>
  </si>
  <si>
    <t>05HB18</t>
  </si>
  <si>
    <t>Jozef Leemanslaan</t>
  </si>
  <si>
    <t>05HB0X</t>
  </si>
  <si>
    <t>Hertoglei</t>
  </si>
  <si>
    <t>05HB23</t>
  </si>
  <si>
    <t>Plein Curiestraat - Standbeeldstr.</t>
  </si>
  <si>
    <t>05BE01</t>
  </si>
  <si>
    <t>Absheide</t>
  </si>
  <si>
    <t>Beerse</t>
  </si>
  <si>
    <t>05BE07</t>
  </si>
  <si>
    <t xml:space="preserve">Heidestraat </t>
  </si>
  <si>
    <t>05BE18</t>
  </si>
  <si>
    <t>Heidestraat 2</t>
  </si>
  <si>
    <t>05BE17</t>
  </si>
  <si>
    <t>Lage Heide</t>
  </si>
  <si>
    <t>05KK01</t>
  </si>
  <si>
    <t>De Doornpanne</t>
  </si>
  <si>
    <t>Koksijde</t>
  </si>
  <si>
    <t>Zware metalen in totale depositie (µg/(m².dag))</t>
  </si>
  <si>
    <t xml:space="preserve"> Cd </t>
  </si>
  <si>
    <t xml:space="preserve"> Cu </t>
  </si>
  <si>
    <t xml:space="preserve"> Ni </t>
  </si>
  <si>
    <t>05HB-VLAREM gem.</t>
  </si>
  <si>
    <t>05BE-VLAREM gem.</t>
  </si>
  <si>
    <t>Andere</t>
  </si>
  <si>
    <t>cijfers in rood zijn resultaten beneden de detectielimiet</t>
  </si>
  <si>
    <t>Gemiddelde: 26/12/2023 - 24/12/2024</t>
  </si>
  <si>
    <t>Voor zware metalen in totale depositie zijn er enkel grens- en richtwaarden voor het gemiddelde van de jaargemiddelden van de 4 kruiken geplaatst volgens de VLAREM meetstrategie (Hoboken: HB0F, HB0O, HB18, HB0X en Beerse: BE01, BE07, BE18 en BE17). De grens en richtwaarden gelden voor jaargemiddelden. Een toetsing kan enkel uitgevoerd worden als alle resultaten van een meetjaar beschikbaar zijn. Vanaf 2024 gelden er nieuwe VLAREM grens- en richtwaarden. 
In 2024 volgt uit de toetsing dat de richtwaarde voor cadmium en de grenswaarde voor lood gehaald worden zowel in Hoboken als in Beerse. In beide regio's liggen de looddeposities wel hoger dan de richtwaarde voor lood.
In 2024 analyseert de VMM op alle monsters volgende parameters: arseen, cadmium, chroom, koper, ijzer, mangaan, nikkel, lood en zink.
Vanaf 2020 wordt na aankomst in het labo de trechter van de NILU-kruik gespoeld met 200 ml 1 %HNO3. Dit spoelwater wordt ook geanalyseerd. 
In deze rapportering zijn de resultaten van de totale depositie (som van monster en trechterspoeling) gerapporteerd.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</si>
</sst>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00"/>
    <numFmt numFmtId="167" formatCode="d/mm/yy"/>
  </numFmts>
  <fonts count="45" x14ac:knownFonts="1">
    <font>
      <sz val="10"/>
      <color theme="1"/>
      <name val="Arial"/>
      <family val="2"/>
    </font>
    <font>
      <sz val="10"/>
      <color theme="1"/>
      <name val="Arial"/>
      <family val="2"/>
    </font>
    <font>
      <b/>
      <sz val="10"/>
      <color theme="1"/>
      <name val="Arial"/>
      <family val="2"/>
    </font>
    <font>
      <b/>
      <sz val="10"/>
      <name val="Arial"/>
      <family val="2"/>
    </font>
    <font>
      <sz val="10"/>
      <name val="Arial"/>
      <family val="2"/>
    </font>
    <font>
      <b/>
      <sz val="10"/>
      <color indexed="12"/>
      <name val="Arial"/>
      <family val="2"/>
    </font>
    <font>
      <b/>
      <i/>
      <sz val="10"/>
      <color indexed="10"/>
      <name val="Arial"/>
      <family val="2"/>
    </font>
    <font>
      <b/>
      <u/>
      <sz val="10"/>
      <name val="Arial"/>
      <family val="2"/>
    </font>
    <font>
      <b/>
      <sz val="16"/>
      <name val="Arial"/>
      <family val="2"/>
    </font>
    <font>
      <sz val="10"/>
      <name val="Arial"/>
      <family val="2"/>
    </font>
    <font>
      <sz val="16"/>
      <color rgb="FFFF0000"/>
      <name val="Arial"/>
      <family val="2"/>
    </font>
    <font>
      <b/>
      <sz val="10"/>
      <color rgb="FF00B0F0"/>
      <name val="Arial"/>
      <family val="2"/>
    </font>
    <font>
      <b/>
      <sz val="10"/>
      <color theme="5"/>
      <name val="Arial"/>
      <family val="2"/>
    </font>
    <font>
      <b/>
      <sz val="10"/>
      <color rgb="FFFF0000"/>
      <name val="Arial"/>
      <family val="2"/>
    </font>
    <font>
      <sz val="10"/>
      <color rgb="FF00B0F0"/>
      <name val="Arial"/>
      <family val="2"/>
    </font>
    <font>
      <sz val="11"/>
      <name val="Calibri"/>
      <family val="2"/>
      <scheme val="minor"/>
    </font>
    <font>
      <i/>
      <sz val="11"/>
      <color indexed="17"/>
      <name val="Calibri"/>
      <family val="2"/>
      <scheme val="minor"/>
    </font>
    <font>
      <sz val="11"/>
      <color theme="1"/>
      <name val="Calibri"/>
      <family val="2"/>
      <scheme val="minor"/>
    </font>
    <font>
      <b/>
      <sz val="11"/>
      <name val="Calibri"/>
      <family val="2"/>
      <scheme val="minor"/>
    </font>
    <font>
      <b/>
      <sz val="11"/>
      <color rgb="FF00B050"/>
      <name val="Calibri"/>
      <family val="2"/>
      <scheme val="minor"/>
    </font>
    <font>
      <b/>
      <sz val="11"/>
      <color theme="1"/>
      <name val="Calibri"/>
      <family val="2"/>
      <scheme val="minor"/>
    </font>
    <font>
      <b/>
      <sz val="11"/>
      <color theme="4"/>
      <name val="Calibri"/>
      <family val="2"/>
      <scheme val="minor"/>
    </font>
    <font>
      <b/>
      <u/>
      <sz val="14"/>
      <color theme="8"/>
      <name val="Calibri"/>
      <family val="2"/>
      <scheme val="minor"/>
    </font>
    <font>
      <i/>
      <sz val="11"/>
      <color rgb="FFFF0000"/>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11"/>
      <color theme="1"/>
      <name val="Arial"/>
      <family val="2"/>
    </font>
    <font>
      <i/>
      <sz val="9"/>
      <color rgb="FFFF0000"/>
      <name val="Arial"/>
      <family val="2"/>
    </font>
    <font>
      <b/>
      <sz val="11"/>
      <color rgb="FFFF0000"/>
      <name val="Calibri"/>
      <family val="2"/>
      <scheme val="minor"/>
    </font>
  </fonts>
  <fills count="25">
    <fill>
      <patternFill patternType="none"/>
    </fill>
    <fill>
      <patternFill patternType="gray125"/>
    </fill>
    <fill>
      <patternFill patternType="solid">
        <fgColor theme="8"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84">
    <xf numFmtId="0" fontId="0" fillId="0" borderId="0"/>
    <xf numFmtId="0" fontId="4" fillId="0" borderId="0"/>
    <xf numFmtId="0" fontId="4" fillId="0" borderId="0"/>
    <xf numFmtId="0" fontId="4" fillId="0" borderId="0"/>
    <xf numFmtId="0" fontId="9" fillId="0" borderId="0"/>
    <xf numFmtId="0" fontId="4" fillId="0" borderId="0"/>
    <xf numFmtId="0" fontId="24"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21" borderId="47" applyNumberFormat="0" applyAlignment="0" applyProtection="0"/>
    <xf numFmtId="0" fontId="28" fillId="22" borderId="48" applyNumberFormat="0" applyAlignment="0" applyProtection="0"/>
    <xf numFmtId="0" fontId="29" fillId="0" borderId="49" applyNumberFormat="0" applyFill="0" applyAlignment="0" applyProtection="0"/>
    <xf numFmtId="0" fontId="30" fillId="5" borderId="0" applyNumberFormat="0" applyBorder="0" applyAlignment="0" applyProtection="0"/>
    <xf numFmtId="0" fontId="31" fillId="8" borderId="47" applyNumberFormat="0" applyAlignment="0" applyProtection="0"/>
    <xf numFmtId="0" fontId="32" fillId="0" borderId="50" applyNumberFormat="0" applyFill="0" applyAlignment="0" applyProtection="0"/>
    <xf numFmtId="0" fontId="33" fillId="0" borderId="51" applyNumberFormat="0" applyFill="0" applyAlignment="0" applyProtection="0"/>
    <xf numFmtId="0" fontId="34" fillId="0" borderId="52" applyNumberFormat="0" applyFill="0" applyAlignment="0" applyProtection="0"/>
    <xf numFmtId="0" fontId="34" fillId="0" borderId="0" applyNumberFormat="0" applyFill="0" applyBorder="0" applyAlignment="0" applyProtection="0"/>
    <xf numFmtId="0" fontId="35" fillId="23" borderId="0" applyNumberFormat="0" applyBorder="0" applyAlignment="0" applyProtection="0"/>
    <xf numFmtId="0" fontId="4" fillId="24" borderId="53" applyNumberFormat="0" applyFont="0" applyAlignment="0" applyProtection="0"/>
    <xf numFmtId="0" fontId="36" fillId="4" borderId="0" applyNumberFormat="0" applyBorder="0" applyAlignment="0" applyProtection="0"/>
    <xf numFmtId="0" fontId="37" fillId="0" borderId="0" applyNumberFormat="0" applyFill="0" applyBorder="0" applyAlignment="0" applyProtection="0"/>
    <xf numFmtId="0" fontId="38" fillId="0" borderId="54" applyNumberFormat="0" applyFill="0" applyAlignment="0" applyProtection="0"/>
    <xf numFmtId="0" fontId="39" fillId="21" borderId="55"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 fillId="0" borderId="0"/>
    <xf numFmtId="0" fontId="4" fillId="0" borderId="0"/>
    <xf numFmtId="0" fontId="1" fillId="0" borderId="0"/>
    <xf numFmtId="0" fontId="1" fillId="0" borderId="0"/>
    <xf numFmtId="16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top" wrapText="1"/>
      <protection locked="0"/>
    </xf>
    <xf numFmtId="0" fontId="42" fillId="0" borderId="0"/>
    <xf numFmtId="0" fontId="1" fillId="0" borderId="0"/>
    <xf numFmtId="0" fontId="1" fillId="0" borderId="0"/>
    <xf numFmtId="0" fontId="1" fillId="0" borderId="0"/>
    <xf numFmtId="0" fontId="1" fillId="0" borderId="0"/>
    <xf numFmtId="0" fontId="1" fillId="0" borderId="0"/>
  </cellStyleXfs>
  <cellXfs count="351">
    <xf numFmtId="0" fontId="0" fillId="0" borderId="0" xfId="0"/>
    <xf numFmtId="0" fontId="4" fillId="0" borderId="0" xfId="2"/>
    <xf numFmtId="0" fontId="5" fillId="0" borderId="0" xfId="2" applyFont="1" applyAlignment="1">
      <alignment horizontal="center"/>
    </xf>
    <xf numFmtId="0" fontId="4" fillId="0" borderId="11" xfId="2" applyBorder="1"/>
    <xf numFmtId="1" fontId="4" fillId="0" borderId="12" xfId="2" applyNumberFormat="1" applyBorder="1" applyAlignment="1">
      <alignment horizontal="center"/>
    </xf>
    <xf numFmtId="165" fontId="4" fillId="0" borderId="12" xfId="2" applyNumberFormat="1" applyBorder="1" applyAlignment="1">
      <alignment horizontal="center"/>
    </xf>
    <xf numFmtId="2" fontId="4" fillId="0" borderId="12" xfId="2" applyNumberFormat="1" applyBorder="1" applyAlignment="1">
      <alignment horizontal="center"/>
    </xf>
    <xf numFmtId="0" fontId="4" fillId="0" borderId="3" xfId="2" applyBorder="1" applyAlignment="1">
      <alignment horizontal="center"/>
    </xf>
    <xf numFmtId="0" fontId="4" fillId="0" borderId="15" xfId="2" applyBorder="1"/>
    <xf numFmtId="165" fontId="4" fillId="0" borderId="16" xfId="2" applyNumberFormat="1" applyBorder="1"/>
    <xf numFmtId="0" fontId="4" fillId="0" borderId="16" xfId="2" applyBorder="1"/>
    <xf numFmtId="2" fontId="4" fillId="0" borderId="16" xfId="2" applyNumberFormat="1" applyBorder="1"/>
    <xf numFmtId="166" fontId="4" fillId="0" borderId="16" xfId="2" applyNumberFormat="1" applyBorder="1" applyAlignment="1">
      <alignment horizontal="center"/>
    </xf>
    <xf numFmtId="2" fontId="4" fillId="0" borderId="16" xfId="2" applyNumberFormat="1" applyBorder="1" applyAlignment="1">
      <alignment horizontal="center"/>
    </xf>
    <xf numFmtId="2" fontId="4" fillId="0" borderId="17" xfId="2" applyNumberFormat="1" applyBorder="1" applyAlignment="1">
      <alignment horizontal="center"/>
    </xf>
    <xf numFmtId="0" fontId="4" fillId="0" borderId="5" xfId="2" applyBorder="1" applyAlignment="1">
      <alignment horizontal="center"/>
    </xf>
    <xf numFmtId="0" fontId="4" fillId="0" borderId="0" xfId="2" applyAlignment="1">
      <alignment horizontal="center"/>
    </xf>
    <xf numFmtId="0" fontId="4" fillId="0" borderId="18" xfId="2" applyBorder="1" applyAlignment="1">
      <alignment horizontal="center"/>
    </xf>
    <xf numFmtId="1" fontId="4" fillId="0" borderId="3" xfId="2" applyNumberFormat="1" applyBorder="1" applyAlignment="1">
      <alignment horizontal="center" wrapText="1"/>
    </xf>
    <xf numFmtId="167" fontId="4" fillId="0" borderId="22" xfId="2" applyNumberFormat="1" applyBorder="1" applyAlignment="1" applyProtection="1">
      <alignment horizontal="center" vertical="top" wrapText="1"/>
      <protection locked="0"/>
    </xf>
    <xf numFmtId="167" fontId="4" fillId="0" borderId="20" xfId="2" applyNumberFormat="1" applyBorder="1" applyAlignment="1" applyProtection="1">
      <alignment horizontal="center" vertical="top" wrapText="1"/>
      <protection locked="0"/>
    </xf>
    <xf numFmtId="1" fontId="4" fillId="0" borderId="26" xfId="2" applyNumberFormat="1" applyBorder="1" applyAlignment="1">
      <alignment horizontal="center" wrapText="1"/>
    </xf>
    <xf numFmtId="167" fontId="4" fillId="0" borderId="27" xfId="2" applyNumberFormat="1" applyBorder="1" applyAlignment="1" applyProtection="1">
      <alignment horizontal="center" vertical="top" wrapText="1"/>
      <protection locked="0"/>
    </xf>
    <xf numFmtId="167" fontId="4" fillId="0" borderId="24" xfId="2" applyNumberFormat="1" applyBorder="1" applyAlignment="1" applyProtection="1">
      <alignment horizontal="center" vertical="top" wrapText="1"/>
      <protection locked="0"/>
    </xf>
    <xf numFmtId="0" fontId="4" fillId="0" borderId="28" xfId="2" applyBorder="1"/>
    <xf numFmtId="0" fontId="4" fillId="0" borderId="33" xfId="2" applyBorder="1"/>
    <xf numFmtId="165" fontId="4" fillId="0" borderId="36" xfId="2" applyNumberFormat="1" applyBorder="1" applyAlignment="1">
      <alignment horizontal="center"/>
    </xf>
    <xf numFmtId="1" fontId="4" fillId="0" borderId="36" xfId="2" applyNumberFormat="1" applyBorder="1" applyAlignment="1">
      <alignment horizontal="center" wrapText="1"/>
    </xf>
    <xf numFmtId="167" fontId="4" fillId="0" borderId="37" xfId="2" applyNumberFormat="1" applyBorder="1" applyAlignment="1" applyProtection="1">
      <alignment horizontal="center" vertical="top" wrapText="1"/>
      <protection locked="0"/>
    </xf>
    <xf numFmtId="167" fontId="4" fillId="0" borderId="38" xfId="2" applyNumberFormat="1" applyBorder="1" applyAlignment="1" applyProtection="1">
      <alignment horizontal="center" vertical="top" wrapText="1"/>
      <protection locked="0"/>
    </xf>
    <xf numFmtId="0" fontId="4" fillId="0" borderId="11" xfId="2" applyBorder="1" applyAlignment="1">
      <alignment vertical="top"/>
    </xf>
    <xf numFmtId="0" fontId="3" fillId="0" borderId="12" xfId="2" applyFont="1" applyBorder="1" applyAlignment="1">
      <alignment horizontal="center" vertical="top" wrapText="1"/>
    </xf>
    <xf numFmtId="0" fontId="3" fillId="0" borderId="12" xfId="2" applyFont="1" applyBorder="1" applyAlignment="1">
      <alignment horizontal="center"/>
    </xf>
    <xf numFmtId="0" fontId="4" fillId="0" borderId="35" xfId="2" applyBorder="1" applyAlignment="1">
      <alignment vertical="top"/>
    </xf>
    <xf numFmtId="0" fontId="4" fillId="0" borderId="36" xfId="2" applyBorder="1" applyAlignment="1">
      <alignment vertical="top"/>
    </xf>
    <xf numFmtId="0" fontId="4" fillId="0" borderId="37" xfId="2" applyBorder="1" applyAlignment="1">
      <alignment vertical="top"/>
    </xf>
    <xf numFmtId="0" fontId="4" fillId="0" borderId="38" xfId="2" applyBorder="1" applyAlignment="1">
      <alignment vertical="top"/>
    </xf>
    <xf numFmtId="2" fontId="4" fillId="0" borderId="15" xfId="2" applyNumberFormat="1" applyBorder="1" applyAlignment="1">
      <alignment vertical="top"/>
    </xf>
    <xf numFmtId="0" fontId="4" fillId="0" borderId="0" xfId="2" applyAlignment="1">
      <alignment vertical="top"/>
    </xf>
    <xf numFmtId="0" fontId="4" fillId="0" borderId="9" xfId="2" applyBorder="1" applyAlignment="1">
      <alignment horizontal="center" vertical="top" wrapText="1"/>
    </xf>
    <xf numFmtId="0" fontId="4" fillId="0" borderId="40" xfId="2" applyBorder="1" applyAlignment="1">
      <alignment vertical="top"/>
    </xf>
    <xf numFmtId="0" fontId="4" fillId="0" borderId="41" xfId="2" applyBorder="1" applyAlignment="1">
      <alignment vertical="top"/>
    </xf>
    <xf numFmtId="0" fontId="4" fillId="0" borderId="40" xfId="2" applyBorder="1"/>
    <xf numFmtId="0" fontId="7" fillId="0" borderId="41" xfId="2" applyFont="1" applyBorder="1" applyAlignment="1">
      <alignment horizontal="right"/>
    </xf>
    <xf numFmtId="0" fontId="8" fillId="0" borderId="0" xfId="2" applyFont="1" applyAlignment="1">
      <alignment horizontal="center"/>
    </xf>
    <xf numFmtId="0" fontId="8" fillId="0" borderId="0" xfId="2" applyFont="1" applyAlignment="1">
      <alignment horizontal="left"/>
    </xf>
    <xf numFmtId="165" fontId="4" fillId="0" borderId="13" xfId="2" applyNumberFormat="1" applyBorder="1" applyAlignment="1">
      <alignment horizontal="center"/>
    </xf>
    <xf numFmtId="0" fontId="9" fillId="0" borderId="0" xfId="4"/>
    <xf numFmtId="0" fontId="8" fillId="0" borderId="0" xfId="4" applyFont="1" applyAlignment="1">
      <alignment horizontal="left"/>
    </xf>
    <xf numFmtId="0" fontId="8" fillId="0" borderId="0" xfId="4" applyFont="1" applyAlignment="1">
      <alignment horizontal="center"/>
    </xf>
    <xf numFmtId="0" fontId="10" fillId="0" borderId="0" xfId="4" applyFont="1"/>
    <xf numFmtId="0" fontId="7" fillId="0" borderId="41" xfId="4" applyFont="1" applyBorder="1" applyAlignment="1">
      <alignment horizontal="right"/>
    </xf>
    <xf numFmtId="0" fontId="9" fillId="0" borderId="40" xfId="4" applyBorder="1"/>
    <xf numFmtId="0" fontId="9" fillId="0" borderId="28" xfId="4" applyBorder="1"/>
    <xf numFmtId="0" fontId="4" fillId="0" borderId="0" xfId="4" quotePrefix="1" applyFont="1"/>
    <xf numFmtId="0" fontId="9" fillId="0" borderId="0" xfId="4" applyAlignment="1">
      <alignment horizontal="center"/>
    </xf>
    <xf numFmtId="0" fontId="9" fillId="0" borderId="41" xfId="4" applyBorder="1" applyAlignment="1">
      <alignment vertical="top"/>
    </xf>
    <xf numFmtId="0" fontId="9" fillId="0" borderId="40" xfId="4" applyBorder="1" applyAlignment="1">
      <alignment vertical="top"/>
    </xf>
    <xf numFmtId="0" fontId="9" fillId="0" borderId="9" xfId="4" applyBorder="1" applyAlignment="1">
      <alignment horizontal="center" vertical="top" wrapText="1"/>
    </xf>
    <xf numFmtId="0" fontId="9" fillId="0" borderId="0" xfId="4" applyAlignment="1">
      <alignment vertical="top"/>
    </xf>
    <xf numFmtId="2" fontId="9" fillId="0" borderId="15" xfId="4" applyNumberFormat="1" applyBorder="1" applyAlignment="1">
      <alignment vertical="top"/>
    </xf>
    <xf numFmtId="0" fontId="9" fillId="0" borderId="38" xfId="4" applyBorder="1" applyAlignment="1">
      <alignment vertical="top"/>
    </xf>
    <xf numFmtId="0" fontId="9" fillId="0" borderId="37" xfId="4" applyBorder="1" applyAlignment="1">
      <alignment vertical="top"/>
    </xf>
    <xf numFmtId="0" fontId="9" fillId="0" borderId="36" xfId="4" applyBorder="1" applyAlignment="1">
      <alignment vertical="top"/>
    </xf>
    <xf numFmtId="0" fontId="3" fillId="0" borderId="13" xfId="4" applyFont="1" applyBorder="1" applyAlignment="1">
      <alignment horizontal="center" vertical="top" wrapText="1"/>
    </xf>
    <xf numFmtId="0" fontId="3" fillId="0" borderId="12" xfId="4" applyFont="1" applyBorder="1" applyAlignment="1">
      <alignment horizontal="center" vertical="top" wrapText="1"/>
    </xf>
    <xf numFmtId="0" fontId="3" fillId="0" borderId="12" xfId="4" applyFont="1" applyBorder="1" applyAlignment="1">
      <alignment horizontal="center"/>
    </xf>
    <xf numFmtId="0" fontId="9" fillId="0" borderId="11" xfId="4" applyBorder="1" applyAlignment="1">
      <alignment vertical="top"/>
    </xf>
    <xf numFmtId="0" fontId="9" fillId="0" borderId="44" xfId="4" applyBorder="1"/>
    <xf numFmtId="2" fontId="4" fillId="0" borderId="23" xfId="4" applyNumberFormat="1" applyFont="1" applyBorder="1" applyAlignment="1">
      <alignment horizontal="center"/>
    </xf>
    <xf numFmtId="0" fontId="9" fillId="0" borderId="15" xfId="4" applyBorder="1"/>
    <xf numFmtId="0" fontId="4" fillId="0" borderId="15" xfId="4" applyFont="1" applyBorder="1"/>
    <xf numFmtId="0" fontId="9" fillId="0" borderId="11" xfId="4" applyBorder="1"/>
    <xf numFmtId="0" fontId="9" fillId="0" borderId="45" xfId="4" applyBorder="1"/>
    <xf numFmtId="167" fontId="9" fillId="0" borderId="38" xfId="4" applyNumberFormat="1" applyBorder="1" applyAlignment="1" applyProtection="1">
      <alignment horizontal="center" vertical="top" wrapText="1"/>
      <protection locked="0"/>
    </xf>
    <xf numFmtId="167" fontId="9" fillId="0" borderId="37" xfId="4" applyNumberFormat="1" applyBorder="1" applyAlignment="1" applyProtection="1">
      <alignment horizontal="center" vertical="top" wrapText="1"/>
      <protection locked="0"/>
    </xf>
    <xf numFmtId="1" fontId="9" fillId="0" borderId="36" xfId="4" applyNumberFormat="1" applyBorder="1" applyAlignment="1">
      <alignment horizontal="center" wrapText="1"/>
    </xf>
    <xf numFmtId="165" fontId="9" fillId="0" borderId="36" xfId="4" applyNumberFormat="1" applyBorder="1" applyAlignment="1">
      <alignment horizontal="center"/>
    </xf>
    <xf numFmtId="0" fontId="9" fillId="0" borderId="33" xfId="4" applyBorder="1"/>
    <xf numFmtId="0" fontId="9" fillId="0" borderId="18" xfId="4" applyBorder="1" applyAlignment="1">
      <alignment horizontal="center"/>
    </xf>
    <xf numFmtId="0" fontId="9" fillId="0" borderId="5" xfId="4" applyBorder="1" applyAlignment="1">
      <alignment horizontal="center"/>
    </xf>
    <xf numFmtId="2" fontId="4" fillId="0" borderId="46" xfId="4" applyNumberFormat="1" applyFont="1" applyBorder="1" applyAlignment="1">
      <alignment horizontal="center"/>
    </xf>
    <xf numFmtId="166" fontId="4" fillId="0" borderId="23" xfId="4" applyNumberFormat="1" applyFont="1" applyBorder="1" applyAlignment="1">
      <alignment horizontal="center"/>
    </xf>
    <xf numFmtId="2" fontId="4" fillId="0" borderId="23" xfId="4" applyNumberFormat="1" applyFont="1" applyBorder="1"/>
    <xf numFmtId="0" fontId="4" fillId="0" borderId="23" xfId="4" applyFont="1" applyBorder="1"/>
    <xf numFmtId="165" fontId="4" fillId="0" borderId="23" xfId="4" applyNumberFormat="1" applyFont="1" applyBorder="1"/>
    <xf numFmtId="0" fontId="9" fillId="0" borderId="3" xfId="4" applyBorder="1" applyAlignment="1">
      <alignment horizontal="center"/>
    </xf>
    <xf numFmtId="2" fontId="9" fillId="0" borderId="13" xfId="4" applyNumberFormat="1" applyBorder="1" applyAlignment="1">
      <alignment horizontal="center"/>
    </xf>
    <xf numFmtId="2" fontId="9" fillId="0" borderId="12" xfId="4" applyNumberFormat="1" applyBorder="1" applyAlignment="1">
      <alignment horizontal="center"/>
    </xf>
    <xf numFmtId="1" fontId="9" fillId="0" borderId="12" xfId="4" applyNumberFormat="1" applyBorder="1" applyAlignment="1">
      <alignment horizontal="center"/>
    </xf>
    <xf numFmtId="165" fontId="9" fillId="0" borderId="12" xfId="4" applyNumberFormat="1" applyBorder="1" applyAlignment="1">
      <alignment horizontal="center"/>
    </xf>
    <xf numFmtId="0" fontId="5" fillId="0" borderId="0" xfId="4" applyFont="1" applyAlignment="1">
      <alignment horizontal="center"/>
    </xf>
    <xf numFmtId="1" fontId="5" fillId="0" borderId="0" xfId="4" applyNumberFormat="1" applyFont="1" applyAlignment="1">
      <alignment horizontal="center"/>
    </xf>
    <xf numFmtId="0" fontId="3" fillId="0" borderId="0" xfId="4" applyFont="1"/>
    <xf numFmtId="2" fontId="9" fillId="0" borderId="0" xfId="4" applyNumberFormat="1" applyAlignment="1">
      <alignment horizontal="center"/>
    </xf>
    <xf numFmtId="165" fontId="9" fillId="0" borderId="0" xfId="4" applyNumberFormat="1" applyAlignment="1">
      <alignment horizontal="center"/>
    </xf>
    <xf numFmtId="0" fontId="11" fillId="0" borderId="0" xfId="4" applyFont="1"/>
    <xf numFmtId="0" fontId="12" fillId="0" borderId="0" xfId="4" applyFont="1"/>
    <xf numFmtId="0" fontId="3" fillId="0" borderId="0" xfId="4" applyFont="1" applyAlignment="1">
      <alignment horizontal="center" vertical="top" wrapText="1"/>
    </xf>
    <xf numFmtId="0" fontId="3" fillId="0" borderId="0" xfId="4" applyFont="1" applyAlignment="1">
      <alignment horizontal="center"/>
    </xf>
    <xf numFmtId="2" fontId="4" fillId="0" borderId="0" xfId="4" applyNumberFormat="1" applyFont="1" applyAlignment="1">
      <alignment horizontal="center"/>
    </xf>
    <xf numFmtId="1" fontId="4" fillId="0" borderId="0" xfId="4" applyNumberFormat="1" applyFont="1" applyAlignment="1">
      <alignment horizontal="center"/>
    </xf>
    <xf numFmtId="0" fontId="3" fillId="0" borderId="0" xfId="4" applyFont="1" applyAlignment="1">
      <alignment horizontal="right"/>
    </xf>
    <xf numFmtId="0" fontId="2" fillId="0" borderId="0" xfId="4" applyFont="1"/>
    <xf numFmtId="0" fontId="4" fillId="0" borderId="0" xfId="4" applyFont="1" applyProtection="1">
      <protection locked="0"/>
    </xf>
    <xf numFmtId="0" fontId="9" fillId="0" borderId="35" xfId="4" applyBorder="1" applyAlignment="1">
      <alignment vertical="top"/>
    </xf>
    <xf numFmtId="2" fontId="4" fillId="0" borderId="17" xfId="4" applyNumberFormat="1" applyFont="1" applyBorder="1" applyAlignment="1">
      <alignment horizontal="center"/>
    </xf>
    <xf numFmtId="2" fontId="4" fillId="0" borderId="16" xfId="4" applyNumberFormat="1" applyFont="1" applyBorder="1" applyAlignment="1">
      <alignment horizontal="center"/>
    </xf>
    <xf numFmtId="166" fontId="4" fillId="0" borderId="16" xfId="4" applyNumberFormat="1" applyFont="1" applyBorder="1" applyAlignment="1">
      <alignment horizontal="center"/>
    </xf>
    <xf numFmtId="2" fontId="4" fillId="0" borderId="16" xfId="4" applyNumberFormat="1" applyFont="1" applyBorder="1"/>
    <xf numFmtId="0" fontId="4" fillId="0" borderId="16" xfId="4" applyFont="1" applyBorder="1"/>
    <xf numFmtId="165" fontId="4" fillId="0" borderId="16" xfId="4" applyNumberFormat="1" applyFont="1" applyBorder="1"/>
    <xf numFmtId="166" fontId="9" fillId="0" borderId="0" xfId="4" applyNumberFormat="1" applyAlignment="1">
      <alignment horizontal="center"/>
    </xf>
    <xf numFmtId="0" fontId="14" fillId="0" borderId="0" xfId="4" applyFont="1"/>
    <xf numFmtId="2" fontId="1" fillId="0" borderId="0" xfId="4" applyNumberFormat="1" applyFont="1" applyAlignment="1">
      <alignment horizontal="center"/>
    </xf>
    <xf numFmtId="1" fontId="9" fillId="0" borderId="0" xfId="4" applyNumberFormat="1" applyAlignment="1">
      <alignment horizontal="center"/>
    </xf>
    <xf numFmtId="0" fontId="4" fillId="0" borderId="0" xfId="2" applyAlignment="1" applyProtection="1">
      <alignment horizontal="center"/>
      <protection locked="0"/>
    </xf>
    <xf numFmtId="0" fontId="4" fillId="0" borderId="0" xfId="2" applyProtection="1">
      <protection locked="0"/>
    </xf>
    <xf numFmtId="0" fontId="4" fillId="0" borderId="0" xfId="4" applyFont="1" applyAlignment="1" applyProtection="1">
      <alignment horizontal="center"/>
      <protection locked="0"/>
    </xf>
    <xf numFmtId="0" fontId="9" fillId="0" borderId="0" xfId="4" applyAlignment="1" applyProtection="1">
      <alignment horizontal="center"/>
      <protection locked="0"/>
    </xf>
    <xf numFmtId="0" fontId="9" fillId="0" borderId="0" xfId="4" applyProtection="1">
      <protection locked="0"/>
    </xf>
    <xf numFmtId="0" fontId="9" fillId="0" borderId="0" xfId="4" applyAlignment="1">
      <alignment horizontal="right"/>
    </xf>
    <xf numFmtId="0" fontId="17" fillId="0" borderId="0" xfId="0" applyFont="1"/>
    <xf numFmtId="0" fontId="17" fillId="0" borderId="6" xfId="0" applyFont="1" applyBorder="1"/>
    <xf numFmtId="0" fontId="17" fillId="0" borderId="3" xfId="0" applyFont="1" applyBorder="1"/>
    <xf numFmtId="0" fontId="18" fillId="0" borderId="8" xfId="1" applyFont="1" applyBorder="1" applyAlignment="1">
      <alignment horizontal="right" vertical="center"/>
    </xf>
    <xf numFmtId="0" fontId="18" fillId="0" borderId="8" xfId="1" applyFont="1" applyBorder="1" applyAlignment="1">
      <alignment horizontal="right" vertical="center" wrapText="1"/>
    </xf>
    <xf numFmtId="0" fontId="18" fillId="0" borderId="7" xfId="1" applyFont="1" applyBorder="1" applyAlignment="1">
      <alignment horizontal="right" vertical="center" wrapText="1"/>
    </xf>
    <xf numFmtId="0" fontId="19" fillId="0" borderId="6" xfId="0" applyFont="1" applyBorder="1"/>
    <xf numFmtId="0" fontId="18" fillId="0" borderId="0" xfId="1" applyFont="1" applyAlignment="1">
      <alignment horizontal="right" vertical="center"/>
    </xf>
    <xf numFmtId="0" fontId="18" fillId="0" borderId="0" xfId="1" applyFont="1" applyAlignment="1">
      <alignment horizontal="right" vertical="center" wrapText="1"/>
    </xf>
    <xf numFmtId="0" fontId="18" fillId="0" borderId="4" xfId="1" applyFont="1" applyBorder="1" applyAlignment="1">
      <alignment horizontal="right" vertical="center" wrapText="1"/>
    </xf>
    <xf numFmtId="165" fontId="17" fillId="0" borderId="0" xfId="0" applyNumberFormat="1" applyFont="1"/>
    <xf numFmtId="2" fontId="17" fillId="0" borderId="0" xfId="0" applyNumberFormat="1" applyFont="1"/>
    <xf numFmtId="1" fontId="17" fillId="0" borderId="0" xfId="0" applyNumberFormat="1" applyFont="1"/>
    <xf numFmtId="1" fontId="17" fillId="0" borderId="4" xfId="0" applyNumberFormat="1" applyFont="1" applyBorder="1"/>
    <xf numFmtId="165" fontId="21" fillId="0" borderId="0" xfId="0" applyNumberFormat="1" applyFont="1"/>
    <xf numFmtId="2" fontId="21" fillId="0" borderId="0" xfId="0" applyNumberFormat="1" applyFont="1"/>
    <xf numFmtId="1" fontId="21" fillId="0" borderId="0" xfId="0" applyNumberFormat="1" applyFont="1"/>
    <xf numFmtId="1" fontId="21" fillId="0" borderId="4" xfId="0" applyNumberFormat="1" applyFont="1" applyBorder="1"/>
    <xf numFmtId="1" fontId="17" fillId="0" borderId="2" xfId="0" applyNumberFormat="1" applyFont="1" applyBorder="1"/>
    <xf numFmtId="165" fontId="17" fillId="0" borderId="2" xfId="0" applyNumberFormat="1" applyFont="1" applyBorder="1"/>
    <xf numFmtId="2" fontId="17" fillId="0" borderId="2" xfId="0" applyNumberFormat="1" applyFont="1" applyBorder="1"/>
    <xf numFmtId="1" fontId="17" fillId="0" borderId="40" xfId="0" applyNumberFormat="1" applyFont="1" applyBorder="1"/>
    <xf numFmtId="165" fontId="17" fillId="0" borderId="40" xfId="0" applyNumberFormat="1" applyFont="1" applyBorder="1"/>
    <xf numFmtId="1" fontId="17" fillId="0" borderId="28" xfId="0" applyNumberFormat="1" applyFont="1" applyBorder="1"/>
    <xf numFmtId="1" fontId="17" fillId="0" borderId="41" xfId="0" applyNumberFormat="1" applyFont="1" applyBorder="1"/>
    <xf numFmtId="2" fontId="15" fillId="0" borderId="42" xfId="0" applyNumberFormat="1" applyFont="1" applyBorder="1"/>
    <xf numFmtId="2" fontId="15" fillId="0" borderId="0" xfId="0" applyNumberFormat="1" applyFont="1"/>
    <xf numFmtId="1" fontId="15" fillId="0" borderId="0" xfId="0" applyNumberFormat="1" applyFont="1"/>
    <xf numFmtId="165" fontId="15" fillId="0" borderId="0" xfId="0" applyNumberFormat="1" applyFont="1"/>
    <xf numFmtId="1" fontId="15" fillId="0" borderId="4" xfId="0" applyNumberFormat="1" applyFont="1" applyBorder="1"/>
    <xf numFmtId="167" fontId="0" fillId="0" borderId="30" xfId="0" applyNumberFormat="1" applyBorder="1" applyAlignment="1" applyProtection="1">
      <alignment horizontal="center" vertical="top" wrapText="1"/>
      <protection locked="0"/>
    </xf>
    <xf numFmtId="167" fontId="0" fillId="0" borderId="24" xfId="0" applyNumberFormat="1" applyBorder="1" applyAlignment="1" applyProtection="1">
      <alignment horizontal="center" vertical="top" wrapText="1"/>
      <protection locked="0"/>
    </xf>
    <xf numFmtId="167" fontId="0" fillId="0" borderId="32" xfId="0" applyNumberFormat="1" applyBorder="1" applyAlignment="1" applyProtection="1">
      <alignment horizontal="center" vertical="top" wrapText="1"/>
      <protection locked="0"/>
    </xf>
    <xf numFmtId="167" fontId="0" fillId="0" borderId="27" xfId="0" applyNumberFormat="1" applyBorder="1" applyAlignment="1" applyProtection="1">
      <alignment horizontal="center" vertical="top" wrapText="1"/>
      <protection locked="0"/>
    </xf>
    <xf numFmtId="1" fontId="0" fillId="0" borderId="31" xfId="0" applyNumberFormat="1" applyBorder="1" applyAlignment="1">
      <alignment horizontal="center" wrapText="1"/>
    </xf>
    <xf numFmtId="1" fontId="0" fillId="0" borderId="26" xfId="0" applyNumberFormat="1" applyBorder="1" applyAlignment="1">
      <alignment horizontal="center" wrapText="1"/>
    </xf>
    <xf numFmtId="166" fontId="0" fillId="0" borderId="6" xfId="0" applyNumberFormat="1" applyBorder="1" applyAlignment="1">
      <alignment horizontal="center"/>
    </xf>
    <xf numFmtId="166" fontId="0" fillId="0" borderId="25" xfId="0" applyNumberFormat="1" applyBorder="1" applyAlignment="1">
      <alignment horizontal="center"/>
    </xf>
    <xf numFmtId="165" fontId="4" fillId="0" borderId="30" xfId="0" applyNumberFormat="1" applyFont="1" applyBorder="1" applyAlignment="1">
      <alignment horizontal="center"/>
    </xf>
    <xf numFmtId="165" fontId="4" fillId="0" borderId="24" xfId="0" applyNumberFormat="1" applyFont="1" applyBorder="1" applyAlignment="1">
      <alignment horizontal="center"/>
    </xf>
    <xf numFmtId="2" fontId="4" fillId="0" borderId="29" xfId="0" applyNumberFormat="1" applyFont="1" applyBorder="1" applyAlignment="1">
      <alignment horizontal="center"/>
    </xf>
    <xf numFmtId="2" fontId="4" fillId="0" borderId="23" xfId="0" applyNumberFormat="1" applyFont="1" applyBorder="1" applyAlignment="1">
      <alignment horizontal="center"/>
    </xf>
    <xf numFmtId="1" fontId="4" fillId="0" borderId="29" xfId="0" applyNumberFormat="1" applyFont="1" applyBorder="1" applyAlignment="1">
      <alignment horizontal="center"/>
    </xf>
    <xf numFmtId="1" fontId="4" fillId="0" borderId="23" xfId="0" applyNumberFormat="1" applyFont="1" applyBorder="1" applyAlignment="1">
      <alignment horizontal="center"/>
    </xf>
    <xf numFmtId="165" fontId="4" fillId="0" borderId="23" xfId="0" applyNumberFormat="1" applyFont="1" applyBorder="1" applyAlignment="1">
      <alignment horizontal="center"/>
    </xf>
    <xf numFmtId="165" fontId="4" fillId="0" borderId="29" xfId="0" applyNumberFormat="1" applyFont="1" applyBorder="1" applyAlignment="1">
      <alignment horizontal="center"/>
    </xf>
    <xf numFmtId="1" fontId="4" fillId="0" borderId="15" xfId="4" applyNumberFormat="1" applyFont="1" applyBorder="1" applyAlignment="1">
      <alignment horizontal="left"/>
    </xf>
    <xf numFmtId="0" fontId="4" fillId="0" borderId="44" xfId="2" applyBorder="1"/>
    <xf numFmtId="2" fontId="4" fillId="0" borderId="24" xfId="0" applyNumberFormat="1" applyFont="1" applyBorder="1" applyAlignment="1">
      <alignment horizontal="center"/>
    </xf>
    <xf numFmtId="2" fontId="4" fillId="0" borderId="30" xfId="0" applyNumberFormat="1" applyFont="1" applyBorder="1" applyAlignment="1">
      <alignment horizontal="center"/>
    </xf>
    <xf numFmtId="2" fontId="13" fillId="0" borderId="29" xfId="0" applyNumberFormat="1" applyFont="1" applyBorder="1" applyAlignment="1">
      <alignment horizontal="center"/>
    </xf>
    <xf numFmtId="2" fontId="13" fillId="0" borderId="23" xfId="0" applyNumberFormat="1" applyFont="1" applyBorder="1" applyAlignment="1">
      <alignment horizontal="center"/>
    </xf>
    <xf numFmtId="166" fontId="4" fillId="0" borderId="25" xfId="2" applyNumberFormat="1" applyBorder="1" applyAlignment="1">
      <alignment horizontal="center"/>
    </xf>
    <xf numFmtId="166" fontId="4" fillId="0" borderId="21" xfId="2" applyNumberFormat="1" applyBorder="1" applyAlignment="1">
      <alignment horizontal="center"/>
    </xf>
    <xf numFmtId="166" fontId="4" fillId="0" borderId="5" xfId="2" applyNumberFormat="1" applyBorder="1" applyAlignment="1">
      <alignment horizontal="center"/>
    </xf>
    <xf numFmtId="166" fontId="4" fillId="0" borderId="3" xfId="2" applyNumberFormat="1" applyBorder="1" applyAlignment="1">
      <alignment horizontal="center"/>
    </xf>
    <xf numFmtId="166" fontId="9" fillId="0" borderId="5" xfId="4" applyNumberFormat="1" applyBorder="1" applyAlignment="1">
      <alignment horizontal="center"/>
    </xf>
    <xf numFmtId="166" fontId="9" fillId="0" borderId="3" xfId="4" applyNumberFormat="1" applyBorder="1" applyAlignment="1">
      <alignment horizontal="center"/>
    </xf>
    <xf numFmtId="2" fontId="6" fillId="0" borderId="16" xfId="0" applyNumberFormat="1" applyFont="1" applyBorder="1" applyAlignment="1">
      <alignment horizontal="center"/>
    </xf>
    <xf numFmtId="0" fontId="4" fillId="0" borderId="11" xfId="4" applyFont="1" applyBorder="1"/>
    <xf numFmtId="0" fontId="4" fillId="0" borderId="44" xfId="5" applyBorder="1"/>
    <xf numFmtId="0" fontId="4" fillId="0" borderId="15" xfId="5" applyBorder="1"/>
    <xf numFmtId="1" fontId="4" fillId="0" borderId="45" xfId="5" applyNumberFormat="1" applyBorder="1" applyAlignment="1">
      <alignment horizontal="left"/>
    </xf>
    <xf numFmtId="0" fontId="4" fillId="0" borderId="11" xfId="5" applyBorder="1"/>
    <xf numFmtId="0" fontId="4" fillId="0" borderId="15" xfId="5" applyBorder="1" applyAlignment="1">
      <alignment vertical="center" wrapText="1"/>
    </xf>
    <xf numFmtId="0" fontId="23" fillId="0" borderId="0" xfId="0" applyFont="1"/>
    <xf numFmtId="2" fontId="4" fillId="0" borderId="13" xfId="2" applyNumberFormat="1" applyBorder="1" applyAlignment="1">
      <alignment horizontal="center"/>
    </xf>
    <xf numFmtId="1" fontId="17" fillId="0" borderId="1" xfId="0" applyNumberFormat="1" applyFont="1" applyBorder="1"/>
    <xf numFmtId="2" fontId="17" fillId="0" borderId="42" xfId="0" applyNumberFormat="1" applyFont="1" applyBorder="1"/>
    <xf numFmtId="0" fontId="4" fillId="0" borderId="11" xfId="5" applyBorder="1" applyAlignment="1">
      <alignment wrapText="1"/>
    </xf>
    <xf numFmtId="2" fontId="21" fillId="0" borderId="14" xfId="0" applyNumberFormat="1" applyFont="1" applyBorder="1"/>
    <xf numFmtId="2" fontId="21" fillId="0" borderId="2" xfId="0" applyNumberFormat="1" applyFont="1" applyBorder="1"/>
    <xf numFmtId="1" fontId="21" fillId="0" borderId="2" xfId="0" applyNumberFormat="1" applyFont="1" applyBorder="1"/>
    <xf numFmtId="165" fontId="21" fillId="0" borderId="2" xfId="0" applyNumberFormat="1" applyFont="1" applyBorder="1"/>
    <xf numFmtId="1" fontId="21" fillId="0" borderId="1" xfId="0" applyNumberFormat="1" applyFont="1" applyBorder="1"/>
    <xf numFmtId="2" fontId="13" fillId="0" borderId="30" xfId="0" applyNumberFormat="1" applyFont="1" applyBorder="1" applyAlignment="1">
      <alignment horizontal="center"/>
    </xf>
    <xf numFmtId="1" fontId="18" fillId="0" borderId="3" xfId="0" applyNumberFormat="1" applyFont="1" applyBorder="1"/>
    <xf numFmtId="0" fontId="20" fillId="0" borderId="5" xfId="0" applyFont="1" applyBorder="1"/>
    <xf numFmtId="0" fontId="20" fillId="0" borderId="3" xfId="0" applyFont="1" applyBorder="1"/>
    <xf numFmtId="167" fontId="24" fillId="0" borderId="24" xfId="6" applyNumberFormat="1" applyBorder="1" applyAlignment="1" applyProtection="1">
      <alignment horizontal="center" vertical="top" wrapText="1"/>
      <protection locked="0"/>
    </xf>
    <xf numFmtId="167" fontId="24" fillId="0" borderId="27" xfId="6" applyNumberFormat="1" applyBorder="1" applyAlignment="1" applyProtection="1">
      <alignment horizontal="center" vertical="top" wrapText="1"/>
      <protection locked="0"/>
    </xf>
    <xf numFmtId="1" fontId="24" fillId="0" borderId="26" xfId="6" applyNumberFormat="1" applyBorder="1" applyAlignment="1">
      <alignment horizontal="center" wrapText="1"/>
    </xf>
    <xf numFmtId="2" fontId="4" fillId="0" borderId="23" xfId="6" applyNumberFormat="1" applyFont="1" applyBorder="1" applyAlignment="1">
      <alignment horizontal="center"/>
    </xf>
    <xf numFmtId="1" fontId="4" fillId="0" borderId="23" xfId="6" applyNumberFormat="1" applyFont="1" applyBorder="1" applyAlignment="1">
      <alignment horizontal="center"/>
    </xf>
    <xf numFmtId="165" fontId="4" fillId="0" borderId="23" xfId="6" applyNumberFormat="1" applyFont="1" applyBorder="1" applyAlignment="1">
      <alignment horizontal="center"/>
    </xf>
    <xf numFmtId="165" fontId="4" fillId="0" borderId="24" xfId="6" applyNumberFormat="1" applyFont="1" applyBorder="1" applyAlignment="1">
      <alignment horizontal="center"/>
    </xf>
    <xf numFmtId="166" fontId="24" fillId="0" borderId="25" xfId="6" applyNumberFormat="1" applyBorder="1" applyAlignment="1">
      <alignment horizontal="center"/>
    </xf>
    <xf numFmtId="0" fontId="21" fillId="0" borderId="5" xfId="0" applyFont="1" applyBorder="1"/>
    <xf numFmtId="2" fontId="4" fillId="0" borderId="24" xfId="6" applyNumberFormat="1" applyFont="1" applyBorder="1" applyAlignment="1">
      <alignment horizontal="center"/>
    </xf>
    <xf numFmtId="0" fontId="21" fillId="0" borderId="3" xfId="0" applyFont="1" applyBorder="1"/>
    <xf numFmtId="167" fontId="4" fillId="0" borderId="24" xfId="5" applyNumberFormat="1" applyBorder="1" applyAlignment="1" applyProtection="1">
      <alignment horizontal="center" vertical="top" wrapText="1"/>
      <protection locked="0"/>
    </xf>
    <xf numFmtId="167" fontId="4" fillId="0" borderId="27" xfId="5" applyNumberFormat="1" applyBorder="1" applyAlignment="1" applyProtection="1">
      <alignment horizontal="center" vertical="top" wrapText="1"/>
      <protection locked="0"/>
    </xf>
    <xf numFmtId="1" fontId="4" fillId="0" borderId="26" xfId="5" applyNumberFormat="1" applyBorder="1" applyAlignment="1">
      <alignment horizontal="center" wrapText="1"/>
    </xf>
    <xf numFmtId="166" fontId="4" fillId="0" borderId="25" xfId="5" applyNumberFormat="1" applyBorder="1" applyAlignment="1">
      <alignment horizontal="center"/>
    </xf>
    <xf numFmtId="1" fontId="24" fillId="0" borderId="26" xfId="6" applyNumberFormat="1" applyBorder="1" applyAlignment="1">
      <alignment horizontal="center" vertical="top" wrapText="1"/>
    </xf>
    <xf numFmtId="166" fontId="24" fillId="0" borderId="25" xfId="6" applyNumberFormat="1" applyBorder="1" applyAlignment="1">
      <alignment horizontal="center" vertical="top"/>
    </xf>
    <xf numFmtId="165" fontId="4" fillId="0" borderId="24" xfId="6" applyNumberFormat="1" applyFont="1" applyBorder="1" applyAlignment="1">
      <alignment horizontal="center" vertical="top"/>
    </xf>
    <xf numFmtId="2" fontId="4" fillId="0" borderId="23" xfId="6" applyNumberFormat="1" applyFont="1" applyBorder="1" applyAlignment="1">
      <alignment horizontal="center" vertical="top"/>
    </xf>
    <xf numFmtId="1" fontId="4" fillId="0" borderId="23" xfId="6" applyNumberFormat="1" applyFont="1" applyBorder="1" applyAlignment="1">
      <alignment horizontal="center" vertical="top"/>
    </xf>
    <xf numFmtId="165" fontId="4" fillId="0" borderId="23" xfId="6" applyNumberFormat="1" applyFont="1" applyBorder="1" applyAlignment="1">
      <alignment horizontal="center" vertical="top"/>
    </xf>
    <xf numFmtId="0" fontId="4" fillId="0" borderId="15" xfId="5" applyBorder="1" applyAlignment="1">
      <alignment vertical="top" wrapText="1"/>
    </xf>
    <xf numFmtId="167" fontId="4" fillId="0" borderId="24" xfId="3" applyNumberFormat="1" applyBorder="1" applyAlignment="1" applyProtection="1">
      <alignment horizontal="center" vertical="top" wrapText="1"/>
      <protection locked="0"/>
    </xf>
    <xf numFmtId="167" fontId="4" fillId="0" borderId="27" xfId="3" applyNumberFormat="1" applyBorder="1" applyAlignment="1" applyProtection="1">
      <alignment horizontal="center" vertical="top" wrapText="1"/>
      <protection locked="0"/>
    </xf>
    <xf numFmtId="1" fontId="4" fillId="0" borderId="26" xfId="3" applyNumberFormat="1" applyBorder="1" applyAlignment="1">
      <alignment horizontal="center" wrapText="1"/>
    </xf>
    <xf numFmtId="166" fontId="4" fillId="0" borderId="25" xfId="3" applyNumberFormat="1" applyBorder="1" applyAlignment="1">
      <alignment horizontal="center"/>
    </xf>
    <xf numFmtId="1" fontId="4" fillId="0" borderId="26" xfId="3" applyNumberFormat="1" applyBorder="1" applyAlignment="1">
      <alignment horizontal="center" vertical="top" wrapText="1"/>
    </xf>
    <xf numFmtId="166" fontId="4" fillId="0" borderId="25" xfId="3" applyNumberFormat="1" applyBorder="1" applyAlignment="1">
      <alignment horizontal="center" vertical="top"/>
    </xf>
    <xf numFmtId="1" fontId="0" fillId="0" borderId="26" xfId="0" applyNumberFormat="1" applyBorder="1" applyAlignment="1">
      <alignment horizontal="center" vertical="top" wrapText="1"/>
    </xf>
    <xf numFmtId="166" fontId="0" fillId="0" borderId="25" xfId="0" applyNumberFormat="1" applyBorder="1" applyAlignment="1">
      <alignment horizontal="center" vertical="top"/>
    </xf>
    <xf numFmtId="165" fontId="4" fillId="0" borderId="24" xfId="0" applyNumberFormat="1" applyFont="1" applyBorder="1" applyAlignment="1">
      <alignment horizontal="center" vertical="top"/>
    </xf>
    <xf numFmtId="2" fontId="4" fillId="0" borderId="23" xfId="0" applyNumberFormat="1" applyFont="1" applyBorder="1" applyAlignment="1">
      <alignment horizontal="center" vertical="top"/>
    </xf>
    <xf numFmtId="165" fontId="4" fillId="0" borderId="23" xfId="0" applyNumberFormat="1" applyFont="1" applyBorder="1" applyAlignment="1">
      <alignment horizontal="center" vertical="top"/>
    </xf>
    <xf numFmtId="1" fontId="4" fillId="0" borderId="23" xfId="0" applyNumberFormat="1" applyFont="1" applyBorder="1" applyAlignment="1">
      <alignment horizontal="center" vertical="top"/>
    </xf>
    <xf numFmtId="0" fontId="4" fillId="0" borderId="15" xfId="5" applyBorder="1" applyAlignment="1">
      <alignment vertical="top"/>
    </xf>
    <xf numFmtId="0" fontId="43" fillId="0" borderId="0" xfId="5" applyFont="1" applyAlignment="1">
      <alignment horizontal="left"/>
    </xf>
    <xf numFmtId="2" fontId="4" fillId="0" borderId="23" xfId="3" applyNumberFormat="1" applyFont="1" applyFill="1" applyBorder="1" applyAlignment="1">
      <alignment horizontal="center" vertical="top"/>
    </xf>
    <xf numFmtId="2" fontId="4" fillId="0" borderId="24" xfId="3" applyNumberFormat="1" applyFont="1" applyFill="1" applyBorder="1" applyAlignment="1">
      <alignment horizontal="center" vertical="top"/>
    </xf>
    <xf numFmtId="166" fontId="4" fillId="0" borderId="25" xfId="3" applyNumberFormat="1" applyFill="1" applyBorder="1" applyAlignment="1">
      <alignment horizontal="center" vertical="top"/>
    </xf>
    <xf numFmtId="1" fontId="4" fillId="0" borderId="26" xfId="3" applyNumberFormat="1" applyFill="1" applyBorder="1" applyAlignment="1">
      <alignment horizontal="center" vertical="top" wrapText="1"/>
    </xf>
    <xf numFmtId="166" fontId="4" fillId="0" borderId="25" xfId="5" applyNumberFormat="1" applyBorder="1" applyAlignment="1">
      <alignment horizontal="center" vertical="top"/>
    </xf>
    <xf numFmtId="1" fontId="4" fillId="0" borderId="26" xfId="5" applyNumberFormat="1" applyBorder="1" applyAlignment="1">
      <alignment horizontal="center" vertical="top" wrapText="1"/>
    </xf>
    <xf numFmtId="165" fontId="4" fillId="0" borderId="23" xfId="3" applyNumberFormat="1" applyFont="1" applyFill="1" applyBorder="1" applyAlignment="1">
      <alignment horizontal="center" vertical="top"/>
    </xf>
    <xf numFmtId="1" fontId="4" fillId="0" borderId="23" xfId="3" applyNumberFormat="1" applyFont="1" applyFill="1" applyBorder="1" applyAlignment="1">
      <alignment horizontal="center" vertical="top"/>
    </xf>
    <xf numFmtId="167" fontId="4" fillId="0" borderId="24" xfId="3" applyNumberFormat="1" applyFill="1" applyBorder="1" applyAlignment="1" applyProtection="1">
      <alignment horizontal="center" vertical="top" wrapText="1"/>
      <protection locked="0"/>
    </xf>
    <xf numFmtId="167" fontId="4" fillId="0" borderId="27" xfId="3" applyNumberFormat="1" applyFill="1" applyBorder="1" applyAlignment="1" applyProtection="1">
      <alignment horizontal="center" vertical="top" wrapText="1"/>
      <protection locked="0"/>
    </xf>
    <xf numFmtId="167" fontId="4" fillId="0" borderId="24" xfId="3" applyNumberFormat="1" applyFill="1" applyBorder="1" applyAlignment="1" applyProtection="1">
      <alignment horizontal="center" vertical="top" wrapText="1"/>
      <protection locked="0"/>
    </xf>
    <xf numFmtId="167" fontId="4" fillId="0" borderId="27" xfId="3" applyNumberFormat="1" applyFill="1" applyBorder="1" applyAlignment="1" applyProtection="1">
      <alignment horizontal="center" vertical="top" wrapText="1"/>
      <protection locked="0"/>
    </xf>
    <xf numFmtId="1" fontId="4" fillId="0" borderId="26" xfId="3" applyNumberFormat="1" applyFill="1" applyBorder="1" applyAlignment="1">
      <alignment horizontal="center" wrapText="1"/>
    </xf>
    <xf numFmtId="2" fontId="4" fillId="0" borderId="23" xfId="3" applyNumberFormat="1" applyFont="1" applyFill="1" applyBorder="1" applyAlignment="1">
      <alignment horizontal="center"/>
    </xf>
    <xf numFmtId="1" fontId="4" fillId="0" borderId="23" xfId="3" applyNumberFormat="1" applyFont="1" applyFill="1" applyBorder="1" applyAlignment="1">
      <alignment horizontal="center"/>
    </xf>
    <xf numFmtId="165" fontId="4" fillId="0" borderId="23" xfId="3" applyNumberFormat="1" applyFont="1" applyFill="1" applyBorder="1" applyAlignment="1">
      <alignment horizontal="center"/>
    </xf>
    <xf numFmtId="2" fontId="4" fillId="0" borderId="24" xfId="3" applyNumberFormat="1" applyFont="1" applyFill="1" applyBorder="1" applyAlignment="1">
      <alignment horizontal="center"/>
    </xf>
    <xf numFmtId="166" fontId="4" fillId="0" borderId="25" xfId="3" applyNumberFormat="1" applyFill="1" applyBorder="1" applyAlignment="1">
      <alignment horizontal="center"/>
    </xf>
    <xf numFmtId="167" fontId="4" fillId="0" borderId="20" xfId="5" applyNumberFormat="1" applyBorder="1" applyAlignment="1" applyProtection="1">
      <alignment horizontal="center" vertical="top" wrapText="1"/>
      <protection locked="0"/>
    </xf>
    <xf numFmtId="167" fontId="4" fillId="0" borderId="22" xfId="5" applyNumberFormat="1" applyBorder="1" applyAlignment="1" applyProtection="1">
      <alignment horizontal="center" vertical="top" wrapText="1"/>
      <protection locked="0"/>
    </xf>
    <xf numFmtId="1" fontId="4" fillId="0" borderId="3" xfId="5" applyNumberFormat="1" applyBorder="1" applyAlignment="1">
      <alignment horizontal="center" wrapText="1"/>
    </xf>
    <xf numFmtId="166" fontId="4" fillId="0" borderId="21" xfId="5" applyNumberFormat="1" applyBorder="1" applyAlignment="1">
      <alignment horizontal="center"/>
    </xf>
    <xf numFmtId="167" fontId="0" fillId="0" borderId="20" xfId="0" applyNumberFormat="1" applyBorder="1" applyAlignment="1" applyProtection="1">
      <alignment horizontal="center" vertical="top" wrapText="1"/>
      <protection locked="0"/>
    </xf>
    <xf numFmtId="167" fontId="0" fillId="0" borderId="22" xfId="0" applyNumberFormat="1" applyBorder="1" applyAlignment="1" applyProtection="1">
      <alignment horizontal="center" vertical="top" wrapText="1"/>
      <protection locked="0"/>
    </xf>
    <xf numFmtId="1" fontId="0" fillId="0" borderId="3" xfId="0" applyNumberFormat="1" applyBorder="1" applyAlignment="1">
      <alignment horizontal="center" wrapText="1"/>
    </xf>
    <xf numFmtId="166" fontId="0" fillId="0" borderId="21" xfId="0" applyNumberFormat="1" applyBorder="1" applyAlignment="1">
      <alignment horizontal="center"/>
    </xf>
    <xf numFmtId="2" fontId="4" fillId="0" borderId="20" xfId="0" applyNumberFormat="1" applyFont="1" applyBorder="1" applyAlignment="1">
      <alignment horizontal="center"/>
    </xf>
    <xf numFmtId="2" fontId="4" fillId="0" borderId="19" xfId="0" applyNumberFormat="1" applyFont="1" applyBorder="1" applyAlignment="1">
      <alignment horizontal="center"/>
    </xf>
    <xf numFmtId="165" fontId="4" fillId="0" borderId="19" xfId="0" applyNumberFormat="1" applyFont="1" applyBorder="1" applyAlignment="1">
      <alignment horizontal="center"/>
    </xf>
    <xf numFmtId="2" fontId="4" fillId="0" borderId="24" xfId="5" applyNumberFormat="1" applyFont="1" applyBorder="1" applyAlignment="1">
      <alignment horizontal="center" vertical="top"/>
    </xf>
    <xf numFmtId="2" fontId="4" fillId="0" borderId="23" xfId="5" applyNumberFormat="1" applyFont="1" applyBorder="1" applyAlignment="1">
      <alignment horizontal="center" vertical="top"/>
    </xf>
    <xf numFmtId="165" fontId="4" fillId="0" borderId="23" xfId="5" applyNumberFormat="1" applyFont="1" applyBorder="1" applyAlignment="1">
      <alignment horizontal="center" vertical="top"/>
    </xf>
    <xf numFmtId="1" fontId="4" fillId="0" borderId="23" xfId="5" applyNumberFormat="1" applyFont="1" applyBorder="1" applyAlignment="1">
      <alignment horizontal="center" vertical="top"/>
    </xf>
    <xf numFmtId="2" fontId="4" fillId="0" borderId="24" xfId="3" applyNumberFormat="1" applyFont="1" applyBorder="1" applyAlignment="1">
      <alignment horizontal="center" vertical="top"/>
    </xf>
    <xf numFmtId="2" fontId="4" fillId="0" borderId="23" xfId="3" applyNumberFormat="1" applyFont="1" applyBorder="1" applyAlignment="1">
      <alignment horizontal="center" vertical="top"/>
    </xf>
    <xf numFmtId="165" fontId="4" fillId="0" borderId="23" xfId="3" applyNumberFormat="1" applyFont="1" applyBorder="1" applyAlignment="1">
      <alignment horizontal="center" vertical="top"/>
    </xf>
    <xf numFmtId="1" fontId="4" fillId="0" borderId="23" xfId="3" applyNumberFormat="1" applyFont="1" applyBorder="1" applyAlignment="1">
      <alignment horizontal="center" vertical="top"/>
    </xf>
    <xf numFmtId="2" fontId="4" fillId="0" borderId="24" xfId="5" applyNumberFormat="1" applyFont="1" applyBorder="1" applyAlignment="1">
      <alignment horizontal="center"/>
    </xf>
    <xf numFmtId="2" fontId="4" fillId="0" borderId="23" xfId="5" applyNumberFormat="1" applyFont="1" applyBorder="1" applyAlignment="1">
      <alignment horizontal="center"/>
    </xf>
    <xf numFmtId="165" fontId="4" fillId="0" borderId="23" xfId="5" applyNumberFormat="1" applyFont="1" applyBorder="1" applyAlignment="1">
      <alignment horizontal="center"/>
    </xf>
    <xf numFmtId="1" fontId="4" fillId="0" borderId="23" xfId="5" applyNumberFormat="1" applyFont="1" applyBorder="1" applyAlignment="1">
      <alignment horizontal="center"/>
    </xf>
    <xf numFmtId="2" fontId="4" fillId="0" borderId="20" xfId="5" applyNumberFormat="1" applyFont="1" applyBorder="1" applyAlignment="1">
      <alignment horizontal="center"/>
    </xf>
    <xf numFmtId="2" fontId="4" fillId="0" borderId="19" xfId="5" applyNumberFormat="1" applyFont="1" applyBorder="1" applyAlignment="1">
      <alignment horizontal="center"/>
    </xf>
    <xf numFmtId="165" fontId="4" fillId="0" borderId="19" xfId="5" applyNumberFormat="1" applyFont="1" applyBorder="1" applyAlignment="1">
      <alignment horizontal="center"/>
    </xf>
    <xf numFmtId="1" fontId="4" fillId="0" borderId="19" xfId="5" applyNumberFormat="1" applyFont="1" applyBorder="1" applyAlignment="1">
      <alignment horizontal="center"/>
    </xf>
    <xf numFmtId="2" fontId="4" fillId="0" borderId="24" xfId="3" applyNumberFormat="1" applyFont="1" applyBorder="1" applyAlignment="1">
      <alignment horizontal="center"/>
    </xf>
    <xf numFmtId="2" fontId="4" fillId="0" borderId="23" xfId="3" applyNumberFormat="1" applyFont="1" applyBorder="1" applyAlignment="1">
      <alignment horizontal="center"/>
    </xf>
    <xf numFmtId="1" fontId="4" fillId="0" borderId="23" xfId="3" applyNumberFormat="1" applyFont="1" applyBorder="1" applyAlignment="1">
      <alignment horizontal="center"/>
    </xf>
    <xf numFmtId="165" fontId="4" fillId="0" borderId="23" xfId="3" applyNumberFormat="1" applyFont="1" applyBorder="1" applyAlignment="1">
      <alignment horizontal="center"/>
    </xf>
    <xf numFmtId="165" fontId="4" fillId="0" borderId="24" xfId="3" applyNumberFormat="1" applyFont="1" applyBorder="1" applyAlignment="1">
      <alignment horizontal="center" vertical="top"/>
    </xf>
    <xf numFmtId="165" fontId="4" fillId="0" borderId="24" xfId="5" applyNumberFormat="1" applyFont="1" applyBorder="1" applyAlignment="1">
      <alignment horizontal="center"/>
    </xf>
    <xf numFmtId="165" fontId="4" fillId="0" borderId="20" xfId="5" applyNumberFormat="1" applyFont="1" applyBorder="1" applyAlignment="1">
      <alignment horizontal="center"/>
    </xf>
    <xf numFmtId="165" fontId="4" fillId="0" borderId="24" xfId="3" applyNumberFormat="1" applyFont="1" applyBorder="1" applyAlignment="1">
      <alignment horizontal="center"/>
    </xf>
    <xf numFmtId="165" fontId="4" fillId="0" borderId="24" xfId="2" applyNumberFormat="1" applyFont="1" applyBorder="1" applyAlignment="1">
      <alignment horizontal="center"/>
    </xf>
    <xf numFmtId="2" fontId="4" fillId="0" borderId="23" xfId="2" applyNumberFormat="1" applyFont="1" applyBorder="1" applyAlignment="1">
      <alignment horizontal="center"/>
    </xf>
    <xf numFmtId="1" fontId="4" fillId="0" borderId="23" xfId="2" applyNumberFormat="1" applyFont="1" applyBorder="1" applyAlignment="1">
      <alignment horizontal="center"/>
    </xf>
    <xf numFmtId="165" fontId="4" fillId="0" borderId="23" xfId="2" applyNumberFormat="1" applyFont="1" applyBorder="1" applyAlignment="1">
      <alignment horizontal="center"/>
    </xf>
    <xf numFmtId="165" fontId="4" fillId="0" borderId="20" xfId="2" applyNumberFormat="1" applyFont="1" applyBorder="1" applyAlignment="1">
      <alignment horizontal="center"/>
    </xf>
    <xf numFmtId="2" fontId="4" fillId="0" borderId="19" xfId="2" applyNumberFormat="1" applyFont="1" applyBorder="1" applyAlignment="1">
      <alignment horizontal="center"/>
    </xf>
    <xf numFmtId="1" fontId="4" fillId="0" borderId="19" xfId="2" applyNumberFormat="1" applyFont="1" applyBorder="1" applyAlignment="1">
      <alignment horizontal="center"/>
    </xf>
    <xf numFmtId="165" fontId="4" fillId="0" borderId="19" xfId="2" applyNumberFormat="1" applyFont="1" applyBorder="1" applyAlignment="1">
      <alignment horizontal="center"/>
    </xf>
    <xf numFmtId="2" fontId="13" fillId="0" borderId="23" xfId="6" applyNumberFormat="1" applyFont="1" applyBorder="1" applyAlignment="1">
      <alignment horizontal="center" vertical="top"/>
    </xf>
    <xf numFmtId="2" fontId="13" fillId="0" borderId="23" xfId="6" applyNumberFormat="1" applyFont="1" applyBorder="1" applyAlignment="1">
      <alignment horizontal="center"/>
    </xf>
    <xf numFmtId="2" fontId="13" fillId="0" borderId="23" xfId="3" applyNumberFormat="1" applyFont="1" applyBorder="1" applyAlignment="1">
      <alignment horizontal="center" vertical="top"/>
    </xf>
    <xf numFmtId="0" fontId="15" fillId="0" borderId="0" xfId="3" applyFont="1" applyAlignment="1">
      <alignment horizontal="left" vertical="top" wrapText="1"/>
    </xf>
    <xf numFmtId="2" fontId="13" fillId="0" borderId="23" xfId="3" applyNumberFormat="1" applyFont="1" applyFill="1" applyBorder="1" applyAlignment="1">
      <alignment horizontal="center"/>
    </xf>
    <xf numFmtId="2" fontId="13" fillId="0" borderId="23" xfId="5" applyNumberFormat="1" applyFont="1" applyBorder="1" applyAlignment="1">
      <alignment horizontal="center"/>
    </xf>
    <xf numFmtId="2" fontId="13" fillId="0" borderId="23" xfId="5" applyNumberFormat="1" applyFont="1" applyBorder="1" applyAlignment="1">
      <alignment horizontal="center" vertical="top"/>
    </xf>
    <xf numFmtId="2" fontId="4" fillId="0" borderId="24" xfId="2" applyNumberFormat="1" applyFont="1" applyBorder="1" applyAlignment="1">
      <alignment horizontal="center"/>
    </xf>
    <xf numFmtId="2" fontId="13" fillId="0" borderId="19" xfId="5" applyNumberFormat="1" applyFont="1" applyBorder="1" applyAlignment="1">
      <alignment horizontal="center"/>
    </xf>
    <xf numFmtId="1" fontId="44" fillId="0" borderId="0" xfId="0" applyNumberFormat="1" applyFont="1"/>
    <xf numFmtId="1" fontId="44" fillId="0" borderId="2" xfId="0" applyNumberFormat="1" applyFont="1" applyBorder="1"/>
    <xf numFmtId="2" fontId="13" fillId="0" borderId="19" xfId="0" applyNumberFormat="1" applyFont="1" applyBorder="1" applyAlignment="1">
      <alignment horizontal="center"/>
    </xf>
    <xf numFmtId="0" fontId="17" fillId="0" borderId="10" xfId="0" applyFont="1" applyBorder="1" applyAlignment="1">
      <alignment horizontal="center"/>
    </xf>
    <xf numFmtId="0" fontId="17" fillId="0" borderId="9" xfId="0" applyFont="1" applyBorder="1" applyAlignment="1">
      <alignment horizontal="center"/>
    </xf>
    <xf numFmtId="0" fontId="22" fillId="0" borderId="0" xfId="0" applyFont="1"/>
    <xf numFmtId="0" fontId="15" fillId="0" borderId="0" xfId="3" applyFont="1" applyAlignment="1">
      <alignment horizontal="left" vertical="top" wrapText="1"/>
    </xf>
    <xf numFmtId="0" fontId="16" fillId="0" borderId="0" xfId="3" applyFont="1" applyAlignment="1">
      <alignment horizontal="left" wrapText="1"/>
    </xf>
    <xf numFmtId="2" fontId="3" fillId="2" borderId="35" xfId="2" applyNumberFormat="1" applyFont="1" applyFill="1" applyBorder="1" applyAlignment="1">
      <alignment horizontal="center"/>
    </xf>
    <xf numFmtId="2" fontId="3" fillId="2" borderId="34" xfId="2" applyNumberFormat="1" applyFont="1" applyFill="1" applyBorder="1" applyAlignment="1">
      <alignment horizontal="center"/>
    </xf>
    <xf numFmtId="0" fontId="4" fillId="0" borderId="14" xfId="2" applyBorder="1" applyAlignment="1">
      <alignment horizontal="left"/>
    </xf>
    <xf numFmtId="0" fontId="4" fillId="0" borderId="2" xfId="2" applyBorder="1" applyAlignment="1">
      <alignment horizontal="left"/>
    </xf>
    <xf numFmtId="0" fontId="8" fillId="0" borderId="0" xfId="2" applyFont="1" applyAlignment="1">
      <alignment horizontal="right"/>
    </xf>
    <xf numFmtId="0" fontId="4" fillId="0" borderId="0" xfId="2" applyAlignment="1">
      <alignment horizontal="right"/>
    </xf>
    <xf numFmtId="0" fontId="8" fillId="0" borderId="35" xfId="2" applyFont="1" applyBorder="1" applyAlignment="1">
      <alignment horizontal="center"/>
    </xf>
    <xf numFmtId="0" fontId="8" fillId="0" borderId="43" xfId="2" applyFont="1" applyBorder="1" applyAlignment="1">
      <alignment horizontal="center"/>
    </xf>
    <xf numFmtId="0" fontId="4" fillId="0" borderId="42" xfId="2" applyBorder="1" applyAlignment="1" applyProtection="1">
      <alignment horizontal="center"/>
      <protection locked="0"/>
    </xf>
    <xf numFmtId="0" fontId="4" fillId="0" borderId="0" xfId="2" applyAlignment="1" applyProtection="1">
      <alignment horizontal="center"/>
      <protection locked="0"/>
    </xf>
    <xf numFmtId="0" fontId="4" fillId="0" borderId="4" xfId="2" applyBorder="1" applyAlignment="1" applyProtection="1">
      <protection locked="0"/>
    </xf>
    <xf numFmtId="0" fontId="4" fillId="0" borderId="14" xfId="2" applyBorder="1" applyAlignment="1" applyProtection="1">
      <alignment horizontal="center"/>
      <protection locked="0"/>
    </xf>
    <xf numFmtId="0" fontId="4" fillId="0" borderId="2" xfId="2" applyBorder="1" applyAlignment="1" applyProtection="1">
      <alignment horizontal="center"/>
      <protection locked="0"/>
    </xf>
    <xf numFmtId="0" fontId="4" fillId="0" borderId="1" xfId="2" applyBorder="1" applyAlignment="1" applyProtection="1">
      <protection locked="0"/>
    </xf>
    <xf numFmtId="0" fontId="4" fillId="0" borderId="32" xfId="2" applyBorder="1" applyAlignment="1">
      <alignment horizontal="center" vertical="top" wrapText="1"/>
    </xf>
    <xf numFmtId="0" fontId="4" fillId="0" borderId="10" xfId="2" applyBorder="1" applyAlignment="1">
      <alignment horizontal="center" vertical="top" wrapText="1"/>
    </xf>
    <xf numFmtId="0" fontId="3" fillId="0" borderId="39" xfId="2" applyFont="1" applyBorder="1" applyAlignment="1">
      <alignment horizontal="right" vertical="top"/>
    </xf>
    <xf numFmtId="0" fontId="3" fillId="0" borderId="16" xfId="2" applyFont="1" applyBorder="1" applyAlignment="1">
      <alignment horizontal="right" vertical="top"/>
    </xf>
    <xf numFmtId="2" fontId="3" fillId="2" borderId="35" xfId="4" applyNumberFormat="1" applyFont="1" applyFill="1" applyBorder="1" applyAlignment="1">
      <alignment horizontal="center"/>
    </xf>
    <xf numFmtId="2" fontId="3" fillId="2" borderId="34" xfId="4" applyNumberFormat="1" applyFont="1" applyFill="1" applyBorder="1" applyAlignment="1">
      <alignment horizontal="center"/>
    </xf>
    <xf numFmtId="0" fontId="9" fillId="0" borderId="14" xfId="4" applyBorder="1" applyAlignment="1">
      <alignment horizontal="left"/>
    </xf>
    <xf numFmtId="0" fontId="9" fillId="0" borderId="2" xfId="4" applyBorder="1" applyAlignment="1">
      <alignment horizontal="left"/>
    </xf>
    <xf numFmtId="0" fontId="8" fillId="0" borderId="0" xfId="4" applyFont="1" applyAlignment="1">
      <alignment horizontal="right"/>
    </xf>
    <xf numFmtId="0" fontId="9" fillId="0" borderId="0" xfId="4" applyAlignment="1">
      <alignment horizontal="right"/>
    </xf>
    <xf numFmtId="0" fontId="8" fillId="0" borderId="35" xfId="4" applyFont="1" applyBorder="1" applyAlignment="1">
      <alignment horizontal="center"/>
    </xf>
    <xf numFmtId="0" fontId="8" fillId="0" borderId="43" xfId="4" applyFont="1" applyBorder="1" applyAlignment="1">
      <alignment horizontal="center"/>
    </xf>
    <xf numFmtId="0" fontId="4" fillId="0" borderId="42" xfId="4" applyFont="1" applyBorder="1" applyAlignment="1" applyProtection="1">
      <alignment horizontal="center"/>
      <protection locked="0"/>
    </xf>
    <xf numFmtId="0" fontId="9" fillId="0" borderId="0" xfId="4" applyAlignment="1" applyProtection="1">
      <alignment horizontal="center"/>
      <protection locked="0"/>
    </xf>
    <xf numFmtId="0" fontId="9" fillId="0" borderId="4" xfId="4" applyBorder="1" applyAlignment="1" applyProtection="1">
      <protection locked="0"/>
    </xf>
    <xf numFmtId="0" fontId="4" fillId="0" borderId="14" xfId="4" applyFont="1" applyBorder="1" applyAlignment="1" applyProtection="1">
      <alignment horizontal="center"/>
      <protection locked="0"/>
    </xf>
    <xf numFmtId="0" fontId="9" fillId="0" borderId="2" xfId="4" applyBorder="1" applyAlignment="1" applyProtection="1">
      <alignment horizontal="center"/>
      <protection locked="0"/>
    </xf>
    <xf numFmtId="0" fontId="9" fillId="0" borderId="1" xfId="4" applyBorder="1" applyAlignment="1" applyProtection="1">
      <protection locked="0"/>
    </xf>
    <xf numFmtId="0" fontId="9" fillId="0" borderId="32" xfId="4" applyBorder="1" applyAlignment="1">
      <alignment horizontal="center" vertical="top" wrapText="1"/>
    </xf>
    <xf numFmtId="0" fontId="9" fillId="0" borderId="10" xfId="4" applyBorder="1" applyAlignment="1">
      <alignment horizontal="center" vertical="top" wrapText="1"/>
    </xf>
    <xf numFmtId="0" fontId="3" fillId="0" borderId="39" xfId="4" applyFont="1" applyBorder="1" applyAlignment="1">
      <alignment horizontal="right" vertical="top"/>
    </xf>
    <xf numFmtId="0" fontId="3" fillId="0" borderId="16" xfId="4" applyFont="1" applyBorder="1" applyAlignment="1">
      <alignment horizontal="right" vertical="top"/>
    </xf>
  </cellXfs>
  <cellStyles count="84">
    <cellStyle name="20% - Accent1 2" xfId="7" xr:uid="{6FB24D33-CF99-4C62-817F-301426250B0C}"/>
    <cellStyle name="20% - Accent2 2" xfId="8" xr:uid="{39EF2636-319B-44C1-8381-EF5E692F32E8}"/>
    <cellStyle name="20% - Accent3 2" xfId="9" xr:uid="{507B81C3-6034-4D58-9173-6C7D9BF3A8A7}"/>
    <cellStyle name="20% - Accent4 2" xfId="10" xr:uid="{329E6B69-E432-41AC-9D19-DDF00AB007C3}"/>
    <cellStyle name="20% - Accent5 2" xfId="11" xr:uid="{B7B1FB0F-A26A-49D8-A84E-0CBD26D5C851}"/>
    <cellStyle name="20% - Accent6 2" xfId="12" xr:uid="{F401B148-13FD-43CD-8426-088826766D82}"/>
    <cellStyle name="40% - Accent1 2" xfId="13" xr:uid="{EF9FDB32-C31D-497E-B3C3-6429E4850537}"/>
    <cellStyle name="40% - Accent2 2" xfId="14" xr:uid="{7275CE25-96BC-4A23-8AC6-A1D942B333CC}"/>
    <cellStyle name="40% - Accent3 2" xfId="15" xr:uid="{068438AC-1FDF-4B30-AC3F-FFF1089CC29E}"/>
    <cellStyle name="40% - Accent4 2" xfId="16" xr:uid="{38884B34-DB31-4DB7-A9FC-0952A555E5AB}"/>
    <cellStyle name="40% - Accent5 2" xfId="17" xr:uid="{B41AF56C-87FD-4479-9FE9-A6E199B2C1DD}"/>
    <cellStyle name="40% - Accent6 2" xfId="18" xr:uid="{8A16FFAB-CA9D-4A61-B3ED-8CCB632F5DFD}"/>
    <cellStyle name="60% - Accent1 2" xfId="19" xr:uid="{AD8671D0-9C0A-4BB8-9CE3-1FC38C4CC4C5}"/>
    <cellStyle name="60% - Accent2 2" xfId="20" xr:uid="{D4102434-2F86-4E3F-9340-D50D5FB1CFEA}"/>
    <cellStyle name="60% - Accent3 2" xfId="21" xr:uid="{EA211CA4-5205-407A-970B-600019E594F3}"/>
    <cellStyle name="60% - Accent4 2" xfId="22" xr:uid="{54904321-F468-4516-B737-A194433CBF7C}"/>
    <cellStyle name="60% - Accent5 2" xfId="23" xr:uid="{250E6D0A-AC5B-48A1-9FD6-CC4F122AB376}"/>
    <cellStyle name="60% - Accent6 2" xfId="24" xr:uid="{5406A095-1C62-4EA7-A59E-E3FF44EEBE5D}"/>
    <cellStyle name="Accent1 2" xfId="25" xr:uid="{934D4FD6-C867-43F7-9FF7-B589D5E53700}"/>
    <cellStyle name="Accent2 2" xfId="26" xr:uid="{F4A7EA18-C251-4858-9443-CF0D04E7CF27}"/>
    <cellStyle name="Accent3 2" xfId="27" xr:uid="{85609110-89CF-4AF9-A83F-66EC540CE07B}"/>
    <cellStyle name="Accent4 2" xfId="28" xr:uid="{6D4746CE-15F1-4E60-BBCB-8EC7961D8418}"/>
    <cellStyle name="Accent5 2" xfId="29" xr:uid="{B9ACBC71-246F-4059-84B1-A677726AEBE6}"/>
    <cellStyle name="Accent6 2" xfId="30" xr:uid="{4B6BDDC5-68A2-4BB1-B567-207708E4561F}"/>
    <cellStyle name="Berekening 2" xfId="31" xr:uid="{C2C2B945-5A30-4BC9-BD15-2C659B8A6DC4}"/>
    <cellStyle name="Controlecel 2" xfId="32" xr:uid="{0D0F7BC9-4510-4BE1-ABDB-EEE8C392DB79}"/>
    <cellStyle name="Gekoppelde cel 2" xfId="33" xr:uid="{75A3970A-ED07-415A-A1E5-42E7C1F8A70C}"/>
    <cellStyle name="Goed 2" xfId="34" xr:uid="{24AC9986-A8C6-43B0-B937-2EC072A78C1B}"/>
    <cellStyle name="Invoer 2" xfId="35" xr:uid="{C8B6B15E-572F-47D9-810F-AE08DC75E247}"/>
    <cellStyle name="Komma 2" xfId="52" xr:uid="{7D24807E-4362-459A-BBF8-1E75A7419869}"/>
    <cellStyle name="Kop 1 2" xfId="36" xr:uid="{A95C7DDF-1595-497F-BEC5-AC5A0A87C8F3}"/>
    <cellStyle name="Kop 2 2" xfId="37" xr:uid="{F3D44F52-F4F7-446F-B66F-C926D490507E}"/>
    <cellStyle name="Kop 3 2" xfId="38" xr:uid="{9CC1907A-39BB-4E49-8BB8-9BA63797BF7E}"/>
    <cellStyle name="Kop 4 2" xfId="39" xr:uid="{9B6F95B4-B0A3-4B51-952F-1E6ABE6432E7}"/>
    <cellStyle name="Neutraal 2" xfId="40" xr:uid="{165BFAC9-7E4B-4A16-9D4C-F0B1D3A4AB68}"/>
    <cellStyle name="Notitie 2" xfId="41" xr:uid="{D711FFA9-5B7E-43AE-8F37-CC1A20BC63D6}"/>
    <cellStyle name="Ongeldig 2" xfId="42" xr:uid="{B4CAFDA9-F7AC-4EB4-BBFF-FC9917D275D0}"/>
    <cellStyle name="Standaard" xfId="0" builtinId="0"/>
    <cellStyle name="Standaard 10" xfId="57" xr:uid="{46C96BA9-86ED-4428-BDD4-65F20026D1A3}"/>
    <cellStyle name="Standaard 10 2" xfId="66" xr:uid="{395FF1D4-5401-431D-B700-781BD9140C89}"/>
    <cellStyle name="Standaard 11" xfId="58" xr:uid="{2B70A522-FFDD-47B0-9930-B1FADD296F1C}"/>
    <cellStyle name="Standaard 12" xfId="59" xr:uid="{8FC22A27-EA19-4B11-8A91-7278A82081F5}"/>
    <cellStyle name="Standaard 13" xfId="60" xr:uid="{7448C88B-8CDD-4181-93A9-C7DE4891A571}"/>
    <cellStyle name="Standaard 14" xfId="61" xr:uid="{85460BE7-1100-4CDE-A21E-D378D245376F}"/>
    <cellStyle name="Standaard 15" xfId="62" xr:uid="{1B1BD284-F598-4FC3-A6F6-652E5A0B4CCA}"/>
    <cellStyle name="Standaard 16" xfId="63" xr:uid="{2F51F51A-0EA2-4E16-9E25-BBC2303D7E09}"/>
    <cellStyle name="Standaard 17" xfId="64" xr:uid="{4E2F9225-8B84-44F1-95F5-625650A3866B}"/>
    <cellStyle name="Standaard 18" xfId="65" xr:uid="{0FB40FA5-4F6F-4930-8D19-40C724F86282}"/>
    <cellStyle name="Standaard 19" xfId="67" xr:uid="{EC411AD6-B0A8-4A88-A3E9-A28593E932FA}"/>
    <cellStyle name="Standaard 2" xfId="3" xr:uid="{045DC2E8-BA84-40C5-9684-9F37E37607FF}"/>
    <cellStyle name="Standaard 2 2" xfId="73" xr:uid="{8BA9017B-11FC-4C3E-BE1B-26CD5D45BE1C}"/>
    <cellStyle name="Standaard 2 3" xfId="48" xr:uid="{D8687FE9-A5BD-4101-8743-F19A6F8874FD}"/>
    <cellStyle name="Standaard 20" xfId="68" xr:uid="{B69C7309-C69C-4A23-A5BA-41335FEB8040}"/>
    <cellStyle name="Standaard 21" xfId="69" xr:uid="{C2DF55F5-B866-42DB-87C7-99B270161D96}"/>
    <cellStyle name="Standaard 22" xfId="70" xr:uid="{5962BAB8-AF78-47DF-9AC3-A62659BEB23B}"/>
    <cellStyle name="Standaard 23" xfId="71" xr:uid="{3FBE6E28-276C-458B-8AC0-7BAB485F0CF0}"/>
    <cellStyle name="Standaard 24" xfId="72" xr:uid="{3EE52E0D-D667-4A36-9DFE-F7668BA5EA87}"/>
    <cellStyle name="Standaard 25" xfId="74" xr:uid="{F385F417-0319-471B-BB3C-25FCC1FC763E}"/>
    <cellStyle name="Standaard 26" xfId="75" xr:uid="{FDA95D06-1DCF-4A12-84FD-7BF3C5E4E327}"/>
    <cellStyle name="Standaard 27" xfId="76" xr:uid="{BAB8B9D7-8087-4A9D-8006-0C337AB9CD48}"/>
    <cellStyle name="Standaard 28" xfId="77" xr:uid="{F912CA27-379F-4080-A325-7F2637CF7FCF}"/>
    <cellStyle name="Standaard 29" xfId="78" xr:uid="{EFCAF10A-8A50-4E7D-8CDC-013F409D30AC}"/>
    <cellStyle name="Standaard 3" xfId="2" xr:uid="{ADD713B8-CCE9-4B13-BA99-C32DFF5A9A08}"/>
    <cellStyle name="Standaard 3 2" xfId="5" xr:uid="{D0B3D577-0233-4F9E-80B8-AAA97C0D667D}"/>
    <cellStyle name="Standaard 3 3" xfId="50" xr:uid="{93728488-E2C9-4138-88D5-B43DFC97DEB9}"/>
    <cellStyle name="Standaard 30" xfId="79" xr:uid="{C198ED97-7D89-43DB-855E-ACF1492EC9F6}"/>
    <cellStyle name="Standaard 31" xfId="80" xr:uid="{80D6C1DD-CEF5-4F65-9095-5D6BEDD346EF}"/>
    <cellStyle name="Standaard 32" xfId="81" xr:uid="{52B467B6-8760-466C-9481-2E369AC4C645}"/>
    <cellStyle name="Standaard 33" xfId="6" xr:uid="{94BD2BF8-A57E-4C03-8023-C0DFC4D53BF9}"/>
    <cellStyle name="Standaard 33 2" xfId="82" xr:uid="{2FA2635F-26B7-4BCA-BABD-BE72B59F8773}"/>
    <cellStyle name="Standaard 34" xfId="83" xr:uid="{C61AE34B-CCE8-4E76-8A9E-504C7D6BC9E5}"/>
    <cellStyle name="Standaard 4" xfId="4" xr:uid="{DB493C99-7D35-4549-B26B-7B892E6179A6}"/>
    <cellStyle name="Standaard 4 2" xfId="49" xr:uid="{6C9ADDFB-21F4-4F2C-BED5-D4B3C81B320A}"/>
    <cellStyle name="Standaard 5" xfId="51" xr:uid="{462517E5-40A2-4763-8A65-FDEAD4D63201}"/>
    <cellStyle name="Standaard 6" xfId="53" xr:uid="{B1B45BB5-3EA8-4EAA-AF48-C8927E771600}"/>
    <cellStyle name="Standaard 7" xfId="54" xr:uid="{4A83BE78-427D-48EF-932C-6F8386242D30}"/>
    <cellStyle name="Standaard 8" xfId="55" xr:uid="{ABEB7D9D-60F8-494C-822F-F85CF7BF8145}"/>
    <cellStyle name="Standaard 9" xfId="56" xr:uid="{A9597CA6-C95D-47C7-BFEA-47BFA3324E4B}"/>
    <cellStyle name="Standaard_tabel_6.2.2." xfId="1" xr:uid="{2F0C3AD7-C066-4032-8292-23C5ED0CEA9D}"/>
    <cellStyle name="Titel 2" xfId="43" xr:uid="{38FA9397-95D7-4F39-95B9-62E92F8EA8C2}"/>
    <cellStyle name="Totaal 2" xfId="44" xr:uid="{E2228ACB-C42C-4563-BAAA-6FA4AB5B27D6}"/>
    <cellStyle name="Uitvoer 2" xfId="45" xr:uid="{15B97586-6072-45BF-A877-C098CA0CAE38}"/>
    <cellStyle name="Verklarende tekst 2" xfId="46" xr:uid="{C3CA1266-BE58-4250-8F71-C7B3BAF1B552}"/>
    <cellStyle name="Waarschuwingstekst 2" xfId="47" xr:uid="{CB97D60E-81E3-44E0-9052-B05042C99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8048-B266-4AAD-A099-5B2C416AE529}">
  <dimension ref="A1:L21"/>
  <sheetViews>
    <sheetView showGridLines="0" tabSelected="1" workbookViewId="0">
      <selection sqref="A1:J1"/>
    </sheetView>
  </sheetViews>
  <sheetFormatPr defaultColWidth="9.109375" defaultRowHeight="14.4" x14ac:dyDescent="0.3"/>
  <cols>
    <col min="1" max="1" width="18.88671875" style="122" bestFit="1" customWidth="1"/>
    <col min="2" max="10" width="10.44140625" style="122" customWidth="1"/>
    <col min="11" max="16384" width="9.109375" style="122"/>
  </cols>
  <sheetData>
    <row r="1" spans="1:10" ht="18" x14ac:dyDescent="0.35">
      <c r="A1" s="312" t="s">
        <v>51</v>
      </c>
      <c r="B1" s="312"/>
      <c r="C1" s="312"/>
      <c r="D1" s="312"/>
      <c r="E1" s="312"/>
      <c r="F1" s="312"/>
      <c r="G1" s="312"/>
      <c r="H1" s="312"/>
      <c r="I1" s="312"/>
      <c r="J1" s="312"/>
    </row>
    <row r="2" spans="1:10" ht="15" thickBot="1" x14ac:dyDescent="0.35"/>
    <row r="3" spans="1:10" x14ac:dyDescent="0.3">
      <c r="A3" s="123"/>
      <c r="B3" s="310" t="s">
        <v>43</v>
      </c>
      <c r="C3" s="310"/>
      <c r="D3" s="310"/>
      <c r="E3" s="310"/>
      <c r="F3" s="310"/>
      <c r="G3" s="310"/>
      <c r="H3" s="310"/>
      <c r="I3" s="310"/>
      <c r="J3" s="311"/>
    </row>
    <row r="4" spans="1:10" ht="15" thickBot="1" x14ac:dyDescent="0.35">
      <c r="A4" s="124"/>
      <c r="B4" s="125" t="s">
        <v>12</v>
      </c>
      <c r="C4" s="125" t="s">
        <v>44</v>
      </c>
      <c r="D4" s="125" t="s">
        <v>14</v>
      </c>
      <c r="E4" s="125" t="s">
        <v>45</v>
      </c>
      <c r="F4" s="125" t="s">
        <v>16</v>
      </c>
      <c r="G4" s="126" t="s">
        <v>17</v>
      </c>
      <c r="H4" s="126" t="s">
        <v>46</v>
      </c>
      <c r="I4" s="126" t="s">
        <v>19</v>
      </c>
      <c r="J4" s="127" t="s">
        <v>20</v>
      </c>
    </row>
    <row r="5" spans="1:10" x14ac:dyDescent="0.3">
      <c r="A5" s="128" t="s">
        <v>4</v>
      </c>
      <c r="B5" s="129"/>
      <c r="C5" s="129"/>
      <c r="D5" s="129"/>
      <c r="E5" s="129"/>
      <c r="F5" s="129"/>
      <c r="G5" s="130"/>
      <c r="H5" s="130"/>
      <c r="I5" s="130"/>
      <c r="J5" s="131"/>
    </row>
    <row r="6" spans="1:10" x14ac:dyDescent="0.3">
      <c r="A6" s="199" t="s">
        <v>1</v>
      </c>
      <c r="B6" s="132">
        <f>+'05HB0F'!E28</f>
        <v>16.143464898159166</v>
      </c>
      <c r="C6" s="133">
        <f>+'05HB0F'!F28</f>
        <v>2.8004840151886325</v>
      </c>
      <c r="D6" s="133">
        <f>+'05HB0F'!G28</f>
        <v>0.41731495415412617</v>
      </c>
      <c r="E6" s="134">
        <f>+'05HB0F'!H28</f>
        <v>104.19437159655632</v>
      </c>
      <c r="F6" s="134">
        <f>+'05HB0F'!I28</f>
        <v>268.37777023692871</v>
      </c>
      <c r="G6" s="132">
        <f>+'05HB0F'!J28</f>
        <v>15.532329092881644</v>
      </c>
      <c r="H6" s="132">
        <f>+'05HB0F'!K28</f>
        <v>14.797094141527262</v>
      </c>
      <c r="I6" s="134">
        <f>+'05HB0F'!L28</f>
        <v>304.9726902516274</v>
      </c>
      <c r="J6" s="135">
        <f>+'05HB0F'!M28</f>
        <v>178.66534004689578</v>
      </c>
    </row>
    <row r="7" spans="1:10" x14ac:dyDescent="0.3">
      <c r="A7" s="199" t="s">
        <v>24</v>
      </c>
      <c r="B7" s="132">
        <f>+'05HB0O'!E28</f>
        <v>15.631546475817176</v>
      </c>
      <c r="C7" s="133">
        <f>+'05HB0O'!F28</f>
        <v>2.7906716595506404</v>
      </c>
      <c r="D7" s="133">
        <f>+'05HB0O'!G28</f>
        <v>0.40351317631413175</v>
      </c>
      <c r="E7" s="134">
        <f>+'05HB0O'!H28</f>
        <v>112.11928973017427</v>
      </c>
      <c r="F7" s="134">
        <f>+'05HB0O'!I28</f>
        <v>338.62188628648431</v>
      </c>
      <c r="G7" s="132">
        <f>+'05HB0O'!J28</f>
        <v>17.603974294813469</v>
      </c>
      <c r="H7" s="132">
        <f>+'05HB0O'!K28</f>
        <v>14.824274060334568</v>
      </c>
      <c r="I7" s="134">
        <f>+'05HB0O'!L28</f>
        <v>305.4231711870932</v>
      </c>
      <c r="J7" s="135">
        <f>+'05HB0O'!M28</f>
        <v>184.94366553510187</v>
      </c>
    </row>
    <row r="8" spans="1:10" x14ac:dyDescent="0.3">
      <c r="A8" s="199" t="s">
        <v>25</v>
      </c>
      <c r="B8" s="132">
        <f>+'05HB18'!E28</f>
        <v>14.095253840904316</v>
      </c>
      <c r="C8" s="133">
        <f>+'05HB18'!F28</f>
        <v>2.885462877091062</v>
      </c>
      <c r="D8" s="133">
        <f>+'05HB18'!G28</f>
        <v>0.87378945019948195</v>
      </c>
      <c r="E8" s="134">
        <f>+'05HB18'!H28</f>
        <v>100.02497752327292</v>
      </c>
      <c r="F8" s="134">
        <f>+'05HB18'!I28</f>
        <v>432.93297451354385</v>
      </c>
      <c r="G8" s="132">
        <f>+'05HB18'!J28</f>
        <v>25.441710051095399</v>
      </c>
      <c r="H8" s="132">
        <f>+'05HB18'!K28</f>
        <v>13.981540141387276</v>
      </c>
      <c r="I8" s="134">
        <f>+'05HB18'!L28</f>
        <v>287.22456612654867</v>
      </c>
      <c r="J8" s="135">
        <f>+'05HB18'!M28</f>
        <v>178.16643256106951</v>
      </c>
    </row>
    <row r="9" spans="1:10" x14ac:dyDescent="0.3">
      <c r="A9" s="199" t="s">
        <v>27</v>
      </c>
      <c r="B9" s="133">
        <f>+'05HB0X'!E28</f>
        <v>5.1695082942535162</v>
      </c>
      <c r="C9" s="133">
        <f>+'05HB0X'!F28</f>
        <v>1.3071607230349269</v>
      </c>
      <c r="D9" s="133">
        <f>+'05HB0X'!G28</f>
        <v>0.53944705851473351</v>
      </c>
      <c r="E9" s="132">
        <f>+'05HB0X'!H28</f>
        <v>58.78130400013999</v>
      </c>
      <c r="F9" s="134">
        <f>+'05HB0X'!I28</f>
        <v>329.04932278469943</v>
      </c>
      <c r="G9" s="132">
        <f>+'05HB0X'!J28</f>
        <v>16.528676541611254</v>
      </c>
      <c r="H9" s="133">
        <f>+'05HB0X'!K28</f>
        <v>5.7263349898509128</v>
      </c>
      <c r="I9" s="134">
        <f>+'05HB0X'!L28</f>
        <v>106.77087297018269</v>
      </c>
      <c r="J9" s="135">
        <f>+'05HB0X'!M28</f>
        <v>169.15197100510954</v>
      </c>
    </row>
    <row r="10" spans="1:10" x14ac:dyDescent="0.3">
      <c r="A10" s="209" t="s">
        <v>47</v>
      </c>
      <c r="B10" s="136">
        <f>AVERAGE(B6:B9)</f>
        <v>12.759943377283545</v>
      </c>
      <c r="C10" s="137">
        <f t="shared" ref="C10:J10" si="0">AVERAGE(C6:C9)</f>
        <v>2.4459448187163155</v>
      </c>
      <c r="D10" s="137">
        <f t="shared" si="0"/>
        <v>0.55851615979561831</v>
      </c>
      <c r="E10" s="136">
        <f t="shared" si="0"/>
        <v>93.779985712535876</v>
      </c>
      <c r="F10" s="138">
        <f t="shared" si="0"/>
        <v>342.24548845541409</v>
      </c>
      <c r="G10" s="136">
        <f t="shared" si="0"/>
        <v>18.776672495100442</v>
      </c>
      <c r="H10" s="136">
        <f t="shared" si="0"/>
        <v>12.332310833275004</v>
      </c>
      <c r="I10" s="307">
        <f t="shared" si="0"/>
        <v>251.09782513386301</v>
      </c>
      <c r="J10" s="139">
        <f t="shared" si="0"/>
        <v>177.73185228704418</v>
      </c>
    </row>
    <row r="11" spans="1:10" ht="15" thickBot="1" x14ac:dyDescent="0.35">
      <c r="A11" s="198" t="s">
        <v>29</v>
      </c>
      <c r="B11" s="141">
        <f>+'05HB23'!E28</f>
        <v>36.436955268468893</v>
      </c>
      <c r="C11" s="142">
        <f>+'05HB23'!F28</f>
        <v>7.1465376137487064</v>
      </c>
      <c r="D11" s="142">
        <f>+'05HB23'!G28</f>
        <v>0.75623564090799544</v>
      </c>
      <c r="E11" s="140">
        <f>+'05HB23'!H28</f>
        <v>222.96232049286075</v>
      </c>
      <c r="F11" s="140">
        <f>+'05HB23'!I28</f>
        <v>353.14953939582637</v>
      </c>
      <c r="G11" s="141">
        <f>+'05HB23'!J28</f>
        <v>23.577702972347613</v>
      </c>
      <c r="H11" s="141">
        <f>+'05HB23'!K28</f>
        <v>32.670278837869276</v>
      </c>
      <c r="I11" s="140">
        <f>+'05HB23'!L28</f>
        <v>785.47339760811838</v>
      </c>
      <c r="J11" s="189">
        <f>+'05HB23'!M28</f>
        <v>209.63656029796087</v>
      </c>
    </row>
    <row r="12" spans="1:10" x14ac:dyDescent="0.3">
      <c r="A12" s="128" t="s">
        <v>33</v>
      </c>
      <c r="B12" s="146"/>
      <c r="C12" s="143"/>
      <c r="D12" s="143"/>
      <c r="E12" s="143"/>
      <c r="F12" s="143"/>
      <c r="G12" s="144"/>
      <c r="H12" s="144"/>
      <c r="I12" s="143"/>
      <c r="J12" s="145"/>
    </row>
    <row r="13" spans="1:10" x14ac:dyDescent="0.3">
      <c r="A13" s="199" t="s">
        <v>31</v>
      </c>
      <c r="B13" s="190">
        <f>+'05BE01'!E28</f>
        <v>5.3255425649191581</v>
      </c>
      <c r="C13" s="133">
        <f>+'05BE01'!F28</f>
        <v>3.7097158780709742</v>
      </c>
      <c r="D13" s="133">
        <f>+'05BE01'!G28</f>
        <v>4.8706173619374251</v>
      </c>
      <c r="E13" s="134">
        <f>+'05BE01'!H28</f>
        <v>876.48186764191246</v>
      </c>
      <c r="F13" s="134">
        <f>+'05BE01'!I28</f>
        <v>3165.4633535294324</v>
      </c>
      <c r="G13" s="132">
        <f>+'05BE01'!J28</f>
        <v>64.114642664660181</v>
      </c>
      <c r="H13" s="132">
        <f>+'05BE01'!K28</f>
        <v>34.830486674949249</v>
      </c>
      <c r="I13" s="134">
        <f>+'05BE01'!L28</f>
        <v>550.724162534122</v>
      </c>
      <c r="J13" s="135">
        <f>+'05BE01'!M28</f>
        <v>1356.0438797158258</v>
      </c>
    </row>
    <row r="14" spans="1:10" x14ac:dyDescent="0.3">
      <c r="A14" s="199" t="s">
        <v>34</v>
      </c>
      <c r="B14" s="147">
        <f>+'05BE07'!E28</f>
        <v>2.0107430968712823</v>
      </c>
      <c r="C14" s="148">
        <f>+'05BE07'!F28</f>
        <v>1.1952564569188777</v>
      </c>
      <c r="D14" s="148">
        <f>+'05BE07'!G28</f>
        <v>0.79945679638832512</v>
      </c>
      <c r="E14" s="149">
        <f>+'05BE07'!H28</f>
        <v>332.81704734198928</v>
      </c>
      <c r="F14" s="149">
        <f>+'05BE07'!I28</f>
        <v>588.1459595523902</v>
      </c>
      <c r="G14" s="150">
        <f>+'05BE07'!J28</f>
        <v>25.500073108420246</v>
      </c>
      <c r="H14" s="150">
        <f>+'05BE07'!K28</f>
        <v>13.512235161335479</v>
      </c>
      <c r="I14" s="149">
        <f>+'05BE07'!L28</f>
        <v>222.2948258031777</v>
      </c>
      <c r="J14" s="151">
        <f>+'05BE07'!M28</f>
        <v>434.92919229894318</v>
      </c>
    </row>
    <row r="15" spans="1:10" x14ac:dyDescent="0.3">
      <c r="A15" s="199" t="s">
        <v>36</v>
      </c>
      <c r="B15" s="147">
        <f>+'05BE18'!E28</f>
        <v>1.9559649594036541</v>
      </c>
      <c r="C15" s="148">
        <f>+'05BE18'!F28</f>
        <v>1.1426486841184296</v>
      </c>
      <c r="D15" s="148">
        <f>+'05BE18'!G28</f>
        <v>1.0803939857912785</v>
      </c>
      <c r="E15" s="149">
        <f>+'05BE18'!H28</f>
        <v>305.9660768793309</v>
      </c>
      <c r="F15" s="149">
        <f>+'05BE18'!I28</f>
        <v>750.86973754987025</v>
      </c>
      <c r="G15" s="150">
        <f>+'05BE18'!J28</f>
        <v>44.524947294743484</v>
      </c>
      <c r="H15" s="150">
        <f>+'05BE18'!K28</f>
        <v>14.055921948274657</v>
      </c>
      <c r="I15" s="149">
        <f>+'05BE18'!L28</f>
        <v>201.92811886680204</v>
      </c>
      <c r="J15" s="151">
        <f>+'05BE18'!M28</f>
        <v>580.71021155595997</v>
      </c>
    </row>
    <row r="16" spans="1:10" x14ac:dyDescent="0.3">
      <c r="A16" s="199" t="s">
        <v>38</v>
      </c>
      <c r="B16" s="147">
        <f>+'05BE17'!E28</f>
        <v>0.61728486561209495</v>
      </c>
      <c r="C16" s="148">
        <f>+'05BE17'!F28</f>
        <v>0.2647227287044166</v>
      </c>
      <c r="D16" s="148">
        <f>+'05BE17'!G28</f>
        <v>0.29142505424511794</v>
      </c>
      <c r="E16" s="150">
        <f>+'05BE17'!H28</f>
        <v>37.855547315741582</v>
      </c>
      <c r="F16" s="150">
        <f>+'05BE17'!I28</f>
        <v>75.373732571568553</v>
      </c>
      <c r="G16" s="150">
        <f>+'05BE17'!J28</f>
        <v>11.958857632813048</v>
      </c>
      <c r="H16" s="148">
        <f>+'05BE17'!K28</f>
        <v>4.0472046003359701</v>
      </c>
      <c r="I16" s="150">
        <f>+'05BE17'!L28</f>
        <v>35.220683409743124</v>
      </c>
      <c r="J16" s="151">
        <f>+'05BE17'!M28</f>
        <v>134.34178648421641</v>
      </c>
    </row>
    <row r="17" spans="1:12" ht="15" thickBot="1" x14ac:dyDescent="0.35">
      <c r="A17" s="211" t="s">
        <v>48</v>
      </c>
      <c r="B17" s="192">
        <f>AVERAGE(B13:B16)</f>
        <v>2.4773838717015475</v>
      </c>
      <c r="C17" s="193">
        <f t="shared" ref="C17:J17" si="1">AVERAGE(C13:C16)</f>
        <v>1.5780859369531746</v>
      </c>
      <c r="D17" s="193">
        <f t="shared" si="1"/>
        <v>1.7604732995905368</v>
      </c>
      <c r="E17" s="194">
        <f t="shared" si="1"/>
        <v>388.28013479474362</v>
      </c>
      <c r="F17" s="194">
        <f t="shared" si="1"/>
        <v>1144.9631958008154</v>
      </c>
      <c r="G17" s="195">
        <f t="shared" si="1"/>
        <v>36.524630175159238</v>
      </c>
      <c r="H17" s="195">
        <f t="shared" si="1"/>
        <v>16.611462096223839</v>
      </c>
      <c r="I17" s="308">
        <f t="shared" si="1"/>
        <v>252.54194765346122</v>
      </c>
      <c r="J17" s="196">
        <f t="shared" si="1"/>
        <v>626.50626751373636</v>
      </c>
    </row>
    <row r="18" spans="1:12" x14ac:dyDescent="0.3">
      <c r="A18" s="128" t="s">
        <v>49</v>
      </c>
      <c r="B18" s="143"/>
      <c r="C18" s="144"/>
      <c r="D18" s="143"/>
      <c r="E18" s="143"/>
      <c r="F18" s="143"/>
      <c r="G18" s="144"/>
      <c r="H18" s="143"/>
      <c r="I18" s="143"/>
      <c r="J18" s="145"/>
    </row>
    <row r="19" spans="1:12" ht="15" thickBot="1" x14ac:dyDescent="0.35">
      <c r="A19" s="200" t="s">
        <v>40</v>
      </c>
      <c r="B19" s="142">
        <f>+'05KK01'!E28</f>
        <v>0.28036984671379578</v>
      </c>
      <c r="C19" s="142">
        <f>+'05KK01'!F28</f>
        <v>8.3113249807517303E-2</v>
      </c>
      <c r="D19" s="142">
        <f>+'05KK01'!G28</f>
        <v>0.31658128018478343</v>
      </c>
      <c r="E19" s="142">
        <f>+'05KK01'!H28</f>
        <v>7.2680897581717643</v>
      </c>
      <c r="F19" s="141">
        <f>+'05KK01'!I28</f>
        <v>70.474483227759507</v>
      </c>
      <c r="G19" s="141">
        <f>+'05KK01'!J28</f>
        <v>23.746003595926371</v>
      </c>
      <c r="H19" s="142">
        <f>+'05KK01'!K28</f>
        <v>0.94489194722474978</v>
      </c>
      <c r="I19" s="142">
        <f>+'05KK01'!L28</f>
        <v>4.8481504514593681</v>
      </c>
      <c r="J19" s="189">
        <f>+'05KK01'!M28</f>
        <v>103.25509462273396</v>
      </c>
    </row>
    <row r="20" spans="1:12" x14ac:dyDescent="0.3">
      <c r="A20" s="187"/>
    </row>
    <row r="21" spans="1:12" ht="174.6" customHeight="1" x14ac:dyDescent="0.3">
      <c r="A21" s="313" t="s">
        <v>52</v>
      </c>
      <c r="B21" s="313"/>
      <c r="C21" s="313"/>
      <c r="D21" s="313"/>
      <c r="E21" s="313"/>
      <c r="F21" s="313"/>
      <c r="G21" s="313"/>
      <c r="H21" s="313"/>
      <c r="I21" s="313"/>
      <c r="J21" s="313"/>
      <c r="K21" s="301"/>
      <c r="L21" s="301"/>
    </row>
  </sheetData>
  <mergeCells count="3">
    <mergeCell ref="B3:J3"/>
    <mergeCell ref="A1:J1"/>
    <mergeCell ref="A21:J21"/>
  </mergeCells>
  <pageMargins left="0.70866141732283472" right="0.70866141732283472" top="0.74803149606299213" bottom="0.74803149606299213" header="0.31496062992125984" footer="0.31496062992125984"/>
  <pageSetup paperSize="9" orientation="landscape" r:id="rId1"/>
  <headerFooter>
    <oddFooter>&amp;C&amp;P/&amp;N&amp;R&amp;D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D26F-8A7E-4B6B-AC02-F2772B1EAEFB}">
  <sheetPr>
    <pageSetUpPr fitToPage="1"/>
  </sheetPr>
  <dimension ref="A1:N48"/>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row r="2" spans="1:14" ht="21.6" thickBot="1" x14ac:dyDescent="0.45">
      <c r="A2" s="337" t="s">
        <v>0</v>
      </c>
      <c r="B2" s="338"/>
      <c r="C2" s="338"/>
      <c r="D2" s="338"/>
      <c r="E2" s="48">
        <v>2024</v>
      </c>
      <c r="F2" s="49"/>
      <c r="G2" s="339" t="s">
        <v>38</v>
      </c>
      <c r="H2" s="340"/>
    </row>
    <row r="3" spans="1:14" ht="13.8" thickBot="1" x14ac:dyDescent="0.3"/>
    <row r="4" spans="1:14" x14ac:dyDescent="0.25">
      <c r="F4" s="51" t="s">
        <v>2</v>
      </c>
      <c r="G4" s="52"/>
      <c r="H4" s="53"/>
    </row>
    <row r="5" spans="1:14" x14ac:dyDescent="0.25">
      <c r="F5" s="341" t="s">
        <v>39</v>
      </c>
      <c r="G5" s="342"/>
      <c r="H5" s="343"/>
    </row>
    <row r="6" spans="1:14" ht="13.8" thickBot="1" x14ac:dyDescent="0.3">
      <c r="F6" s="344" t="s">
        <v>33</v>
      </c>
      <c r="G6" s="345"/>
      <c r="H6" s="346"/>
    </row>
    <row r="7" spans="1:14" x14ac:dyDescent="0.25">
      <c r="F7" s="118"/>
      <c r="G7" s="119"/>
      <c r="H7" s="120"/>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55"/>
    </row>
    <row r="10" spans="1:14" s="59" customFormat="1" ht="12.75" customHeight="1" x14ac:dyDescent="0.25">
      <c r="A10" s="56"/>
      <c r="B10" s="57"/>
      <c r="C10" s="57"/>
      <c r="D10" s="57"/>
      <c r="E10" s="347" t="s">
        <v>6</v>
      </c>
      <c r="F10" s="348"/>
      <c r="G10" s="348"/>
      <c r="H10" s="348"/>
      <c r="I10" s="348"/>
      <c r="J10" s="348"/>
      <c r="K10" s="348"/>
      <c r="L10" s="348"/>
      <c r="M10" s="348"/>
      <c r="N10" s="58"/>
    </row>
    <row r="11" spans="1:14" ht="13.8" thickBot="1" x14ac:dyDescent="0.3">
      <c r="A11" s="349" t="s">
        <v>7</v>
      </c>
      <c r="B11" s="350"/>
      <c r="C11" s="350"/>
      <c r="D11" s="350"/>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3" t="s">
        <v>22</v>
      </c>
      <c r="F13" s="334"/>
      <c r="G13" s="334"/>
      <c r="H13" s="334"/>
      <c r="I13" s="334"/>
      <c r="J13" s="334"/>
      <c r="K13" s="334"/>
      <c r="L13" s="334"/>
      <c r="M13" s="334"/>
      <c r="N13" s="78"/>
    </row>
    <row r="14" spans="1:14" x14ac:dyDescent="0.25">
      <c r="A14" s="152">
        <v>45286</v>
      </c>
      <c r="B14" s="154">
        <v>45314</v>
      </c>
      <c r="C14" s="156">
        <v>28</v>
      </c>
      <c r="D14" s="158">
        <v>5.48</v>
      </c>
      <c r="E14" s="171">
        <v>0.94558689717925404</v>
      </c>
      <c r="F14" s="162">
        <v>0.52129208371246583</v>
      </c>
      <c r="G14" s="172">
        <v>0.52015468607825299</v>
      </c>
      <c r="H14" s="167">
        <v>83.616924476797095</v>
      </c>
      <c r="I14" s="167">
        <v>60.646041856232948</v>
      </c>
      <c r="J14" s="162">
        <v>6.7925386715195639</v>
      </c>
      <c r="K14" s="162">
        <v>9.3548680618744324</v>
      </c>
      <c r="L14" s="167">
        <v>43.498635122838948</v>
      </c>
      <c r="M14" s="167">
        <v>92.120109190172911</v>
      </c>
      <c r="N14" s="68"/>
    </row>
    <row r="15" spans="1:14" x14ac:dyDescent="0.25">
      <c r="A15" s="153">
        <v>45314</v>
      </c>
      <c r="B15" s="155">
        <v>45342</v>
      </c>
      <c r="C15" s="157">
        <v>28</v>
      </c>
      <c r="D15" s="159">
        <v>4.3079000000000001</v>
      </c>
      <c r="E15" s="170">
        <v>1.2748926296633305</v>
      </c>
      <c r="F15" s="163">
        <v>0.44908405368516835</v>
      </c>
      <c r="G15" s="173">
        <v>0.24931187443130118</v>
      </c>
      <c r="H15" s="166">
        <v>49.640350432211108</v>
      </c>
      <c r="I15" s="166">
        <v>74.002026842584172</v>
      </c>
      <c r="J15" s="166">
        <v>13.829126251137399</v>
      </c>
      <c r="K15" s="163">
        <v>8.9281063466787991</v>
      </c>
      <c r="L15" s="166">
        <v>36.2715957688808</v>
      </c>
      <c r="M15" s="165">
        <v>101.99557597816195</v>
      </c>
      <c r="N15" s="70"/>
    </row>
    <row r="16" spans="1:14" x14ac:dyDescent="0.25">
      <c r="A16" s="153">
        <v>45342</v>
      </c>
      <c r="B16" s="155">
        <v>45370</v>
      </c>
      <c r="C16" s="157">
        <v>28</v>
      </c>
      <c r="D16" s="159">
        <v>4.2683999999999997</v>
      </c>
      <c r="E16" s="170">
        <v>0.78755414012738856</v>
      </c>
      <c r="F16" s="163">
        <v>0.28400682438580527</v>
      </c>
      <c r="G16" s="173">
        <v>0.14511328480436761</v>
      </c>
      <c r="H16" s="166">
        <v>23.257691992720655</v>
      </c>
      <c r="I16" s="166">
        <v>24.557645586897181</v>
      </c>
      <c r="J16" s="163">
        <v>7.1771660600545948</v>
      </c>
      <c r="K16" s="163">
        <v>4.3015932666060044</v>
      </c>
      <c r="L16" s="166">
        <v>19.500319836214739</v>
      </c>
      <c r="M16" s="165">
        <v>100.95152775250226</v>
      </c>
      <c r="N16" s="70"/>
    </row>
    <row r="17" spans="1:14" x14ac:dyDescent="0.25">
      <c r="A17" s="201">
        <v>45370</v>
      </c>
      <c r="B17" s="202">
        <v>45398</v>
      </c>
      <c r="C17" s="203">
        <v>28</v>
      </c>
      <c r="D17" s="208">
        <v>2.1773000000000002</v>
      </c>
      <c r="E17" s="210">
        <v>0.54112898089171979</v>
      </c>
      <c r="F17" s="204">
        <v>0.26566321656050956</v>
      </c>
      <c r="G17" s="299">
        <v>8.3139558689717924E-2</v>
      </c>
      <c r="H17" s="206">
        <v>30.998052661510464</v>
      </c>
      <c r="I17" s="206">
        <v>21.178014558689721</v>
      </c>
      <c r="J17" s="206">
        <v>12.984584053685168</v>
      </c>
      <c r="K17" s="204">
        <v>4.9658354185623299</v>
      </c>
      <c r="L17" s="206">
        <v>20.732870564149227</v>
      </c>
      <c r="M17" s="206">
        <v>88.168609417652419</v>
      </c>
      <c r="N17" s="70"/>
    </row>
    <row r="18" spans="1:14" x14ac:dyDescent="0.25">
      <c r="A18" s="212">
        <v>45398</v>
      </c>
      <c r="B18" s="213">
        <v>45426</v>
      </c>
      <c r="C18" s="242">
        <v>28</v>
      </c>
      <c r="D18" s="241">
        <v>2.5339</v>
      </c>
      <c r="E18" s="266">
        <v>0.59810384440400366</v>
      </c>
      <c r="F18" s="267">
        <v>0.20947600090991811</v>
      </c>
      <c r="G18" s="267">
        <v>0.3347768425841674</v>
      </c>
      <c r="H18" s="268">
        <v>18.209734645131938</v>
      </c>
      <c r="I18" s="269">
        <v>118.18508996815285</v>
      </c>
      <c r="J18" s="268">
        <v>17.893440172884439</v>
      </c>
      <c r="K18" s="267">
        <v>1.3080833712465876</v>
      </c>
      <c r="L18" s="268">
        <v>17.71273043676069</v>
      </c>
      <c r="M18" s="268">
        <v>54.469714968152864</v>
      </c>
      <c r="N18" s="235"/>
    </row>
    <row r="19" spans="1:14" x14ac:dyDescent="0.25">
      <c r="A19" s="212">
        <v>45426</v>
      </c>
      <c r="B19" s="213">
        <v>45454</v>
      </c>
      <c r="C19" s="242">
        <v>28</v>
      </c>
      <c r="D19" s="241">
        <v>3.2591000000000001</v>
      </c>
      <c r="E19" s="266">
        <v>0.59117436305732485</v>
      </c>
      <c r="F19" s="267">
        <v>0.30860782529572339</v>
      </c>
      <c r="G19" s="304">
        <v>0.24865650591446772</v>
      </c>
      <c r="H19" s="268">
        <v>21.704791287534125</v>
      </c>
      <c r="I19" s="268">
        <v>40.403966560509559</v>
      </c>
      <c r="J19" s="268">
        <v>23.681513648771613</v>
      </c>
      <c r="K19" s="267">
        <v>4.2188729526842588</v>
      </c>
      <c r="L19" s="268">
        <v>41.364139217470431</v>
      </c>
      <c r="M19" s="268">
        <v>84.318637511373979</v>
      </c>
      <c r="N19" s="235"/>
    </row>
    <row r="20" spans="1:14" x14ac:dyDescent="0.25">
      <c r="A20" s="223">
        <v>45454</v>
      </c>
      <c r="B20" s="224">
        <v>45482</v>
      </c>
      <c r="C20" s="227">
        <v>28</v>
      </c>
      <c r="D20" s="228">
        <v>2.3641000000000001</v>
      </c>
      <c r="E20" s="270">
        <v>0.47917641037306641</v>
      </c>
      <c r="F20" s="271">
        <v>0.19754538216560508</v>
      </c>
      <c r="G20" s="271">
        <v>0.39119438125568695</v>
      </c>
      <c r="H20" s="272">
        <v>36.121372497725204</v>
      </c>
      <c r="I20" s="273">
        <v>156.85367709281164</v>
      </c>
      <c r="J20" s="272">
        <v>21.931931756141946</v>
      </c>
      <c r="K20" s="271">
        <v>2.472157643312102</v>
      </c>
      <c r="L20" s="272">
        <v>41.648779799818016</v>
      </c>
      <c r="M20" s="273">
        <v>323.86348521383076</v>
      </c>
      <c r="N20" s="235"/>
    </row>
    <row r="21" spans="1:14" x14ac:dyDescent="0.25">
      <c r="A21" s="223">
        <v>45482</v>
      </c>
      <c r="B21" s="224">
        <v>45510</v>
      </c>
      <c r="C21" s="227">
        <v>28</v>
      </c>
      <c r="D21" s="228">
        <v>2.3281000000000001</v>
      </c>
      <c r="E21" s="270">
        <v>0.43535179708826199</v>
      </c>
      <c r="F21" s="271">
        <v>0.13684872611464968</v>
      </c>
      <c r="G21" s="300">
        <v>0.16740525477707008</v>
      </c>
      <c r="H21" s="272">
        <v>25.421056187443128</v>
      </c>
      <c r="I21" s="272">
        <v>63.960092356687902</v>
      </c>
      <c r="J21" s="272">
        <v>10.026209053685168</v>
      </c>
      <c r="K21" s="271">
        <v>1.2794581437670611</v>
      </c>
      <c r="L21" s="272">
        <v>25.78907074613285</v>
      </c>
      <c r="M21" s="273">
        <v>236.7868439490446</v>
      </c>
      <c r="N21" s="222"/>
    </row>
    <row r="22" spans="1:14" x14ac:dyDescent="0.25">
      <c r="A22" s="223">
        <v>45510</v>
      </c>
      <c r="B22" s="224">
        <v>45538</v>
      </c>
      <c r="C22" s="227">
        <v>28</v>
      </c>
      <c r="D22" s="228">
        <v>1.5894999999999999</v>
      </c>
      <c r="E22" s="270">
        <v>0.51789581437670607</v>
      </c>
      <c r="F22" s="271">
        <v>0.22216731119199273</v>
      </c>
      <c r="G22" s="271">
        <v>0.51841105550500455</v>
      </c>
      <c r="H22" s="272">
        <v>66.390425386715208</v>
      </c>
      <c r="I22" s="273">
        <v>174.20872895814372</v>
      </c>
      <c r="J22" s="272">
        <v>15.321476342129207</v>
      </c>
      <c r="K22" s="271">
        <v>2.1125665377616016</v>
      </c>
      <c r="L22" s="272">
        <v>63.962841787989078</v>
      </c>
      <c r="M22" s="273">
        <v>170.17889786169243</v>
      </c>
      <c r="N22" s="235"/>
    </row>
    <row r="23" spans="1:14" x14ac:dyDescent="0.25">
      <c r="A23" s="212">
        <v>45538</v>
      </c>
      <c r="B23" s="213">
        <v>45566</v>
      </c>
      <c r="C23" s="214">
        <v>28</v>
      </c>
      <c r="D23" s="215">
        <v>2.7521</v>
      </c>
      <c r="E23" s="274">
        <v>0.45680550500454958</v>
      </c>
      <c r="F23" s="275">
        <v>0.23710623293903546</v>
      </c>
      <c r="G23" s="275">
        <v>0.44907120109190168</v>
      </c>
      <c r="H23" s="276">
        <v>57.691299249317559</v>
      </c>
      <c r="I23" s="277">
        <v>129.64108689717926</v>
      </c>
      <c r="J23" s="275">
        <v>9.8474001364877157</v>
      </c>
      <c r="K23" s="275">
        <v>1.9582817333939944</v>
      </c>
      <c r="L23" s="276">
        <v>53.782239877161054</v>
      </c>
      <c r="M23" s="277">
        <v>210.81098976342125</v>
      </c>
      <c r="N23" s="70"/>
    </row>
    <row r="24" spans="1:14" x14ac:dyDescent="0.25">
      <c r="A24" s="212">
        <v>45566</v>
      </c>
      <c r="B24" s="213">
        <v>45594</v>
      </c>
      <c r="C24" s="214">
        <v>28</v>
      </c>
      <c r="D24" s="215">
        <v>1.7754999999999999</v>
      </c>
      <c r="E24" s="274">
        <v>0.31887340764331207</v>
      </c>
      <c r="F24" s="275">
        <v>0.16228958143767064</v>
      </c>
      <c r="G24" s="303">
        <v>0.10771326205641492</v>
      </c>
      <c r="H24" s="276">
        <v>22.795373066424023</v>
      </c>
      <c r="I24" s="276">
        <v>12.493387738853503</v>
      </c>
      <c r="J24" s="275">
        <v>3.8008593039126479</v>
      </c>
      <c r="K24" s="275">
        <v>1.8910503867151958</v>
      </c>
      <c r="L24" s="276">
        <v>19.380165491355775</v>
      </c>
      <c r="M24" s="276">
        <v>96.818534463148325</v>
      </c>
      <c r="N24" s="70"/>
    </row>
    <row r="25" spans="1:14" x14ac:dyDescent="0.25">
      <c r="A25" s="212">
        <v>45594</v>
      </c>
      <c r="B25" s="213">
        <v>45622</v>
      </c>
      <c r="C25" s="214">
        <v>28</v>
      </c>
      <c r="D25" s="215">
        <v>1.6057999999999999</v>
      </c>
      <c r="E25" s="274">
        <v>0.21323771610555053</v>
      </c>
      <c r="F25" s="303">
        <v>8.1721337579617831E-2</v>
      </c>
      <c r="G25" s="275">
        <v>0.19935486806187441</v>
      </c>
      <c r="H25" s="276">
        <v>16.350074158325754</v>
      </c>
      <c r="I25" s="276">
        <v>32.053711328480432</v>
      </c>
      <c r="J25" s="275">
        <v>3.261669927206551</v>
      </c>
      <c r="K25" s="275">
        <v>2.328781392174704</v>
      </c>
      <c r="L25" s="276">
        <v>23.895715878070973</v>
      </c>
      <c r="M25" s="276">
        <v>37.893101683348497</v>
      </c>
      <c r="N25" s="70"/>
    </row>
    <row r="26" spans="1:14" ht="13.8" thickBot="1" x14ac:dyDescent="0.3">
      <c r="A26" s="255">
        <v>45622</v>
      </c>
      <c r="B26" s="256">
        <v>45650</v>
      </c>
      <c r="C26" s="257">
        <v>28</v>
      </c>
      <c r="D26" s="258">
        <v>4.1928000000000001</v>
      </c>
      <c r="E26" s="278">
        <v>0.86492174704276603</v>
      </c>
      <c r="F26" s="279">
        <v>0.36558689717925386</v>
      </c>
      <c r="G26" s="306">
        <v>0.37422292993630574</v>
      </c>
      <c r="H26" s="280">
        <v>39.924969062784356</v>
      </c>
      <c r="I26" s="281">
        <v>71.675053685168336</v>
      </c>
      <c r="J26" s="279">
        <v>8.9172338489535932</v>
      </c>
      <c r="K26" s="279">
        <v>7.494004549590537</v>
      </c>
      <c r="L26" s="280">
        <v>50.329779799818013</v>
      </c>
      <c r="M26" s="281">
        <v>148.06719654231119</v>
      </c>
      <c r="N26" s="181"/>
    </row>
    <row r="27" spans="1:14" x14ac:dyDescent="0.25">
      <c r="A27" s="79"/>
      <c r="B27" s="55"/>
      <c r="C27" s="80"/>
      <c r="D27" s="178"/>
      <c r="E27" s="106"/>
      <c r="F27" s="107"/>
      <c r="G27" s="107"/>
      <c r="H27" s="108"/>
      <c r="I27" s="109"/>
      <c r="J27" s="109"/>
      <c r="K27" s="110"/>
      <c r="L27" s="110"/>
      <c r="M27" s="111"/>
      <c r="N27" s="70"/>
    </row>
    <row r="28" spans="1:14" ht="13.8" thickBot="1" x14ac:dyDescent="0.3">
      <c r="A28" s="335" t="s">
        <v>23</v>
      </c>
      <c r="B28" s="336"/>
      <c r="C28" s="86">
        <v>364</v>
      </c>
      <c r="D28" s="179">
        <v>2.971884615384615</v>
      </c>
      <c r="E28" s="87">
        <v>0.61728486561209495</v>
      </c>
      <c r="F28" s="88">
        <v>0.2647227287044166</v>
      </c>
      <c r="G28" s="88">
        <v>0.29142505424511794</v>
      </c>
      <c r="H28" s="90">
        <v>37.855547315741582</v>
      </c>
      <c r="I28" s="90">
        <v>75.373732571568553</v>
      </c>
      <c r="J28" s="90">
        <v>11.958857632813048</v>
      </c>
      <c r="K28" s="88">
        <v>4.0472046003359701</v>
      </c>
      <c r="L28" s="90">
        <v>35.220683409743124</v>
      </c>
      <c r="M28" s="89">
        <v>134.34178648421641</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5"/>
      <c r="I30" s="95"/>
      <c r="J30" s="112"/>
      <c r="K30" s="94"/>
      <c r="L30" s="95"/>
      <c r="M30" s="95"/>
    </row>
    <row r="31" spans="1:14" x14ac:dyDescent="0.25">
      <c r="C31" s="93"/>
      <c r="D31" s="93"/>
      <c r="E31" s="95"/>
      <c r="F31" s="95"/>
      <c r="G31" s="95"/>
      <c r="H31" s="95"/>
      <c r="I31" s="95"/>
      <c r="J31" s="95"/>
      <c r="K31" s="95"/>
      <c r="L31" s="95"/>
      <c r="M31" s="95"/>
    </row>
    <row r="33" spans="1:11" x14ac:dyDescent="0.25">
      <c r="A33" s="113"/>
      <c r="B33" s="93"/>
      <c r="C33" s="98"/>
      <c r="D33" s="98"/>
      <c r="E33" s="98"/>
      <c r="F33" s="98"/>
      <c r="G33" s="98"/>
      <c r="H33" s="98"/>
      <c r="I33" s="99"/>
      <c r="J33" s="98"/>
      <c r="K33" s="98"/>
    </row>
    <row r="34" spans="1:11" x14ac:dyDescent="0.25">
      <c r="A34" s="96"/>
      <c r="B34" s="93"/>
      <c r="C34" s="100"/>
      <c r="D34" s="100"/>
      <c r="E34" s="100"/>
      <c r="F34" s="100"/>
      <c r="G34" s="100"/>
      <c r="H34" s="100"/>
      <c r="I34" s="100"/>
      <c r="J34" s="100"/>
      <c r="K34" s="100"/>
    </row>
    <row r="35" spans="1:11" x14ac:dyDescent="0.25">
      <c r="A35" s="96"/>
      <c r="B35" s="93"/>
      <c r="C35" s="100"/>
      <c r="D35" s="100"/>
      <c r="E35" s="100"/>
      <c r="F35" s="100"/>
      <c r="G35" s="100"/>
      <c r="H35" s="100"/>
      <c r="I35" s="100"/>
      <c r="J35" s="100"/>
      <c r="K35" s="100"/>
    </row>
    <row r="36" spans="1:11" x14ac:dyDescent="0.25">
      <c r="A36" s="96"/>
      <c r="B36" s="93"/>
      <c r="C36" s="100"/>
      <c r="D36" s="100"/>
      <c r="E36" s="100"/>
      <c r="F36" s="100"/>
      <c r="G36" s="100"/>
      <c r="H36" s="100"/>
      <c r="I36" s="100"/>
      <c r="J36" s="100"/>
      <c r="K36" s="100"/>
    </row>
    <row r="37" spans="1:11" x14ac:dyDescent="0.25">
      <c r="A37" s="96"/>
      <c r="B37" s="93"/>
      <c r="C37" s="100"/>
      <c r="D37" s="100"/>
      <c r="E37" s="100"/>
      <c r="F37" s="100"/>
      <c r="G37" s="100"/>
      <c r="H37" s="100"/>
      <c r="I37" s="100"/>
      <c r="J37" s="100"/>
      <c r="K37" s="100"/>
    </row>
    <row r="38" spans="1:11" x14ac:dyDescent="0.25">
      <c r="A38" s="96"/>
      <c r="B38" s="93"/>
      <c r="C38" s="100"/>
      <c r="D38" s="100"/>
      <c r="E38" s="100"/>
      <c r="F38" s="100"/>
      <c r="G38" s="100"/>
      <c r="H38" s="100"/>
      <c r="I38" s="100"/>
      <c r="J38" s="100"/>
      <c r="K38" s="100"/>
    </row>
    <row r="39" spans="1:11" x14ac:dyDescent="0.25">
      <c r="A39" s="96"/>
      <c r="B39" s="93"/>
      <c r="C39" s="100"/>
      <c r="D39" s="100"/>
      <c r="E39" s="100"/>
      <c r="F39" s="100"/>
      <c r="G39" s="100"/>
      <c r="H39" s="100"/>
      <c r="I39" s="100"/>
      <c r="J39" s="100"/>
      <c r="K39" s="100"/>
    </row>
    <row r="40" spans="1:11" x14ac:dyDescent="0.25">
      <c r="A40" s="96"/>
      <c r="B40" s="93"/>
      <c r="C40" s="100"/>
      <c r="D40" s="100"/>
      <c r="E40" s="100"/>
      <c r="F40" s="100"/>
      <c r="G40" s="100"/>
      <c r="H40" s="100"/>
      <c r="I40" s="100"/>
      <c r="J40" s="100"/>
      <c r="K40" s="100"/>
    </row>
    <row r="41" spans="1:11" x14ac:dyDescent="0.25">
      <c r="A41" s="96"/>
      <c r="B41" s="93"/>
      <c r="C41" s="100"/>
      <c r="D41" s="100"/>
      <c r="E41" s="100"/>
      <c r="F41" s="100"/>
      <c r="G41" s="100"/>
      <c r="H41" s="100"/>
      <c r="I41" s="100"/>
      <c r="J41" s="100"/>
      <c r="K41" s="100"/>
    </row>
    <row r="42" spans="1:11" x14ac:dyDescent="0.25">
      <c r="A42" s="96"/>
      <c r="B42" s="103"/>
      <c r="C42" s="114"/>
      <c r="D42" s="114"/>
      <c r="E42" s="114"/>
      <c r="F42" s="114"/>
      <c r="G42" s="114"/>
      <c r="H42" s="114"/>
      <c r="I42" s="114"/>
      <c r="J42" s="114"/>
      <c r="K42" s="114"/>
    </row>
    <row r="48" spans="1:11" x14ac:dyDescent="0.25">
      <c r="A48" s="104"/>
    </row>
  </sheetData>
  <mergeCells count="9">
    <mergeCell ref="A11:D11"/>
    <mergeCell ref="E13:M13"/>
    <mergeCell ref="A28:B28"/>
    <mergeCell ref="A2:D2"/>
    <mergeCell ref="G2:H2"/>
    <mergeCell ref="F5:H5"/>
    <mergeCell ref="F6:H6"/>
    <mergeCell ref="A8:N8"/>
    <mergeCell ref="E10:M10"/>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1411F-5A7D-441B-9ED0-17C6DDE2A3E6}">
  <sheetPr>
    <pageSetUpPr fitToPage="1"/>
  </sheetPr>
  <dimension ref="A1:N51"/>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c r="A1" s="121"/>
    </row>
    <row r="2" spans="1:14" ht="21.6" thickBot="1" x14ac:dyDescent="0.45">
      <c r="A2" s="337" t="s">
        <v>0</v>
      </c>
      <c r="B2" s="338"/>
      <c r="C2" s="338"/>
      <c r="D2" s="338"/>
      <c r="E2" s="48">
        <v>2024</v>
      </c>
      <c r="F2" s="49"/>
      <c r="G2" s="339" t="s">
        <v>40</v>
      </c>
      <c r="H2" s="340"/>
    </row>
    <row r="3" spans="1:14" ht="13.8" thickBot="1" x14ac:dyDescent="0.3"/>
    <row r="4" spans="1:14" x14ac:dyDescent="0.25">
      <c r="F4" s="51" t="s">
        <v>2</v>
      </c>
      <c r="G4" s="52"/>
      <c r="H4" s="53"/>
    </row>
    <row r="5" spans="1:14" x14ac:dyDescent="0.25">
      <c r="F5" s="341" t="s">
        <v>41</v>
      </c>
      <c r="G5" s="342"/>
      <c r="H5" s="343"/>
    </row>
    <row r="6" spans="1:14" ht="13.8" thickBot="1" x14ac:dyDescent="0.3">
      <c r="F6" s="344" t="s">
        <v>42</v>
      </c>
      <c r="G6" s="345"/>
      <c r="H6" s="346"/>
    </row>
    <row r="7" spans="1:14" x14ac:dyDescent="0.25">
      <c r="F7" s="118"/>
      <c r="G7" s="119"/>
      <c r="H7" s="120"/>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55"/>
    </row>
    <row r="10" spans="1:14" s="59" customFormat="1" ht="12.75" customHeight="1" x14ac:dyDescent="0.25">
      <c r="A10" s="56"/>
      <c r="B10" s="57"/>
      <c r="C10" s="57"/>
      <c r="D10" s="57"/>
      <c r="E10" s="347" t="s">
        <v>6</v>
      </c>
      <c r="F10" s="348"/>
      <c r="G10" s="348"/>
      <c r="H10" s="348"/>
      <c r="I10" s="348"/>
      <c r="J10" s="348"/>
      <c r="K10" s="348"/>
      <c r="L10" s="348"/>
      <c r="M10" s="348"/>
      <c r="N10" s="58"/>
    </row>
    <row r="11" spans="1:14" ht="13.8" thickBot="1" x14ac:dyDescent="0.3">
      <c r="A11" s="349" t="s">
        <v>7</v>
      </c>
      <c r="B11" s="350"/>
      <c r="C11" s="350"/>
      <c r="D11" s="350"/>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3" t="s">
        <v>22</v>
      </c>
      <c r="F13" s="334"/>
      <c r="G13" s="334"/>
      <c r="H13" s="334"/>
      <c r="I13" s="334"/>
      <c r="J13" s="334"/>
      <c r="K13" s="334"/>
      <c r="L13" s="334"/>
      <c r="M13" s="334"/>
      <c r="N13" s="78"/>
    </row>
    <row r="14" spans="1:14" x14ac:dyDescent="0.25">
      <c r="A14" s="152">
        <v>45286</v>
      </c>
      <c r="B14" s="154">
        <v>45314</v>
      </c>
      <c r="C14" s="156">
        <v>28</v>
      </c>
      <c r="D14" s="158">
        <v>5.71</v>
      </c>
      <c r="E14" s="197">
        <v>0.19653093721565063</v>
      </c>
      <c r="F14" s="172">
        <v>7.3259781619654227E-2</v>
      </c>
      <c r="G14" s="172">
        <v>0.27628525932666059</v>
      </c>
      <c r="H14" s="172">
        <v>3.2638535031847131</v>
      </c>
      <c r="I14" s="167">
        <v>39.005914467697906</v>
      </c>
      <c r="J14" s="162">
        <v>9.0218380345768878</v>
      </c>
      <c r="K14" s="172">
        <v>0.3736010009099181</v>
      </c>
      <c r="L14" s="172">
        <v>4.1297770700636942</v>
      </c>
      <c r="M14" s="167">
        <v>64.502957233848946</v>
      </c>
      <c r="N14" s="68"/>
    </row>
    <row r="15" spans="1:14" x14ac:dyDescent="0.25">
      <c r="A15" s="153">
        <v>45314</v>
      </c>
      <c r="B15" s="155">
        <v>45342</v>
      </c>
      <c r="C15" s="157">
        <v>28</v>
      </c>
      <c r="D15" s="159">
        <v>4.8506</v>
      </c>
      <c r="E15" s="170">
        <v>0.37100796178343948</v>
      </c>
      <c r="F15" s="173">
        <v>0.22073999090081892</v>
      </c>
      <c r="G15" s="163">
        <v>0.61080141037306646</v>
      </c>
      <c r="H15" s="166">
        <v>15.552383757961783</v>
      </c>
      <c r="I15" s="166">
        <v>96.912636487716085</v>
      </c>
      <c r="J15" s="166">
        <v>23.508235441310283</v>
      </c>
      <c r="K15" s="163">
        <v>2.5153330300272976</v>
      </c>
      <c r="L15" s="163">
        <v>7.5476301182893533</v>
      </c>
      <c r="M15" s="165">
        <v>113.9587786624204</v>
      </c>
      <c r="N15" s="70"/>
    </row>
    <row r="16" spans="1:14" x14ac:dyDescent="0.25">
      <c r="A16" s="153">
        <v>45342</v>
      </c>
      <c r="B16" s="155">
        <v>45370</v>
      </c>
      <c r="C16" s="157">
        <v>28</v>
      </c>
      <c r="D16" s="159">
        <v>1.1183000000000001</v>
      </c>
      <c r="E16" s="170">
        <v>9.2801182893539585E-2</v>
      </c>
      <c r="F16" s="173">
        <v>3.4932211101000914E-2</v>
      </c>
      <c r="G16" s="163">
        <v>0.16991594631483167</v>
      </c>
      <c r="H16" s="163">
        <v>2.209955982711556</v>
      </c>
      <c r="I16" s="166">
        <v>44.141236010009102</v>
      </c>
      <c r="J16" s="163">
        <v>4.3736668562329388</v>
      </c>
      <c r="K16" s="163">
        <v>0.82353582802547765</v>
      </c>
      <c r="L16" s="163">
        <v>2.2838250682438583</v>
      </c>
      <c r="M16" s="166">
        <v>40.530046178343952</v>
      </c>
      <c r="N16" s="70"/>
    </row>
    <row r="17" spans="1:14" x14ac:dyDescent="0.25">
      <c r="A17" s="201">
        <v>45370</v>
      </c>
      <c r="B17" s="202">
        <v>45398</v>
      </c>
      <c r="C17" s="203">
        <v>28</v>
      </c>
      <c r="D17" s="208">
        <v>1.2782</v>
      </c>
      <c r="E17" s="210">
        <v>0.15170200181983623</v>
      </c>
      <c r="F17" s="299">
        <v>5.4118061874431314E-2</v>
      </c>
      <c r="G17" s="299">
        <v>9.2531392174704283E-2</v>
      </c>
      <c r="H17" s="204">
        <v>1.8188405368516833</v>
      </c>
      <c r="I17" s="206">
        <v>15.200060282074613</v>
      </c>
      <c r="J17" s="206">
        <v>13.396068243858053</v>
      </c>
      <c r="K17" s="204">
        <v>1.0609533666969972</v>
      </c>
      <c r="L17" s="204">
        <v>1.5481010009099181</v>
      </c>
      <c r="M17" s="206">
        <v>31.925207233848951</v>
      </c>
      <c r="N17" s="70"/>
    </row>
    <row r="18" spans="1:14" x14ac:dyDescent="0.25">
      <c r="A18" s="247">
        <v>45398</v>
      </c>
      <c r="B18" s="248">
        <v>45426</v>
      </c>
      <c r="C18" s="249">
        <v>28</v>
      </c>
      <c r="D18" s="254">
        <v>0.85420000000000007</v>
      </c>
      <c r="E18" s="253">
        <v>0.24932848043676067</v>
      </c>
      <c r="F18" s="302">
        <v>4.1094858962693361E-2</v>
      </c>
      <c r="G18" s="250">
        <v>0.33148612374886266</v>
      </c>
      <c r="H18" s="250">
        <v>4.6966824385805275</v>
      </c>
      <c r="I18" s="251">
        <v>118.44458985441311</v>
      </c>
      <c r="J18" s="252">
        <v>20.020249545040947</v>
      </c>
      <c r="K18" s="250">
        <v>0.5111110100090992</v>
      </c>
      <c r="L18" s="250">
        <v>3.3697065514103732</v>
      </c>
      <c r="M18" s="252">
        <v>23.709903321201093</v>
      </c>
      <c r="N18" s="70"/>
    </row>
    <row r="19" spans="1:14" x14ac:dyDescent="0.25">
      <c r="A19" s="247">
        <v>45426</v>
      </c>
      <c r="B19" s="248">
        <v>45454</v>
      </c>
      <c r="C19" s="249">
        <v>28</v>
      </c>
      <c r="D19" s="254">
        <v>4.0068000000000001</v>
      </c>
      <c r="E19" s="253">
        <v>0.67199727024567779</v>
      </c>
      <c r="F19" s="250">
        <v>0.26069290263876244</v>
      </c>
      <c r="G19" s="302">
        <v>0.40218198362147406</v>
      </c>
      <c r="H19" s="252">
        <v>40.013021838034575</v>
      </c>
      <c r="I19" s="252">
        <v>61.139587352138307</v>
      </c>
      <c r="J19" s="252">
        <v>23.069039581437671</v>
      </c>
      <c r="K19" s="250">
        <v>2.2366328480436763</v>
      </c>
      <c r="L19" s="252">
        <v>25.011491355777977</v>
      </c>
      <c r="M19" s="251">
        <v>142.23120928116469</v>
      </c>
      <c r="N19" s="71"/>
    </row>
    <row r="20" spans="1:14" x14ac:dyDescent="0.25">
      <c r="A20" s="247">
        <v>45454</v>
      </c>
      <c r="B20" s="248">
        <v>45482</v>
      </c>
      <c r="C20" s="249">
        <v>28</v>
      </c>
      <c r="D20" s="254">
        <v>1.9437</v>
      </c>
      <c r="E20" s="253">
        <v>0.4642882165605095</v>
      </c>
      <c r="F20" s="302">
        <v>8.9205527752502289E-2</v>
      </c>
      <c r="G20" s="250">
        <v>0.44095723384895358</v>
      </c>
      <c r="H20" s="250">
        <v>4.4111761828935396</v>
      </c>
      <c r="I20" s="251">
        <v>122.82372224749773</v>
      </c>
      <c r="J20" s="252">
        <v>43.813810282074613</v>
      </c>
      <c r="K20" s="250">
        <v>0.98941776615104637</v>
      </c>
      <c r="L20" s="250">
        <v>3.6611565059144677</v>
      </c>
      <c r="M20" s="251">
        <v>281.88829310737032</v>
      </c>
      <c r="N20" s="70"/>
    </row>
    <row r="21" spans="1:14" x14ac:dyDescent="0.25">
      <c r="A21" s="247">
        <v>45482</v>
      </c>
      <c r="B21" s="248">
        <v>45510</v>
      </c>
      <c r="C21" s="249">
        <v>28</v>
      </c>
      <c r="D21" s="254">
        <v>1.514</v>
      </c>
      <c r="E21" s="253">
        <v>0.18055277525022745</v>
      </c>
      <c r="F21" s="302">
        <v>3.3823930846223843E-2</v>
      </c>
      <c r="G21" s="302">
        <v>9.780254777070066E-2</v>
      </c>
      <c r="H21" s="302">
        <v>1.2380937215650591</v>
      </c>
      <c r="I21" s="252">
        <v>22.368737488626024</v>
      </c>
      <c r="J21" s="252">
        <v>29.766273885350319</v>
      </c>
      <c r="K21" s="302">
        <v>0.14962238398544134</v>
      </c>
      <c r="L21" s="302">
        <v>1.0356073703366697</v>
      </c>
      <c r="M21" s="251">
        <v>103.88754549590537</v>
      </c>
      <c r="N21" s="70"/>
    </row>
    <row r="22" spans="1:14" x14ac:dyDescent="0.25">
      <c r="A22" s="247">
        <v>45510</v>
      </c>
      <c r="B22" s="248">
        <v>45538</v>
      </c>
      <c r="C22" s="249">
        <v>28</v>
      </c>
      <c r="D22" s="254">
        <v>1.2610999999999999</v>
      </c>
      <c r="E22" s="253">
        <v>0.34137409008189262</v>
      </c>
      <c r="F22" s="302">
        <v>5.6325978161965419E-2</v>
      </c>
      <c r="G22" s="250">
        <v>0.60991719745222917</v>
      </c>
      <c r="H22" s="250">
        <v>3.4700385577797999</v>
      </c>
      <c r="I22" s="251">
        <v>169.75183121019109</v>
      </c>
      <c r="J22" s="252">
        <v>82.237507051865336</v>
      </c>
      <c r="K22" s="250">
        <v>0.65722645586897177</v>
      </c>
      <c r="L22" s="250">
        <v>3.7349979526842585</v>
      </c>
      <c r="M22" s="251">
        <v>110.69306710646042</v>
      </c>
      <c r="N22" s="70"/>
    </row>
    <row r="23" spans="1:14" x14ac:dyDescent="0.25">
      <c r="A23" s="153">
        <v>45538</v>
      </c>
      <c r="B23" s="155">
        <v>45566</v>
      </c>
      <c r="C23" s="157">
        <v>28</v>
      </c>
      <c r="D23" s="159">
        <v>3.4618000000000002</v>
      </c>
      <c r="E23" s="170">
        <v>0.22926501364877164</v>
      </c>
      <c r="F23" s="173">
        <v>6.2544131028207467E-2</v>
      </c>
      <c r="G23" s="173">
        <v>0.22532757051865332</v>
      </c>
      <c r="H23" s="163">
        <v>6.7931537761601453</v>
      </c>
      <c r="I23" s="166">
        <v>77.861843266606016</v>
      </c>
      <c r="J23" s="166">
        <v>22.471187670609645</v>
      </c>
      <c r="K23" s="163">
        <v>0.66147383985441321</v>
      </c>
      <c r="L23" s="163">
        <v>3.7649096906278436</v>
      </c>
      <c r="M23" s="165">
        <v>254.4519879435851</v>
      </c>
      <c r="N23" s="70"/>
    </row>
    <row r="24" spans="1:14" x14ac:dyDescent="0.25">
      <c r="A24" s="153">
        <v>45566</v>
      </c>
      <c r="B24" s="155">
        <v>45594</v>
      </c>
      <c r="C24" s="157">
        <v>28</v>
      </c>
      <c r="D24" s="159">
        <v>1.2012</v>
      </c>
      <c r="E24" s="170">
        <v>8.6304822565969067E-2</v>
      </c>
      <c r="F24" s="173">
        <v>2.1174704276615105E-2</v>
      </c>
      <c r="G24" s="173">
        <v>8.6765241128298462E-2</v>
      </c>
      <c r="H24" s="163">
        <v>1.629611464968153</v>
      </c>
      <c r="I24" s="166">
        <v>19.842066424021837</v>
      </c>
      <c r="J24" s="163">
        <v>8.0340068243858056</v>
      </c>
      <c r="K24" s="163">
        <v>0.33804731574158325</v>
      </c>
      <c r="L24" s="163">
        <v>1.29720245677889</v>
      </c>
      <c r="M24" s="166">
        <v>23.477318471337586</v>
      </c>
      <c r="N24" s="70"/>
    </row>
    <row r="25" spans="1:14" x14ac:dyDescent="0.25">
      <c r="A25" s="153">
        <v>45594</v>
      </c>
      <c r="B25" s="155">
        <v>45622</v>
      </c>
      <c r="C25" s="157">
        <v>28</v>
      </c>
      <c r="D25" s="159">
        <v>1.1940999999999999</v>
      </c>
      <c r="E25" s="170">
        <v>0.1536398999090082</v>
      </c>
      <c r="F25" s="173">
        <v>3.4837238398544135E-2</v>
      </c>
      <c r="G25" s="163">
        <v>0.29904356232939033</v>
      </c>
      <c r="H25" s="163">
        <v>2.9405512966333029</v>
      </c>
      <c r="I25" s="166">
        <v>47.096546292083715</v>
      </c>
      <c r="J25" s="163">
        <v>5.8086459281164693</v>
      </c>
      <c r="K25" s="163">
        <v>0.65985350318471336</v>
      </c>
      <c r="L25" s="163">
        <v>2.2592799135577799</v>
      </c>
      <c r="M25" s="166">
        <v>80.224658553230213</v>
      </c>
      <c r="N25" s="70"/>
    </row>
    <row r="26" spans="1:14" ht="13.8" thickBot="1" x14ac:dyDescent="0.3">
      <c r="A26" s="259">
        <v>45622</v>
      </c>
      <c r="B26" s="260">
        <v>45650</v>
      </c>
      <c r="C26" s="261">
        <v>28</v>
      </c>
      <c r="D26" s="262">
        <v>4.2659000000000002</v>
      </c>
      <c r="E26" s="263">
        <v>0.45601535486806188</v>
      </c>
      <c r="F26" s="309">
        <v>9.7722929936305741E-2</v>
      </c>
      <c r="G26" s="264">
        <v>0.47254117379435856</v>
      </c>
      <c r="H26" s="264">
        <v>6.4478037989080992</v>
      </c>
      <c r="I26" s="265">
        <v>81.579510577798004</v>
      </c>
      <c r="J26" s="265">
        <v>23.17751740218381</v>
      </c>
      <c r="K26" s="264">
        <v>1.3067869654231121</v>
      </c>
      <c r="L26" s="264">
        <v>3.3822708143767057</v>
      </c>
      <c r="M26" s="265">
        <v>70.835257506824391</v>
      </c>
      <c r="N26" s="72"/>
    </row>
    <row r="27" spans="1:14" x14ac:dyDescent="0.25">
      <c r="A27" s="79"/>
      <c r="B27" s="55"/>
      <c r="C27" s="80"/>
      <c r="D27" s="178"/>
      <c r="E27" s="106"/>
      <c r="F27" s="107"/>
      <c r="G27" s="107"/>
      <c r="H27" s="108"/>
      <c r="I27" s="109"/>
      <c r="J27" s="109"/>
      <c r="K27" s="109"/>
      <c r="L27" s="109"/>
      <c r="M27" s="111"/>
      <c r="N27" s="70"/>
    </row>
    <row r="28" spans="1:14" ht="13.8" thickBot="1" x14ac:dyDescent="0.3">
      <c r="A28" s="335" t="s">
        <v>23</v>
      </c>
      <c r="B28" s="336"/>
      <c r="C28" s="86">
        <v>364</v>
      </c>
      <c r="D28" s="179">
        <v>2.5123000000000002</v>
      </c>
      <c r="E28" s="87">
        <v>0.28036984671379578</v>
      </c>
      <c r="F28" s="88">
        <v>8.3113249807517303E-2</v>
      </c>
      <c r="G28" s="88">
        <v>0.31658128018478343</v>
      </c>
      <c r="H28" s="88">
        <v>7.2680897581717643</v>
      </c>
      <c r="I28" s="90">
        <v>70.474483227759507</v>
      </c>
      <c r="J28" s="90">
        <v>23.746003595926371</v>
      </c>
      <c r="K28" s="88">
        <v>0.94489194722474978</v>
      </c>
      <c r="L28" s="88">
        <v>4.8481504514593681</v>
      </c>
      <c r="M28" s="89">
        <v>103.25509462273396</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4"/>
      <c r="I30" s="94"/>
      <c r="J30" s="94"/>
      <c r="K30" s="94"/>
      <c r="L30" s="94"/>
      <c r="M30" s="94"/>
    </row>
    <row r="31" spans="1:14" x14ac:dyDescent="0.25">
      <c r="C31" s="93"/>
      <c r="D31" s="93"/>
      <c r="E31" s="94"/>
      <c r="F31" s="94"/>
      <c r="G31" s="94"/>
      <c r="H31" s="94"/>
      <c r="I31" s="115"/>
      <c r="J31" s="115"/>
      <c r="K31" s="94"/>
      <c r="L31" s="94"/>
      <c r="M31" s="94"/>
    </row>
    <row r="33" spans="1:11" x14ac:dyDescent="0.25">
      <c r="B33" s="97"/>
      <c r="C33" s="98"/>
      <c r="D33" s="98"/>
      <c r="E33" s="98"/>
      <c r="F33" s="98"/>
      <c r="G33" s="98"/>
      <c r="H33" s="98"/>
      <c r="I33" s="99"/>
      <c r="J33" s="98"/>
      <c r="K33" s="98"/>
    </row>
    <row r="34" spans="1:11" x14ac:dyDescent="0.25">
      <c r="B34" s="93"/>
      <c r="C34" s="100"/>
      <c r="D34" s="100"/>
      <c r="E34" s="100"/>
      <c r="F34" s="100"/>
      <c r="G34" s="101"/>
      <c r="H34" s="100"/>
      <c r="I34" s="100"/>
      <c r="J34" s="100"/>
      <c r="K34" s="100"/>
    </row>
    <row r="35" spans="1:11" x14ac:dyDescent="0.25">
      <c r="B35" s="93"/>
      <c r="C35" s="100"/>
      <c r="D35" s="100"/>
      <c r="E35" s="100"/>
      <c r="F35" s="100"/>
      <c r="G35" s="101"/>
      <c r="H35" s="100"/>
      <c r="I35" s="100"/>
      <c r="J35" s="100"/>
      <c r="K35" s="100"/>
    </row>
    <row r="36" spans="1:11" x14ac:dyDescent="0.25">
      <c r="B36" s="93"/>
      <c r="C36" s="100"/>
      <c r="D36" s="100"/>
      <c r="E36" s="100"/>
      <c r="F36" s="100"/>
      <c r="G36" s="101"/>
      <c r="H36" s="100"/>
      <c r="I36" s="100"/>
      <c r="J36" s="100"/>
      <c r="K36" s="100"/>
    </row>
    <row r="37" spans="1:11" x14ac:dyDescent="0.25">
      <c r="B37" s="93"/>
      <c r="C37" s="100"/>
      <c r="D37" s="100"/>
      <c r="E37" s="100"/>
      <c r="F37" s="100"/>
      <c r="G37" s="101"/>
      <c r="H37" s="100"/>
      <c r="I37" s="100"/>
      <c r="J37" s="100"/>
      <c r="K37" s="100"/>
    </row>
    <row r="38" spans="1:11" x14ac:dyDescent="0.25">
      <c r="B38" s="93"/>
      <c r="C38" s="100"/>
      <c r="D38" s="100"/>
      <c r="E38" s="100"/>
      <c r="F38" s="100"/>
      <c r="G38" s="101"/>
      <c r="H38" s="100"/>
      <c r="I38" s="100"/>
      <c r="J38" s="100"/>
      <c r="K38" s="100"/>
    </row>
    <row r="39" spans="1:11" x14ac:dyDescent="0.25">
      <c r="B39" s="102"/>
      <c r="C39" s="100"/>
      <c r="D39" s="100"/>
      <c r="E39" s="100"/>
      <c r="F39" s="100"/>
      <c r="G39" s="101"/>
      <c r="H39" s="100"/>
      <c r="I39" s="100"/>
      <c r="J39" s="100"/>
      <c r="K39" s="100"/>
    </row>
    <row r="40" spans="1:11" x14ac:dyDescent="0.25">
      <c r="B40" s="93"/>
      <c r="C40" s="100"/>
      <c r="D40" s="100"/>
      <c r="E40" s="100"/>
      <c r="F40" s="100"/>
      <c r="G40" s="101"/>
      <c r="H40" s="100"/>
      <c r="I40" s="100"/>
      <c r="J40" s="100"/>
      <c r="K40" s="100"/>
    </row>
    <row r="41" spans="1:11" x14ac:dyDescent="0.25">
      <c r="B41" s="93"/>
      <c r="C41" s="100"/>
      <c r="D41" s="100"/>
      <c r="E41" s="100"/>
      <c r="F41" s="100"/>
      <c r="G41" s="101"/>
      <c r="H41" s="100"/>
      <c r="I41" s="100"/>
      <c r="J41" s="100"/>
      <c r="K41" s="100"/>
    </row>
    <row r="42" spans="1:11" x14ac:dyDescent="0.25">
      <c r="B42" s="93"/>
      <c r="C42" s="100"/>
      <c r="D42" s="100"/>
      <c r="E42" s="100"/>
      <c r="F42" s="100"/>
      <c r="G42" s="101"/>
      <c r="H42" s="100"/>
      <c r="I42" s="100"/>
      <c r="J42" s="100"/>
      <c r="K42" s="100"/>
    </row>
    <row r="43" spans="1:11" x14ac:dyDescent="0.25">
      <c r="B43" s="93"/>
      <c r="C43" s="100"/>
      <c r="D43" s="100"/>
      <c r="E43" s="100"/>
      <c r="F43" s="100"/>
      <c r="G43" s="101"/>
      <c r="H43" s="100"/>
      <c r="I43" s="100"/>
      <c r="J43" s="100"/>
      <c r="K43" s="100"/>
    </row>
    <row r="44" spans="1:11" x14ac:dyDescent="0.25">
      <c r="B44" s="93"/>
      <c r="C44" s="100"/>
      <c r="D44" s="100"/>
      <c r="E44" s="100"/>
      <c r="F44" s="100"/>
      <c r="G44" s="101"/>
      <c r="H44" s="100"/>
      <c r="I44" s="100"/>
      <c r="J44" s="100"/>
      <c r="K44" s="100"/>
    </row>
    <row r="45" spans="1:11" x14ac:dyDescent="0.25">
      <c r="B45" s="93"/>
      <c r="C45" s="100"/>
      <c r="D45" s="100"/>
      <c r="E45" s="100"/>
      <c r="F45" s="100"/>
      <c r="G45" s="101"/>
      <c r="H45" s="100"/>
      <c r="I45" s="100"/>
      <c r="J45" s="100"/>
      <c r="K45" s="100"/>
    </row>
    <row r="46" spans="1:11" x14ac:dyDescent="0.25">
      <c r="B46" s="93"/>
      <c r="C46" s="100"/>
      <c r="D46" s="100"/>
      <c r="E46" s="100"/>
      <c r="F46" s="100"/>
      <c r="G46" s="101"/>
      <c r="H46" s="100"/>
      <c r="I46" s="100"/>
      <c r="J46" s="100"/>
      <c r="K46" s="100"/>
    </row>
    <row r="47" spans="1:11" x14ac:dyDescent="0.25">
      <c r="B47" s="93"/>
      <c r="C47" s="100"/>
      <c r="D47" s="100"/>
      <c r="E47" s="100"/>
      <c r="F47" s="100"/>
      <c r="G47" s="101"/>
      <c r="H47" s="100"/>
      <c r="I47" s="100"/>
      <c r="J47" s="100"/>
      <c r="K47" s="100"/>
    </row>
    <row r="48" spans="1:11" x14ac:dyDescent="0.25">
      <c r="A48" s="104"/>
      <c r="B48" s="93"/>
      <c r="C48" s="100"/>
      <c r="D48" s="100"/>
      <c r="E48" s="100"/>
      <c r="F48" s="100"/>
      <c r="G48" s="101"/>
      <c r="H48" s="100"/>
      <c r="I48" s="100"/>
      <c r="J48" s="100"/>
      <c r="K48" s="100"/>
    </row>
    <row r="49" spans="2:11" x14ac:dyDescent="0.25">
      <c r="B49" s="93"/>
      <c r="C49" s="100"/>
      <c r="D49" s="100"/>
      <c r="E49" s="100"/>
      <c r="F49" s="100"/>
      <c r="G49" s="101"/>
      <c r="H49" s="100"/>
      <c r="I49" s="100"/>
      <c r="J49" s="100"/>
      <c r="K49" s="100"/>
    </row>
    <row r="50" spans="2:11" x14ac:dyDescent="0.25">
      <c r="B50" s="103"/>
      <c r="C50" s="100"/>
      <c r="D50" s="100"/>
      <c r="E50" s="100"/>
      <c r="F50" s="100"/>
      <c r="G50" s="101"/>
      <c r="H50" s="100"/>
      <c r="I50" s="100"/>
      <c r="J50" s="100"/>
      <c r="K50" s="100"/>
    </row>
    <row r="51" spans="2:11" x14ac:dyDescent="0.25">
      <c r="B51" s="93"/>
      <c r="C51" s="100"/>
      <c r="D51" s="100"/>
      <c r="E51" s="100"/>
      <c r="F51" s="100"/>
      <c r="G51" s="101"/>
      <c r="H51" s="100"/>
      <c r="I51" s="100"/>
      <c r="J51" s="100"/>
      <c r="K51" s="100"/>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AFEF-A54C-465E-BB4E-31EA452C78F2}">
  <sheetPr>
    <pageSetUpPr fitToPage="1"/>
  </sheetPr>
  <dimension ref="A1:N29"/>
  <sheetViews>
    <sheetView showGridLines="0" zoomScaleNormal="10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9" t="s">
        <v>0</v>
      </c>
      <c r="B2" s="320"/>
      <c r="C2" s="320"/>
      <c r="D2" s="320"/>
      <c r="E2" s="45">
        <v>2024</v>
      </c>
      <c r="F2" s="44"/>
      <c r="G2" s="321" t="s">
        <v>1</v>
      </c>
      <c r="H2" s="322"/>
    </row>
    <row r="3" spans="1:14" ht="13.8" thickBot="1" x14ac:dyDescent="0.3"/>
    <row r="4" spans="1:14" x14ac:dyDescent="0.25">
      <c r="F4" s="43" t="s">
        <v>2</v>
      </c>
      <c r="G4" s="42"/>
      <c r="H4" s="24"/>
    </row>
    <row r="5" spans="1:14" x14ac:dyDescent="0.25">
      <c r="F5" s="323" t="s">
        <v>3</v>
      </c>
      <c r="G5" s="324"/>
      <c r="H5" s="325"/>
    </row>
    <row r="6" spans="1:14" ht="13.8" thickBot="1" x14ac:dyDescent="0.3">
      <c r="F6" s="326" t="s">
        <v>4</v>
      </c>
      <c r="G6" s="327"/>
      <c r="H6" s="328"/>
    </row>
    <row r="7" spans="1:14" x14ac:dyDescent="0.25">
      <c r="F7" s="116"/>
      <c r="G7" s="116"/>
      <c r="H7" s="117"/>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16"/>
    </row>
    <row r="10" spans="1:14" s="38" customFormat="1" ht="12.75" customHeight="1" x14ac:dyDescent="0.25">
      <c r="A10" s="41"/>
      <c r="B10" s="40"/>
      <c r="C10" s="40"/>
      <c r="D10" s="40"/>
      <c r="E10" s="329" t="s">
        <v>6</v>
      </c>
      <c r="F10" s="330"/>
      <c r="G10" s="330"/>
      <c r="H10" s="330"/>
      <c r="I10" s="330"/>
      <c r="J10" s="330"/>
      <c r="K10" s="330"/>
      <c r="L10" s="330"/>
      <c r="M10" s="330"/>
      <c r="N10" s="39"/>
    </row>
    <row r="11" spans="1:14" ht="13.8" thickBot="1" x14ac:dyDescent="0.3">
      <c r="A11" s="331" t="s">
        <v>7</v>
      </c>
      <c r="B11" s="332"/>
      <c r="C11" s="332"/>
      <c r="D11" s="332"/>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5" t="s">
        <v>22</v>
      </c>
      <c r="F13" s="316"/>
      <c r="G13" s="316"/>
      <c r="H13" s="316"/>
      <c r="I13" s="316"/>
      <c r="J13" s="316"/>
      <c r="K13" s="316"/>
      <c r="L13" s="316"/>
      <c r="M13" s="316"/>
      <c r="N13" s="25"/>
    </row>
    <row r="14" spans="1:14" x14ac:dyDescent="0.25">
      <c r="A14" s="152">
        <v>45286</v>
      </c>
      <c r="B14" s="154">
        <v>45314</v>
      </c>
      <c r="C14" s="156">
        <v>28</v>
      </c>
      <c r="D14" s="158">
        <v>3.0140000000000002</v>
      </c>
      <c r="E14" s="160">
        <v>14.475591446769791</v>
      </c>
      <c r="F14" s="162">
        <v>1.2834394904458601</v>
      </c>
      <c r="G14" s="172">
        <v>0.2299431301182894</v>
      </c>
      <c r="H14" s="167">
        <v>89.473612374886258</v>
      </c>
      <c r="I14" s="167">
        <v>82.878980891719749</v>
      </c>
      <c r="J14" s="162">
        <v>3.665400363967243</v>
      </c>
      <c r="K14" s="167">
        <v>14.436988171064604</v>
      </c>
      <c r="L14" s="164">
        <v>202.31346678798909</v>
      </c>
      <c r="M14" s="167">
        <v>86.467925386715194</v>
      </c>
      <c r="N14" s="182"/>
    </row>
    <row r="15" spans="1:14" x14ac:dyDescent="0.25">
      <c r="A15" s="153">
        <v>45314</v>
      </c>
      <c r="B15" s="155">
        <v>45342</v>
      </c>
      <c r="C15" s="157">
        <v>28</v>
      </c>
      <c r="D15" s="159">
        <v>4.2797999999999998</v>
      </c>
      <c r="E15" s="161">
        <v>35.17974203821656</v>
      </c>
      <c r="F15" s="163">
        <v>4.4166308007279342</v>
      </c>
      <c r="G15" s="173">
        <v>0.36586533212010919</v>
      </c>
      <c r="H15" s="165">
        <v>207.42817174704277</v>
      </c>
      <c r="I15" s="165">
        <v>291.84572497725208</v>
      </c>
      <c r="J15" s="166">
        <v>20.577879208371243</v>
      </c>
      <c r="K15" s="166">
        <v>29.091077797998178</v>
      </c>
      <c r="L15" s="165">
        <v>382.53427297543215</v>
      </c>
      <c r="M15" s="165">
        <v>170.7656799363057</v>
      </c>
      <c r="N15" s="183"/>
    </row>
    <row r="16" spans="1:14" x14ac:dyDescent="0.25">
      <c r="A16" s="153">
        <v>45342</v>
      </c>
      <c r="B16" s="155">
        <v>45370</v>
      </c>
      <c r="C16" s="157">
        <v>28</v>
      </c>
      <c r="D16" s="159">
        <v>2.2903000000000002</v>
      </c>
      <c r="E16" s="170">
        <v>8.8664380118289365</v>
      </c>
      <c r="F16" s="163">
        <v>1.6470249090081892</v>
      </c>
      <c r="G16" s="173">
        <v>0.14450727934485896</v>
      </c>
      <c r="H16" s="166">
        <v>40.808690514103731</v>
      </c>
      <c r="I16" s="166">
        <v>62.124965764331215</v>
      </c>
      <c r="J16" s="163">
        <v>6.8621121474067337</v>
      </c>
      <c r="K16" s="163">
        <v>6.9744557552320305</v>
      </c>
      <c r="L16" s="165">
        <v>105.4495821201092</v>
      </c>
      <c r="M16" s="166">
        <v>98.599510236578723</v>
      </c>
      <c r="N16" s="8"/>
    </row>
    <row r="17" spans="1:14" x14ac:dyDescent="0.25">
      <c r="A17" s="201">
        <v>45370</v>
      </c>
      <c r="B17" s="202">
        <v>45398</v>
      </c>
      <c r="C17" s="203">
        <v>28</v>
      </c>
      <c r="D17" s="208">
        <v>1.5953999999999999</v>
      </c>
      <c r="E17" s="207">
        <v>18.506999090081891</v>
      </c>
      <c r="F17" s="204">
        <v>3.5144654231119197</v>
      </c>
      <c r="G17" s="204">
        <v>0.17218880800727931</v>
      </c>
      <c r="H17" s="206">
        <v>77.63918971792539</v>
      </c>
      <c r="I17" s="205">
        <v>133.45987192902641</v>
      </c>
      <c r="J17" s="206">
        <v>13.600110327570519</v>
      </c>
      <c r="K17" s="206">
        <v>15.708072111010006</v>
      </c>
      <c r="L17" s="205">
        <v>323.23799317561424</v>
      </c>
      <c r="M17" s="205">
        <v>90.494687670609636</v>
      </c>
      <c r="N17" s="8"/>
    </row>
    <row r="18" spans="1:14" x14ac:dyDescent="0.25">
      <c r="A18" s="212">
        <v>45398</v>
      </c>
      <c r="B18" s="213">
        <v>45426</v>
      </c>
      <c r="C18" s="214">
        <v>28</v>
      </c>
      <c r="D18" s="215">
        <v>1.9624999999999999</v>
      </c>
      <c r="E18" s="287">
        <v>11.507364649681529</v>
      </c>
      <c r="F18" s="275">
        <v>2.1143084622383985</v>
      </c>
      <c r="G18" s="275">
        <v>1.078423566878981</v>
      </c>
      <c r="H18" s="276">
        <v>92.533297315741564</v>
      </c>
      <c r="I18" s="277">
        <v>660.14592811646958</v>
      </c>
      <c r="J18" s="276">
        <v>23.196471223839854</v>
      </c>
      <c r="K18" s="276">
        <v>13.115730209281166</v>
      </c>
      <c r="L18" s="277">
        <v>306.36233223384897</v>
      </c>
      <c r="M18" s="277">
        <v>116.48029458598724</v>
      </c>
      <c r="N18" s="183"/>
    </row>
    <row r="19" spans="1:14" x14ac:dyDescent="0.25">
      <c r="A19" s="212">
        <v>45426</v>
      </c>
      <c r="B19" s="213">
        <v>45454</v>
      </c>
      <c r="C19" s="214">
        <v>28</v>
      </c>
      <c r="D19" s="215">
        <v>4.0372000000000003</v>
      </c>
      <c r="E19" s="287">
        <v>17.674981346678802</v>
      </c>
      <c r="F19" s="275">
        <v>2.9735791628753416</v>
      </c>
      <c r="G19" s="303">
        <v>0.35644904458598731</v>
      </c>
      <c r="H19" s="277">
        <v>101.05941537761602</v>
      </c>
      <c r="I19" s="277">
        <v>142.93119836214743</v>
      </c>
      <c r="J19" s="276">
        <v>14.197488171064608</v>
      </c>
      <c r="K19" s="276">
        <v>17.889788898999093</v>
      </c>
      <c r="L19" s="277">
        <v>279.69330664240226</v>
      </c>
      <c r="M19" s="277">
        <v>121.0877338489536</v>
      </c>
      <c r="N19" s="183"/>
    </row>
    <row r="20" spans="1:14" x14ac:dyDescent="0.25">
      <c r="A20" s="201">
        <v>45454</v>
      </c>
      <c r="B20" s="202">
        <v>45482</v>
      </c>
      <c r="C20" s="203">
        <v>28</v>
      </c>
      <c r="D20" s="208">
        <v>2.0665</v>
      </c>
      <c r="E20" s="207">
        <v>24.387205982711556</v>
      </c>
      <c r="F20" s="204">
        <v>5.4181431983621469</v>
      </c>
      <c r="G20" s="204">
        <v>0.77738796633303009</v>
      </c>
      <c r="H20" s="205">
        <v>185.36352081437673</v>
      </c>
      <c r="I20" s="205">
        <v>537.32156847133763</v>
      </c>
      <c r="J20" s="206">
        <v>32.930711442220201</v>
      </c>
      <c r="K20" s="206">
        <v>17.767388535031849</v>
      </c>
      <c r="L20" s="205">
        <v>627.02224237943597</v>
      </c>
      <c r="M20" s="205">
        <v>298.46435225204732</v>
      </c>
      <c r="N20" s="183"/>
    </row>
    <row r="21" spans="1:14" x14ac:dyDescent="0.25">
      <c r="A21" s="201">
        <v>45482</v>
      </c>
      <c r="B21" s="202">
        <v>45510</v>
      </c>
      <c r="C21" s="216">
        <v>28</v>
      </c>
      <c r="D21" s="217">
        <v>1.9632000000000001</v>
      </c>
      <c r="E21" s="218">
        <v>16.972382165605097</v>
      </c>
      <c r="F21" s="219">
        <v>3.130871701546861</v>
      </c>
      <c r="G21" s="298">
        <v>0.14915195632393086</v>
      </c>
      <c r="H21" s="221">
        <v>89.093488626023657</v>
      </c>
      <c r="I21" s="221">
        <v>98.950227479526859</v>
      </c>
      <c r="J21" s="221">
        <v>12.455375796178345</v>
      </c>
      <c r="K21" s="221">
        <v>15.731545040946315</v>
      </c>
      <c r="L21" s="220">
        <v>209.80739581437672</v>
      </c>
      <c r="M21" s="220">
        <v>266.22838580527753</v>
      </c>
      <c r="N21" s="222"/>
    </row>
    <row r="22" spans="1:14" x14ac:dyDescent="0.25">
      <c r="A22" s="201">
        <v>45510</v>
      </c>
      <c r="B22" s="202">
        <v>45538</v>
      </c>
      <c r="C22" s="203">
        <v>28</v>
      </c>
      <c r="D22" s="208">
        <v>2.3312000000000004</v>
      </c>
      <c r="E22" s="207">
        <v>19.610267515923571</v>
      </c>
      <c r="F22" s="204">
        <v>4.3270427661510471</v>
      </c>
      <c r="G22" s="299">
        <v>0.22762511373976346</v>
      </c>
      <c r="H22" s="205">
        <v>104.7059981801638</v>
      </c>
      <c r="I22" s="205">
        <v>169.42569244767975</v>
      </c>
      <c r="J22" s="206">
        <v>19.614474977252048</v>
      </c>
      <c r="K22" s="206">
        <v>18.01206915377616</v>
      </c>
      <c r="L22" s="205">
        <v>469.69205277525026</v>
      </c>
      <c r="M22" s="205">
        <v>148.98154686078254</v>
      </c>
      <c r="N22" s="183"/>
    </row>
    <row r="23" spans="1:14" x14ac:dyDescent="0.25">
      <c r="A23" s="23">
        <v>45538</v>
      </c>
      <c r="B23" s="22">
        <v>45566</v>
      </c>
      <c r="C23" s="21">
        <v>28</v>
      </c>
      <c r="D23" s="174">
        <v>2.7023000000000001</v>
      </c>
      <c r="E23" s="290">
        <v>14.577871701546862</v>
      </c>
      <c r="F23" s="291">
        <v>2.785175500454959</v>
      </c>
      <c r="G23" s="291">
        <v>0.6201565059144678</v>
      </c>
      <c r="H23" s="292">
        <v>142.90220086442221</v>
      </c>
      <c r="I23" s="292">
        <v>323.56183405368512</v>
      </c>
      <c r="J23" s="293">
        <v>16.905762738853504</v>
      </c>
      <c r="K23" s="293">
        <v>14.099113967242948</v>
      </c>
      <c r="L23" s="292">
        <v>415.79149181073706</v>
      </c>
      <c r="M23" s="292">
        <v>227.62474499545041</v>
      </c>
      <c r="N23" s="8"/>
    </row>
    <row r="24" spans="1:14" x14ac:dyDescent="0.25">
      <c r="A24" s="23">
        <v>45566</v>
      </c>
      <c r="B24" s="22">
        <v>45594</v>
      </c>
      <c r="C24" s="21">
        <v>28</v>
      </c>
      <c r="D24" s="174">
        <v>1.4188000000000001</v>
      </c>
      <c r="E24" s="305">
        <v>8.767462693357599</v>
      </c>
      <c r="F24" s="291">
        <v>2.0154808917197453</v>
      </c>
      <c r="G24" s="291">
        <v>0.35036032757051871</v>
      </c>
      <c r="H24" s="293">
        <v>76.379056414922673</v>
      </c>
      <c r="I24" s="292">
        <v>220.37988808007282</v>
      </c>
      <c r="J24" s="293">
        <v>12.310168334849866</v>
      </c>
      <c r="K24" s="293">
        <v>10.065100090991811</v>
      </c>
      <c r="L24" s="292">
        <v>182.01569972702458</v>
      </c>
      <c r="M24" s="292">
        <v>109.98833166515013</v>
      </c>
      <c r="N24" s="8"/>
    </row>
    <row r="25" spans="1:14" x14ac:dyDescent="0.25">
      <c r="A25" s="23">
        <v>45594</v>
      </c>
      <c r="B25" s="22">
        <v>45622</v>
      </c>
      <c r="C25" s="21">
        <v>28</v>
      </c>
      <c r="D25" s="174">
        <v>1.5018</v>
      </c>
      <c r="E25" s="305">
        <v>4.4939929481346681</v>
      </c>
      <c r="F25" s="291">
        <v>0.7032213375796178</v>
      </c>
      <c r="G25" s="291">
        <v>0.35133553230209286</v>
      </c>
      <c r="H25" s="293">
        <v>43.842068926296633</v>
      </c>
      <c r="I25" s="292">
        <v>300.32877274795277</v>
      </c>
      <c r="J25" s="291">
        <v>8.9761728844404001</v>
      </c>
      <c r="K25" s="291">
        <v>4.2006683348498637</v>
      </c>
      <c r="L25" s="292">
        <v>183.4224372156506</v>
      </c>
      <c r="M25" s="292">
        <v>111.1749779344859</v>
      </c>
      <c r="N25" s="8"/>
    </row>
    <row r="26" spans="1:14" ht="13.8" thickBot="1" x14ac:dyDescent="0.3">
      <c r="A26" s="20">
        <v>45622</v>
      </c>
      <c r="B26" s="19">
        <v>45650</v>
      </c>
      <c r="C26" s="18">
        <v>28</v>
      </c>
      <c r="D26" s="175">
        <v>3.6605000000000003</v>
      </c>
      <c r="E26" s="294">
        <v>14.844744085532303</v>
      </c>
      <c r="F26" s="295">
        <v>2.0769085532302096</v>
      </c>
      <c r="G26" s="295">
        <v>0.60169984076433125</v>
      </c>
      <c r="H26" s="296">
        <v>103.29811988171065</v>
      </c>
      <c r="I26" s="296">
        <v>465.55635975887174</v>
      </c>
      <c r="J26" s="297">
        <v>16.628150591446769</v>
      </c>
      <c r="K26" s="297">
        <v>15.270225773430392</v>
      </c>
      <c r="L26" s="296">
        <v>277.30269961328486</v>
      </c>
      <c r="M26" s="296">
        <v>476.2912494313012</v>
      </c>
      <c r="N26" s="3"/>
    </row>
    <row r="27" spans="1:14" x14ac:dyDescent="0.25">
      <c r="A27" s="17"/>
      <c r="B27" s="16"/>
      <c r="C27" s="15"/>
      <c r="D27" s="176"/>
      <c r="E27" s="14"/>
      <c r="F27" s="13"/>
      <c r="G27" s="13"/>
      <c r="H27" s="12"/>
      <c r="I27" s="11"/>
      <c r="J27" s="11"/>
      <c r="K27" s="10"/>
      <c r="L27" s="10"/>
      <c r="M27" s="9"/>
      <c r="N27" s="8"/>
    </row>
    <row r="28" spans="1:14" ht="13.8" thickBot="1" x14ac:dyDescent="0.3">
      <c r="A28" s="317" t="s">
        <v>23</v>
      </c>
      <c r="B28" s="318"/>
      <c r="C28" s="7">
        <v>364</v>
      </c>
      <c r="D28" s="177">
        <v>2.5248846153846154</v>
      </c>
      <c r="E28" s="46">
        <v>16.143464898159166</v>
      </c>
      <c r="F28" s="6">
        <v>2.8004840151886325</v>
      </c>
      <c r="G28" s="6">
        <v>0.41731495415412617</v>
      </c>
      <c r="H28" s="4">
        <v>104.19437159655632</v>
      </c>
      <c r="I28" s="4">
        <v>268.37777023692871</v>
      </c>
      <c r="J28" s="5">
        <v>15.532329092881644</v>
      </c>
      <c r="K28" s="5">
        <v>14.797094141527262</v>
      </c>
      <c r="L28" s="4">
        <v>304.9726902516274</v>
      </c>
      <c r="M28" s="4">
        <v>178.66534004689578</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DA73B-BDA6-4B66-857D-9C3394C3009A}">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9" t="s">
        <v>0</v>
      </c>
      <c r="B2" s="320"/>
      <c r="C2" s="320"/>
      <c r="D2" s="320"/>
      <c r="E2" s="45">
        <v>2024</v>
      </c>
      <c r="F2" s="44"/>
      <c r="G2" s="321" t="s">
        <v>24</v>
      </c>
      <c r="H2" s="322"/>
    </row>
    <row r="3" spans="1:14" ht="13.8" thickBot="1" x14ac:dyDescent="0.3"/>
    <row r="4" spans="1:14" x14ac:dyDescent="0.25">
      <c r="F4" s="43" t="s">
        <v>2</v>
      </c>
      <c r="G4" s="42"/>
      <c r="H4" s="24"/>
    </row>
    <row r="5" spans="1:14" x14ac:dyDescent="0.25">
      <c r="F5" s="323" t="s">
        <v>3</v>
      </c>
      <c r="G5" s="324"/>
      <c r="H5" s="325"/>
    </row>
    <row r="6" spans="1:14" ht="13.8" thickBot="1" x14ac:dyDescent="0.3">
      <c r="F6" s="326" t="s">
        <v>4</v>
      </c>
      <c r="G6" s="327"/>
      <c r="H6" s="328"/>
    </row>
    <row r="7" spans="1:14" x14ac:dyDescent="0.25">
      <c r="F7" s="116"/>
      <c r="G7" s="116"/>
      <c r="H7" s="117"/>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16"/>
    </row>
    <row r="10" spans="1:14" s="38" customFormat="1" ht="12.75" customHeight="1" x14ac:dyDescent="0.25">
      <c r="A10" s="41"/>
      <c r="B10" s="40"/>
      <c r="C10" s="40"/>
      <c r="D10" s="40"/>
      <c r="E10" s="329" t="s">
        <v>6</v>
      </c>
      <c r="F10" s="330"/>
      <c r="G10" s="330"/>
      <c r="H10" s="330"/>
      <c r="I10" s="330"/>
      <c r="J10" s="330"/>
      <c r="K10" s="330"/>
      <c r="L10" s="330"/>
      <c r="M10" s="330"/>
      <c r="N10" s="39"/>
    </row>
    <row r="11" spans="1:14" ht="13.8" thickBot="1" x14ac:dyDescent="0.3">
      <c r="A11" s="331" t="s">
        <v>7</v>
      </c>
      <c r="B11" s="332"/>
      <c r="C11" s="332"/>
      <c r="D11" s="332"/>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5" t="s">
        <v>22</v>
      </c>
      <c r="F13" s="316"/>
      <c r="G13" s="316"/>
      <c r="H13" s="316"/>
      <c r="I13" s="316"/>
      <c r="J13" s="316"/>
      <c r="K13" s="316"/>
      <c r="L13" s="316"/>
      <c r="M13" s="316"/>
      <c r="N13" s="25"/>
    </row>
    <row r="14" spans="1:14" x14ac:dyDescent="0.25">
      <c r="A14" s="152">
        <v>45286</v>
      </c>
      <c r="B14" s="154">
        <v>45314</v>
      </c>
      <c r="C14" s="156">
        <v>28</v>
      </c>
      <c r="D14" s="158">
        <v>3.5700000000000003</v>
      </c>
      <c r="E14" s="160">
        <v>20.556756141947226</v>
      </c>
      <c r="F14" s="162">
        <v>2.1976797088262057</v>
      </c>
      <c r="G14" s="172">
        <v>0.19722474977252047</v>
      </c>
      <c r="H14" s="164">
        <v>128.94449499545041</v>
      </c>
      <c r="I14" s="164">
        <v>170.15013648771611</v>
      </c>
      <c r="J14" s="162">
        <v>8.9290263876251146</v>
      </c>
      <c r="K14" s="167">
        <v>17.349863512283896</v>
      </c>
      <c r="L14" s="164">
        <v>294.73384895359419</v>
      </c>
      <c r="M14" s="164">
        <v>99.533666969972714</v>
      </c>
      <c r="N14" s="182"/>
    </row>
    <row r="15" spans="1:14" x14ac:dyDescent="0.25">
      <c r="A15" s="153">
        <v>45314</v>
      </c>
      <c r="B15" s="155">
        <v>45342</v>
      </c>
      <c r="C15" s="157">
        <v>28</v>
      </c>
      <c r="D15" s="159">
        <v>3.7255000000000003</v>
      </c>
      <c r="E15" s="170">
        <v>9.0514245905368522</v>
      </c>
      <c r="F15" s="163">
        <v>1.8326689035486807</v>
      </c>
      <c r="G15" s="163">
        <v>0.42253753412192901</v>
      </c>
      <c r="H15" s="166">
        <v>50.409083257506822</v>
      </c>
      <c r="I15" s="165">
        <v>190.32389046860783</v>
      </c>
      <c r="J15" s="166">
        <v>15.052634212920836</v>
      </c>
      <c r="K15" s="163">
        <v>8.8017993630573255</v>
      </c>
      <c r="L15" s="165">
        <v>108.094474522293</v>
      </c>
      <c r="M15" s="166">
        <v>63.691624203821661</v>
      </c>
      <c r="N15" s="183"/>
    </row>
    <row r="16" spans="1:14" x14ac:dyDescent="0.25">
      <c r="A16" s="153">
        <v>45342</v>
      </c>
      <c r="B16" s="155">
        <v>45370</v>
      </c>
      <c r="C16" s="157">
        <v>28</v>
      </c>
      <c r="D16" s="159">
        <v>3.847</v>
      </c>
      <c r="E16" s="170">
        <v>9.1249488171064606</v>
      </c>
      <c r="F16" s="163">
        <v>2.2967993630573247</v>
      </c>
      <c r="G16" s="173">
        <v>0.24489877161055504</v>
      </c>
      <c r="H16" s="166">
        <v>62.986819836214735</v>
      </c>
      <c r="I16" s="166">
        <v>89.231397861692443</v>
      </c>
      <c r="J16" s="166">
        <v>11.114222020018198</v>
      </c>
      <c r="K16" s="166">
        <v>11.175368516833483</v>
      </c>
      <c r="L16" s="165">
        <v>112.14171178343949</v>
      </c>
      <c r="M16" s="165">
        <v>224.41373635122835</v>
      </c>
      <c r="N16" s="8"/>
    </row>
    <row r="17" spans="1:14" x14ac:dyDescent="0.25">
      <c r="A17" s="201">
        <v>45370</v>
      </c>
      <c r="B17" s="202">
        <v>45398</v>
      </c>
      <c r="C17" s="203">
        <v>28</v>
      </c>
      <c r="D17" s="208">
        <v>1.8474999999999999</v>
      </c>
      <c r="E17" s="207">
        <v>31.728096565059147</v>
      </c>
      <c r="F17" s="204">
        <v>5.2286510464058233</v>
      </c>
      <c r="G17" s="204">
        <v>0.42140582347588723</v>
      </c>
      <c r="H17" s="205">
        <v>195.02632222474975</v>
      </c>
      <c r="I17" s="205">
        <v>581.30155254777071</v>
      </c>
      <c r="J17" s="206">
        <v>28.64861806187443</v>
      </c>
      <c r="K17" s="206">
        <v>29.483467925386716</v>
      </c>
      <c r="L17" s="205">
        <v>575.40119142402182</v>
      </c>
      <c r="M17" s="205">
        <v>183.35982995905368</v>
      </c>
      <c r="N17" s="204"/>
    </row>
    <row r="18" spans="1:14" x14ac:dyDescent="0.25">
      <c r="A18" s="212">
        <v>45398</v>
      </c>
      <c r="B18" s="213">
        <v>45426</v>
      </c>
      <c r="C18" s="214">
        <v>28</v>
      </c>
      <c r="D18" s="215">
        <v>2.0947</v>
      </c>
      <c r="E18" s="274">
        <v>9.4241550272975445</v>
      </c>
      <c r="F18" s="275">
        <v>2.4092215650591449</v>
      </c>
      <c r="G18" s="275">
        <v>0.49857893539581438</v>
      </c>
      <c r="H18" s="276">
        <v>75.71145291173795</v>
      </c>
      <c r="I18" s="277">
        <v>428.17782563694266</v>
      </c>
      <c r="J18" s="276">
        <v>22.882572907188354</v>
      </c>
      <c r="K18" s="275">
        <v>9.9544510919017295</v>
      </c>
      <c r="L18" s="277">
        <v>299.41288569153778</v>
      </c>
      <c r="M18" s="277">
        <v>116.72508951319382</v>
      </c>
      <c r="N18" s="183"/>
    </row>
    <row r="19" spans="1:14" x14ac:dyDescent="0.25">
      <c r="A19" s="212">
        <v>45426</v>
      </c>
      <c r="B19" s="213">
        <v>45454</v>
      </c>
      <c r="C19" s="214">
        <v>28</v>
      </c>
      <c r="D19" s="215">
        <v>4.0275999999999996</v>
      </c>
      <c r="E19" s="287">
        <v>18.48841264786169</v>
      </c>
      <c r="F19" s="275">
        <v>2.7806405823475888</v>
      </c>
      <c r="G19" s="303">
        <v>0.33009736123748867</v>
      </c>
      <c r="H19" s="277">
        <v>115.00312465878071</v>
      </c>
      <c r="I19" s="277">
        <v>268.38043084622382</v>
      </c>
      <c r="J19" s="276">
        <v>15.048769790718838</v>
      </c>
      <c r="K19" s="276">
        <v>21.394265241128295</v>
      </c>
      <c r="L19" s="277">
        <v>334.21059554140123</v>
      </c>
      <c r="M19" s="277">
        <v>108.34607825295723</v>
      </c>
      <c r="N19" s="183"/>
    </row>
    <row r="20" spans="1:14" x14ac:dyDescent="0.25">
      <c r="A20" s="223">
        <v>45454</v>
      </c>
      <c r="B20" s="224">
        <v>45482</v>
      </c>
      <c r="C20" s="225">
        <v>28</v>
      </c>
      <c r="D20" s="226">
        <v>2.0577999999999999</v>
      </c>
      <c r="E20" s="289">
        <v>29.283828252957232</v>
      </c>
      <c r="F20" s="283">
        <v>5.4393596451319377</v>
      </c>
      <c r="G20" s="283">
        <v>0.88207347588717011</v>
      </c>
      <c r="H20" s="284">
        <v>197.98051751592354</v>
      </c>
      <c r="I20" s="284">
        <v>691.73636464968149</v>
      </c>
      <c r="J20" s="285">
        <v>34.71068630573248</v>
      </c>
      <c r="K20" s="285">
        <v>20.520654458598727</v>
      </c>
      <c r="L20" s="284">
        <v>682.86160327570519</v>
      </c>
      <c r="M20" s="284">
        <v>277.96253958143762</v>
      </c>
      <c r="N20" s="183"/>
    </row>
    <row r="21" spans="1:14" x14ac:dyDescent="0.25">
      <c r="A21" s="223">
        <v>45482</v>
      </c>
      <c r="B21" s="224">
        <v>45510</v>
      </c>
      <c r="C21" s="225">
        <v>28</v>
      </c>
      <c r="D21" s="226">
        <v>1.9823</v>
      </c>
      <c r="E21" s="289">
        <v>13.287541060054595</v>
      </c>
      <c r="F21" s="283">
        <v>2.1317239535941765</v>
      </c>
      <c r="G21" s="283">
        <v>0.29372224749772519</v>
      </c>
      <c r="H21" s="285">
        <v>96.747395359417652</v>
      </c>
      <c r="I21" s="284">
        <v>127.14919824840764</v>
      </c>
      <c r="J21" s="285">
        <v>12.967196883530482</v>
      </c>
      <c r="K21" s="285">
        <v>11.178323248407644</v>
      </c>
      <c r="L21" s="284">
        <v>162.27548885350319</v>
      </c>
      <c r="M21" s="284">
        <v>109.24229799818016</v>
      </c>
      <c r="N21" s="222"/>
    </row>
    <row r="22" spans="1:14" x14ac:dyDescent="0.25">
      <c r="A22" s="223">
        <v>45510</v>
      </c>
      <c r="B22" s="224">
        <v>45538</v>
      </c>
      <c r="C22" s="225">
        <v>28</v>
      </c>
      <c r="D22" s="226">
        <v>2.2792000000000003</v>
      </c>
      <c r="E22" s="289">
        <v>26.665570518653322</v>
      </c>
      <c r="F22" s="283">
        <v>4.811822565969063</v>
      </c>
      <c r="G22" s="283">
        <v>0.27491628753412195</v>
      </c>
      <c r="H22" s="284">
        <v>111.0906542311192</v>
      </c>
      <c r="I22" s="284">
        <v>258.31814831665156</v>
      </c>
      <c r="J22" s="285">
        <v>21.463567788899002</v>
      </c>
      <c r="K22" s="285">
        <v>20.389663330300273</v>
      </c>
      <c r="L22" s="284">
        <v>482.16037761601467</v>
      </c>
      <c r="M22" s="284">
        <v>313.38139581437673</v>
      </c>
      <c r="N22" s="183"/>
    </row>
    <row r="23" spans="1:14" x14ac:dyDescent="0.25">
      <c r="A23" s="212">
        <v>45538</v>
      </c>
      <c r="B23" s="213">
        <v>45566</v>
      </c>
      <c r="C23" s="214">
        <v>28</v>
      </c>
      <c r="D23" s="215">
        <v>2.7842000000000002</v>
      </c>
      <c r="E23" s="287">
        <v>11.314952911737944</v>
      </c>
      <c r="F23" s="275">
        <v>3.2764590536851683</v>
      </c>
      <c r="G23" s="303">
        <v>0.21229754322111011</v>
      </c>
      <c r="H23" s="277">
        <v>154.13666765241126</v>
      </c>
      <c r="I23" s="277">
        <v>120.87193425841676</v>
      </c>
      <c r="J23" s="276">
        <v>15.918302775250227</v>
      </c>
      <c r="K23" s="276">
        <v>11.859216560509553</v>
      </c>
      <c r="L23" s="277">
        <v>232.55611055505005</v>
      </c>
      <c r="M23" s="277">
        <v>282.66151751592361</v>
      </c>
      <c r="N23" s="8"/>
    </row>
    <row r="24" spans="1:14" x14ac:dyDescent="0.25">
      <c r="A24" s="212">
        <v>45566</v>
      </c>
      <c r="B24" s="213">
        <v>45594</v>
      </c>
      <c r="C24" s="214">
        <v>28</v>
      </c>
      <c r="D24" s="215">
        <v>1.3555999999999999</v>
      </c>
      <c r="E24" s="274">
        <v>7.004084622383985</v>
      </c>
      <c r="F24" s="275">
        <v>1.5212825295723382</v>
      </c>
      <c r="G24" s="275">
        <v>0.23021792538671521</v>
      </c>
      <c r="H24" s="276">
        <v>74.810485896269327</v>
      </c>
      <c r="I24" s="277">
        <v>240.83211510464062</v>
      </c>
      <c r="J24" s="276">
        <v>10.489911282984531</v>
      </c>
      <c r="K24" s="276">
        <v>10.916915832575068</v>
      </c>
      <c r="L24" s="277">
        <v>156.19201273885349</v>
      </c>
      <c r="M24" s="276">
        <v>84.894321656050963</v>
      </c>
      <c r="N24" s="8"/>
    </row>
    <row r="25" spans="1:14" x14ac:dyDescent="0.25">
      <c r="A25" s="212">
        <v>45594</v>
      </c>
      <c r="B25" s="213">
        <v>45622</v>
      </c>
      <c r="C25" s="214">
        <v>28</v>
      </c>
      <c r="D25" s="215">
        <v>2.4616000000000002</v>
      </c>
      <c r="E25" s="274">
        <v>9.4977115559599632</v>
      </c>
      <c r="F25" s="275">
        <v>1.1050163785259328</v>
      </c>
      <c r="G25" s="275">
        <v>0.971852593266606</v>
      </c>
      <c r="H25" s="277">
        <v>108.95882165605097</v>
      </c>
      <c r="I25" s="277">
        <v>995.95147588717009</v>
      </c>
      <c r="J25" s="276">
        <v>18.984747952684259</v>
      </c>
      <c r="K25" s="276">
        <v>10.121665150136486</v>
      </c>
      <c r="L25" s="277">
        <v>355.78373521383077</v>
      </c>
      <c r="M25" s="277">
        <v>119.78609463148317</v>
      </c>
      <c r="N25" s="8"/>
    </row>
    <row r="26" spans="1:14" ht="13.8" thickBot="1" x14ac:dyDescent="0.3">
      <c r="A26" s="255">
        <v>45622</v>
      </c>
      <c r="B26" s="256">
        <v>45650</v>
      </c>
      <c r="C26" s="257">
        <v>28</v>
      </c>
      <c r="D26" s="258">
        <v>3.5828000000000002</v>
      </c>
      <c r="E26" s="278">
        <v>7.7826214740673336</v>
      </c>
      <c r="F26" s="279">
        <v>1.2474062784349411</v>
      </c>
      <c r="G26" s="306">
        <v>0.26584804367606912</v>
      </c>
      <c r="H26" s="280">
        <v>85.744926296633295</v>
      </c>
      <c r="I26" s="281">
        <v>239.66005141037311</v>
      </c>
      <c r="J26" s="280">
        <v>12.641409463148316</v>
      </c>
      <c r="K26" s="279">
        <v>9.5699085532302082</v>
      </c>
      <c r="L26" s="281">
        <v>174.67718926296635</v>
      </c>
      <c r="M26" s="281">
        <v>420.26945950864427</v>
      </c>
      <c r="N26" s="3"/>
    </row>
    <row r="27" spans="1:14" x14ac:dyDescent="0.25">
      <c r="A27" s="17"/>
      <c r="B27" s="16"/>
      <c r="C27" s="15"/>
      <c r="D27" s="176"/>
      <c r="E27" s="14"/>
      <c r="F27" s="13"/>
      <c r="G27" s="13"/>
      <c r="H27" s="12"/>
      <c r="I27" s="11"/>
      <c r="J27" s="11"/>
      <c r="K27" s="10"/>
      <c r="L27" s="10"/>
      <c r="M27" s="9"/>
      <c r="N27" s="8"/>
    </row>
    <row r="28" spans="1:14" ht="13.8" thickBot="1" x14ac:dyDescent="0.3">
      <c r="A28" s="317" t="s">
        <v>23</v>
      </c>
      <c r="B28" s="318"/>
      <c r="C28" s="7">
        <v>364</v>
      </c>
      <c r="D28" s="177">
        <v>2.7396769230769227</v>
      </c>
      <c r="E28" s="46">
        <v>15.631546475817176</v>
      </c>
      <c r="F28" s="6">
        <v>2.7906716595506404</v>
      </c>
      <c r="G28" s="6">
        <v>0.40351317631413175</v>
      </c>
      <c r="H28" s="5">
        <v>112.11928973017427</v>
      </c>
      <c r="I28" s="4">
        <v>338.62188628648431</v>
      </c>
      <c r="J28" s="5">
        <v>17.603974294813469</v>
      </c>
      <c r="K28" s="5">
        <v>14.824274060334568</v>
      </c>
      <c r="L28" s="4">
        <v>305.4231711870932</v>
      </c>
      <c r="M28" s="4">
        <v>184.94366553510187</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10C0D-6781-41B7-8DB1-729AE5AD2785}">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5.88671875" style="1" customWidth="1"/>
    <col min="15" max="16384" width="9.109375" style="1"/>
  </cols>
  <sheetData>
    <row r="1" spans="1:14" ht="13.8" thickBot="1" x14ac:dyDescent="0.3"/>
    <row r="2" spans="1:14" ht="21.6" thickBot="1" x14ac:dyDescent="0.45">
      <c r="A2" s="319" t="s">
        <v>0</v>
      </c>
      <c r="B2" s="320"/>
      <c r="C2" s="320"/>
      <c r="D2" s="320"/>
      <c r="E2" s="45">
        <v>2024</v>
      </c>
      <c r="F2" s="44"/>
      <c r="G2" s="321" t="s">
        <v>25</v>
      </c>
      <c r="H2" s="322"/>
    </row>
    <row r="3" spans="1:14" ht="13.8" thickBot="1" x14ac:dyDescent="0.3"/>
    <row r="4" spans="1:14" x14ac:dyDescent="0.25">
      <c r="F4" s="43" t="s">
        <v>2</v>
      </c>
      <c r="G4" s="42"/>
      <c r="H4" s="24"/>
    </row>
    <row r="5" spans="1:14" x14ac:dyDescent="0.25">
      <c r="F5" s="323" t="s">
        <v>26</v>
      </c>
      <c r="G5" s="324"/>
      <c r="H5" s="325"/>
    </row>
    <row r="6" spans="1:14" ht="13.8" thickBot="1" x14ac:dyDescent="0.3">
      <c r="F6" s="326" t="s">
        <v>4</v>
      </c>
      <c r="G6" s="327"/>
      <c r="H6" s="328"/>
    </row>
    <row r="7" spans="1:14" x14ac:dyDescent="0.25">
      <c r="F7" s="116"/>
      <c r="G7" s="116"/>
      <c r="H7" s="117"/>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16"/>
    </row>
    <row r="10" spans="1:14" s="38" customFormat="1" ht="12.75" customHeight="1" x14ac:dyDescent="0.25">
      <c r="A10" s="41"/>
      <c r="B10" s="40"/>
      <c r="C10" s="40"/>
      <c r="D10" s="40"/>
      <c r="E10" s="329" t="s">
        <v>6</v>
      </c>
      <c r="F10" s="330"/>
      <c r="G10" s="330"/>
      <c r="H10" s="330"/>
      <c r="I10" s="330"/>
      <c r="J10" s="330"/>
      <c r="K10" s="330"/>
      <c r="L10" s="330"/>
      <c r="M10" s="330"/>
      <c r="N10" s="39"/>
    </row>
    <row r="11" spans="1:14" ht="13.8" thickBot="1" x14ac:dyDescent="0.3">
      <c r="A11" s="331" t="s">
        <v>7</v>
      </c>
      <c r="B11" s="332"/>
      <c r="C11" s="332"/>
      <c r="D11" s="332"/>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5" t="s">
        <v>22</v>
      </c>
      <c r="F13" s="316"/>
      <c r="G13" s="316"/>
      <c r="H13" s="316"/>
      <c r="I13" s="316"/>
      <c r="J13" s="316"/>
      <c r="K13" s="316"/>
      <c r="L13" s="316"/>
      <c r="M13" s="316"/>
      <c r="N13" s="25"/>
    </row>
    <row r="14" spans="1:14" x14ac:dyDescent="0.25">
      <c r="A14" s="152">
        <v>45286</v>
      </c>
      <c r="B14" s="154">
        <v>45314</v>
      </c>
      <c r="C14" s="156">
        <v>28</v>
      </c>
      <c r="D14" s="158">
        <v>4.5600000000000005</v>
      </c>
      <c r="E14" s="160">
        <v>19.950409463148318</v>
      </c>
      <c r="F14" s="162">
        <v>2.9040036396724291</v>
      </c>
      <c r="G14" s="172">
        <v>0.49554140127388541</v>
      </c>
      <c r="H14" s="164">
        <v>152.31119199272067</v>
      </c>
      <c r="I14" s="164">
        <v>290.49135577798</v>
      </c>
      <c r="J14" s="167">
        <v>11.960873521383077</v>
      </c>
      <c r="K14" s="167">
        <v>21.04640582347589</v>
      </c>
      <c r="L14" s="164">
        <v>305.48225659690627</v>
      </c>
      <c r="M14" s="164">
        <v>193.58052775250229</v>
      </c>
      <c r="N14" s="182"/>
    </row>
    <row r="15" spans="1:14" x14ac:dyDescent="0.25">
      <c r="A15" s="153">
        <v>45314</v>
      </c>
      <c r="B15" s="155">
        <v>45342</v>
      </c>
      <c r="C15" s="157">
        <v>28</v>
      </c>
      <c r="D15" s="159">
        <v>3.9409000000000001</v>
      </c>
      <c r="E15" s="170">
        <v>9.6613676069153787</v>
      </c>
      <c r="F15" s="163">
        <v>2.2241295495905367</v>
      </c>
      <c r="G15" s="163">
        <v>0.49116344404003642</v>
      </c>
      <c r="H15" s="166">
        <v>46.591736919927207</v>
      </c>
      <c r="I15" s="165">
        <v>184.15761135122838</v>
      </c>
      <c r="J15" s="166">
        <v>16.579762170154687</v>
      </c>
      <c r="K15" s="163">
        <v>8.8847796860782537</v>
      </c>
      <c r="L15" s="165">
        <v>127.96756278434941</v>
      </c>
      <c r="M15" s="166">
        <v>65.401001933575969</v>
      </c>
      <c r="N15" s="183"/>
    </row>
    <row r="16" spans="1:14" x14ac:dyDescent="0.25">
      <c r="A16" s="153">
        <v>45342</v>
      </c>
      <c r="B16" s="155">
        <v>45370</v>
      </c>
      <c r="C16" s="157">
        <v>28</v>
      </c>
      <c r="D16" s="159">
        <v>2.069</v>
      </c>
      <c r="E16" s="170">
        <v>6.4597270245677896</v>
      </c>
      <c r="F16" s="163">
        <v>1.0665821201091903</v>
      </c>
      <c r="G16" s="163">
        <v>0.27671292083712468</v>
      </c>
      <c r="H16" s="166">
        <v>37.018654458598725</v>
      </c>
      <c r="I16" s="165">
        <v>121.66837579617834</v>
      </c>
      <c r="J16" s="166">
        <v>11.20114194722475</v>
      </c>
      <c r="K16" s="163">
        <v>7.286272747952685</v>
      </c>
      <c r="L16" s="165">
        <v>111.19193243858052</v>
      </c>
      <c r="M16" s="166">
        <v>53.657062101910832</v>
      </c>
      <c r="N16" s="183"/>
    </row>
    <row r="17" spans="1:14" x14ac:dyDescent="0.25">
      <c r="A17" s="201">
        <v>45370</v>
      </c>
      <c r="B17" s="202">
        <v>45398</v>
      </c>
      <c r="C17" s="203">
        <v>28</v>
      </c>
      <c r="D17" s="208">
        <v>2.407</v>
      </c>
      <c r="E17" s="207">
        <v>22.447448817106459</v>
      </c>
      <c r="F17" s="204">
        <v>6.8594642857142851</v>
      </c>
      <c r="G17" s="204">
        <v>0.46854868061874433</v>
      </c>
      <c r="H17" s="205">
        <v>162.95852138307552</v>
      </c>
      <c r="I17" s="205">
        <v>311.62240787079162</v>
      </c>
      <c r="J17" s="206">
        <v>33.439902183803454</v>
      </c>
      <c r="K17" s="206">
        <v>26.343987716105548</v>
      </c>
      <c r="L17" s="205">
        <v>578.39181414922666</v>
      </c>
      <c r="M17" s="205">
        <v>158.40148202911737</v>
      </c>
      <c r="N17" s="186"/>
    </row>
    <row r="18" spans="1:14" x14ac:dyDescent="0.25">
      <c r="A18" s="212">
        <v>45398</v>
      </c>
      <c r="B18" s="213">
        <v>45426</v>
      </c>
      <c r="C18" s="214">
        <v>28</v>
      </c>
      <c r="D18" s="215">
        <v>2.177</v>
      </c>
      <c r="E18" s="274">
        <v>7.7366412647861704</v>
      </c>
      <c r="F18" s="275">
        <v>1.6091640127388536</v>
      </c>
      <c r="G18" s="275">
        <v>0.73297998180163793</v>
      </c>
      <c r="H18" s="276">
        <v>48.773094858962693</v>
      </c>
      <c r="I18" s="277">
        <v>402.01215195632398</v>
      </c>
      <c r="J18" s="276">
        <v>28.05528321201092</v>
      </c>
      <c r="K18" s="275">
        <v>6.7910145586897182</v>
      </c>
      <c r="L18" s="277">
        <v>178.79544131028209</v>
      </c>
      <c r="M18" s="277">
        <v>120.65537875341221</v>
      </c>
      <c r="N18" s="183"/>
    </row>
    <row r="19" spans="1:14" x14ac:dyDescent="0.25">
      <c r="A19" s="212">
        <v>45426</v>
      </c>
      <c r="B19" s="213">
        <v>45454</v>
      </c>
      <c r="C19" s="214">
        <v>28</v>
      </c>
      <c r="D19" s="215">
        <v>3.7001000000000004</v>
      </c>
      <c r="E19" s="287">
        <v>16.114863739763422</v>
      </c>
      <c r="F19" s="275">
        <v>2.0826314831665154</v>
      </c>
      <c r="G19" s="275">
        <v>0.79836135122838947</v>
      </c>
      <c r="H19" s="276">
        <v>85.533258303002725</v>
      </c>
      <c r="I19" s="277">
        <v>356.36335953139218</v>
      </c>
      <c r="J19" s="276">
        <v>17.756284918107372</v>
      </c>
      <c r="K19" s="276">
        <v>17.676564149226571</v>
      </c>
      <c r="L19" s="277">
        <v>246.82138307552322</v>
      </c>
      <c r="M19" s="277">
        <v>108.10152490900819</v>
      </c>
      <c r="N19" s="183"/>
    </row>
    <row r="20" spans="1:14" x14ac:dyDescent="0.25">
      <c r="A20" s="223">
        <v>45454</v>
      </c>
      <c r="B20" s="224">
        <v>45482</v>
      </c>
      <c r="C20" s="225">
        <v>28</v>
      </c>
      <c r="D20" s="226">
        <v>2.1713</v>
      </c>
      <c r="E20" s="289">
        <v>18.575802547770703</v>
      </c>
      <c r="F20" s="283">
        <v>4.1546813011828938</v>
      </c>
      <c r="G20" s="283">
        <v>1.4240348043676068</v>
      </c>
      <c r="H20" s="284">
        <v>115.65589388080073</v>
      </c>
      <c r="I20" s="284">
        <v>696.17467652411278</v>
      </c>
      <c r="J20" s="285">
        <v>41.466944722474977</v>
      </c>
      <c r="K20" s="285">
        <v>12.236726228389447</v>
      </c>
      <c r="L20" s="284">
        <v>416.86854322111014</v>
      </c>
      <c r="M20" s="284">
        <v>331.87658098271163</v>
      </c>
      <c r="N20" s="183"/>
    </row>
    <row r="21" spans="1:14" x14ac:dyDescent="0.25">
      <c r="A21" s="223">
        <v>45482</v>
      </c>
      <c r="B21" s="224">
        <v>45510</v>
      </c>
      <c r="C21" s="227">
        <v>28</v>
      </c>
      <c r="D21" s="228">
        <v>2.0474000000000001</v>
      </c>
      <c r="E21" s="286">
        <v>11.954180846223839</v>
      </c>
      <c r="F21" s="271">
        <v>2.7081690172884438</v>
      </c>
      <c r="G21" s="300">
        <v>0.2097151956323931</v>
      </c>
      <c r="H21" s="272">
        <v>65.653666287534122</v>
      </c>
      <c r="I21" s="273">
        <v>152.98747247497727</v>
      </c>
      <c r="J21" s="272">
        <v>19.603560737033668</v>
      </c>
      <c r="K21" s="272">
        <v>10.498227024567788</v>
      </c>
      <c r="L21" s="273">
        <v>186.9091551410373</v>
      </c>
      <c r="M21" s="273">
        <v>226.65153343949041</v>
      </c>
      <c r="N21" s="222"/>
    </row>
    <row r="22" spans="1:14" x14ac:dyDescent="0.25">
      <c r="A22" s="223">
        <v>45510</v>
      </c>
      <c r="B22" s="224">
        <v>45538</v>
      </c>
      <c r="C22" s="225">
        <v>28</v>
      </c>
      <c r="D22" s="226">
        <v>2.3194000000000004</v>
      </c>
      <c r="E22" s="289">
        <v>20.570747725204733</v>
      </c>
      <c r="F22" s="283">
        <v>4.3767823020928125</v>
      </c>
      <c r="G22" s="283">
        <v>2.1809488171064606</v>
      </c>
      <c r="H22" s="284">
        <v>132.35435327570519</v>
      </c>
      <c r="I22" s="284">
        <v>1057.3619144676982</v>
      </c>
      <c r="J22" s="285">
        <v>55.286383075523204</v>
      </c>
      <c r="K22" s="285">
        <v>20.35309758871702</v>
      </c>
      <c r="L22" s="284">
        <v>499.4997486351229</v>
      </c>
      <c r="M22" s="284">
        <v>255.9122597816197</v>
      </c>
      <c r="N22" s="183"/>
    </row>
    <row r="23" spans="1:14" x14ac:dyDescent="0.25">
      <c r="A23" s="212">
        <v>45538</v>
      </c>
      <c r="B23" s="213">
        <v>45566</v>
      </c>
      <c r="C23" s="214">
        <v>28</v>
      </c>
      <c r="D23" s="215">
        <v>2.7605000000000004</v>
      </c>
      <c r="E23" s="287">
        <v>21.154636032757054</v>
      </c>
      <c r="F23" s="275">
        <v>3.6486703821656055</v>
      </c>
      <c r="G23" s="275">
        <v>2.5243687443130121</v>
      </c>
      <c r="H23" s="277">
        <v>275.70886146496815</v>
      </c>
      <c r="I23" s="277">
        <v>1100.4082364649682</v>
      </c>
      <c r="J23" s="276">
        <v>43.252850887170155</v>
      </c>
      <c r="K23" s="276">
        <v>22.915338944494998</v>
      </c>
      <c r="L23" s="277">
        <v>507.6329174249318</v>
      </c>
      <c r="M23" s="277">
        <v>362.65759326660606</v>
      </c>
      <c r="N23" s="183"/>
    </row>
    <row r="24" spans="1:14" x14ac:dyDescent="0.25">
      <c r="A24" s="212">
        <v>45566</v>
      </c>
      <c r="B24" s="213">
        <v>45594</v>
      </c>
      <c r="C24" s="214">
        <v>28</v>
      </c>
      <c r="D24" s="215">
        <v>1.3724000000000001</v>
      </c>
      <c r="E24" s="274">
        <v>5.7026719745222936</v>
      </c>
      <c r="F24" s="275">
        <v>1.8878762511373979</v>
      </c>
      <c r="G24" s="275">
        <v>0.23253776160145587</v>
      </c>
      <c r="H24" s="276">
        <v>34.824501819836222</v>
      </c>
      <c r="I24" s="276">
        <v>68.974467242948151</v>
      </c>
      <c r="J24" s="276">
        <v>13.078459053685171</v>
      </c>
      <c r="K24" s="275">
        <v>5.9933525932666054</v>
      </c>
      <c r="L24" s="277">
        <v>110.47612010919016</v>
      </c>
      <c r="M24" s="277">
        <v>103.3805304822566</v>
      </c>
      <c r="N24" s="184"/>
    </row>
    <row r="25" spans="1:14" x14ac:dyDescent="0.25">
      <c r="A25" s="212">
        <v>45594</v>
      </c>
      <c r="B25" s="213">
        <v>45622</v>
      </c>
      <c r="C25" s="214">
        <v>28</v>
      </c>
      <c r="D25" s="215">
        <v>2.1825999999999999</v>
      </c>
      <c r="E25" s="287">
        <v>11.547694722474978</v>
      </c>
      <c r="F25" s="275">
        <v>2.273282984531392</v>
      </c>
      <c r="G25" s="275">
        <v>1.0056037306642402</v>
      </c>
      <c r="H25" s="276">
        <v>70.588831437670621</v>
      </c>
      <c r="I25" s="277">
        <v>558.69569176524112</v>
      </c>
      <c r="J25" s="276">
        <v>21.763836442220203</v>
      </c>
      <c r="K25" s="275">
        <v>8.3739419927206544</v>
      </c>
      <c r="L25" s="277">
        <v>277.48405550500456</v>
      </c>
      <c r="M25" s="277">
        <v>171.86243016378526</v>
      </c>
      <c r="N25" s="183"/>
    </row>
    <row r="26" spans="1:14" ht="13.8" thickBot="1" x14ac:dyDescent="0.3">
      <c r="A26" s="255">
        <v>45622</v>
      </c>
      <c r="B26" s="256">
        <v>45650</v>
      </c>
      <c r="C26" s="257">
        <v>28</v>
      </c>
      <c r="D26" s="258">
        <v>4.1665000000000001</v>
      </c>
      <c r="E26" s="288">
        <v>11.362108166515013</v>
      </c>
      <c r="F26" s="279">
        <v>1.7155800727934485</v>
      </c>
      <c r="G26" s="279">
        <v>0.51874601910828022</v>
      </c>
      <c r="H26" s="281">
        <v>72.352141719745219</v>
      </c>
      <c r="I26" s="281">
        <v>327.21094745222928</v>
      </c>
      <c r="J26" s="280">
        <v>17.296947793448592</v>
      </c>
      <c r="K26" s="280">
        <v>13.360312784349409</v>
      </c>
      <c r="L26" s="281">
        <v>186.39842925386714</v>
      </c>
      <c r="M26" s="281">
        <v>164.02571769790717</v>
      </c>
      <c r="N26" s="185"/>
    </row>
    <row r="27" spans="1:14" x14ac:dyDescent="0.25">
      <c r="A27" s="17"/>
      <c r="B27" s="16"/>
      <c r="C27" s="15"/>
      <c r="D27" s="176"/>
      <c r="E27" s="14"/>
      <c r="F27" s="13"/>
      <c r="G27" s="13"/>
      <c r="H27" s="12"/>
      <c r="I27" s="11"/>
      <c r="J27" s="11"/>
      <c r="K27" s="10"/>
      <c r="L27" s="10"/>
      <c r="M27" s="9"/>
      <c r="N27" s="8"/>
    </row>
    <row r="28" spans="1:14" ht="13.8" thickBot="1" x14ac:dyDescent="0.3">
      <c r="A28" s="317" t="s">
        <v>23</v>
      </c>
      <c r="B28" s="318"/>
      <c r="C28" s="7">
        <v>364</v>
      </c>
      <c r="D28" s="177">
        <v>2.7595461538461539</v>
      </c>
      <c r="E28" s="46">
        <v>14.095253840904316</v>
      </c>
      <c r="F28" s="6">
        <v>2.885462877091062</v>
      </c>
      <c r="G28" s="6">
        <v>0.87378945019948195</v>
      </c>
      <c r="H28" s="4">
        <v>100.02497752327292</v>
      </c>
      <c r="I28" s="4">
        <v>432.93297451354385</v>
      </c>
      <c r="J28" s="5">
        <v>25.441710051095399</v>
      </c>
      <c r="K28" s="5">
        <v>13.981540141387276</v>
      </c>
      <c r="L28" s="4">
        <v>287.22456612654867</v>
      </c>
      <c r="M28" s="4">
        <v>178.16643256106951</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D8EA-6337-412E-BE5F-0CA1EBA420AC}">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9" t="s">
        <v>0</v>
      </c>
      <c r="B2" s="320"/>
      <c r="C2" s="320"/>
      <c r="D2" s="320"/>
      <c r="E2" s="45">
        <v>2024</v>
      </c>
      <c r="F2" s="44"/>
      <c r="G2" s="321" t="s">
        <v>27</v>
      </c>
      <c r="H2" s="322"/>
    </row>
    <row r="3" spans="1:14" ht="13.8" thickBot="1" x14ac:dyDescent="0.3"/>
    <row r="4" spans="1:14" x14ac:dyDescent="0.25">
      <c r="F4" s="43" t="s">
        <v>2</v>
      </c>
      <c r="G4" s="42"/>
      <c r="H4" s="24"/>
    </row>
    <row r="5" spans="1:14" x14ac:dyDescent="0.25">
      <c r="F5" s="323" t="s">
        <v>28</v>
      </c>
      <c r="G5" s="324"/>
      <c r="H5" s="325"/>
    </row>
    <row r="6" spans="1:14" ht="13.8" thickBot="1" x14ac:dyDescent="0.3">
      <c r="F6" s="326" t="s">
        <v>4</v>
      </c>
      <c r="G6" s="327"/>
      <c r="H6" s="328"/>
    </row>
    <row r="7" spans="1:14" x14ac:dyDescent="0.25">
      <c r="F7" s="116"/>
      <c r="G7" s="116"/>
      <c r="H7" s="117"/>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16"/>
    </row>
    <row r="10" spans="1:14" s="38" customFormat="1" ht="12.75" customHeight="1" x14ac:dyDescent="0.25">
      <c r="A10" s="41"/>
      <c r="B10" s="40"/>
      <c r="C10" s="40"/>
      <c r="D10" s="40"/>
      <c r="E10" s="329" t="s">
        <v>6</v>
      </c>
      <c r="F10" s="330"/>
      <c r="G10" s="330"/>
      <c r="H10" s="330"/>
      <c r="I10" s="330"/>
      <c r="J10" s="330"/>
      <c r="K10" s="330"/>
      <c r="L10" s="330"/>
      <c r="M10" s="330"/>
      <c r="N10" s="39"/>
    </row>
    <row r="11" spans="1:14" ht="13.8" thickBot="1" x14ac:dyDescent="0.3">
      <c r="A11" s="331" t="s">
        <v>7</v>
      </c>
      <c r="B11" s="332"/>
      <c r="C11" s="332"/>
      <c r="D11" s="332"/>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5" t="s">
        <v>22</v>
      </c>
      <c r="F13" s="316"/>
      <c r="G13" s="316"/>
      <c r="H13" s="316"/>
      <c r="I13" s="316"/>
      <c r="J13" s="316"/>
      <c r="K13" s="316"/>
      <c r="L13" s="316"/>
      <c r="M13" s="316"/>
      <c r="N13" s="25"/>
    </row>
    <row r="14" spans="1:14" x14ac:dyDescent="0.25">
      <c r="A14" s="152">
        <v>45286</v>
      </c>
      <c r="B14" s="154">
        <v>45314</v>
      </c>
      <c r="C14" s="156">
        <v>28</v>
      </c>
      <c r="D14" s="158">
        <v>4.71</v>
      </c>
      <c r="E14" s="171">
        <v>6.01319381255687</v>
      </c>
      <c r="F14" s="162">
        <v>2.3035714285714284</v>
      </c>
      <c r="G14" s="172">
        <v>0.34556414922656964</v>
      </c>
      <c r="H14" s="167">
        <v>95.54936305732484</v>
      </c>
      <c r="I14" s="164">
        <v>195.61760691537762</v>
      </c>
      <c r="J14" s="162">
        <v>9.5848498635122823</v>
      </c>
      <c r="K14" s="162">
        <v>6.5241128298453139</v>
      </c>
      <c r="L14" s="167">
        <v>95.638080072793457</v>
      </c>
      <c r="M14" s="164">
        <v>131.76296633303002</v>
      </c>
      <c r="N14" s="169"/>
    </row>
    <row r="15" spans="1:14" x14ac:dyDescent="0.25">
      <c r="A15" s="153">
        <v>45314</v>
      </c>
      <c r="B15" s="155">
        <v>45342</v>
      </c>
      <c r="C15" s="157">
        <v>28</v>
      </c>
      <c r="D15" s="159">
        <v>4.3043000000000005</v>
      </c>
      <c r="E15" s="170">
        <v>3.2119967015468611</v>
      </c>
      <c r="F15" s="163">
        <v>0.9644432438580528</v>
      </c>
      <c r="G15" s="173">
        <v>0.20627252047315742</v>
      </c>
      <c r="H15" s="166">
        <v>63.199088944495003</v>
      </c>
      <c r="I15" s="166">
        <v>77.531569722474984</v>
      </c>
      <c r="J15" s="166">
        <v>15.248813580527754</v>
      </c>
      <c r="K15" s="163">
        <v>4.8950500454959061</v>
      </c>
      <c r="L15" s="166">
        <v>34.409473271155598</v>
      </c>
      <c r="M15" s="165">
        <v>126.43547054140129</v>
      </c>
      <c r="N15" s="8"/>
    </row>
    <row r="16" spans="1:14" x14ac:dyDescent="0.25">
      <c r="A16" s="153">
        <v>45342</v>
      </c>
      <c r="B16" s="155">
        <v>45370</v>
      </c>
      <c r="C16" s="157">
        <v>28</v>
      </c>
      <c r="D16" s="159">
        <v>2.0884</v>
      </c>
      <c r="E16" s="170">
        <v>3.1475100090991814</v>
      </c>
      <c r="F16" s="163">
        <v>0.61406460418562336</v>
      </c>
      <c r="G16" s="173">
        <v>0.17940354868061875</v>
      </c>
      <c r="H16" s="166">
        <v>29.767304822565968</v>
      </c>
      <c r="I16" s="165">
        <v>115.72952547770703</v>
      </c>
      <c r="J16" s="163">
        <v>8.6425800727934483</v>
      </c>
      <c r="K16" s="163">
        <v>3.7036583257506828</v>
      </c>
      <c r="L16" s="166">
        <v>41.162714740673337</v>
      </c>
      <c r="M16" s="166">
        <v>63.234088262056424</v>
      </c>
      <c r="N16" s="8"/>
    </row>
    <row r="17" spans="1:14" x14ac:dyDescent="0.25">
      <c r="A17" s="201">
        <v>45370</v>
      </c>
      <c r="B17" s="202">
        <v>45398</v>
      </c>
      <c r="C17" s="203">
        <v>28</v>
      </c>
      <c r="D17" s="208">
        <v>2.2649000000000004</v>
      </c>
      <c r="E17" s="207">
        <v>10.046338034576888</v>
      </c>
      <c r="F17" s="204">
        <v>1.6681339854413104</v>
      </c>
      <c r="G17" s="204">
        <v>0.6787053002729756</v>
      </c>
      <c r="H17" s="206">
        <v>75.340216674249334</v>
      </c>
      <c r="I17" s="205">
        <v>535.0843962693358</v>
      </c>
      <c r="J17" s="206">
        <v>28.147084736123752</v>
      </c>
      <c r="K17" s="204">
        <v>8.6607832120109194</v>
      </c>
      <c r="L17" s="205">
        <v>153.1348234758872</v>
      </c>
      <c r="M17" s="205">
        <v>149.45879174249319</v>
      </c>
      <c r="N17" s="8"/>
    </row>
    <row r="18" spans="1:14" x14ac:dyDescent="0.25">
      <c r="A18" s="212">
        <v>45398</v>
      </c>
      <c r="B18" s="213">
        <v>45426</v>
      </c>
      <c r="C18" s="214">
        <v>28</v>
      </c>
      <c r="D18" s="215">
        <v>1.8354999999999999</v>
      </c>
      <c r="E18" s="274">
        <v>2.6352587579617834</v>
      </c>
      <c r="F18" s="275">
        <v>0.68789297088262058</v>
      </c>
      <c r="G18" s="275">
        <v>1.1625045495905368</v>
      </c>
      <c r="H18" s="276">
        <v>41.198282529572346</v>
      </c>
      <c r="I18" s="277">
        <v>962.43719176524121</v>
      </c>
      <c r="J18" s="276">
        <v>25.62852422656961</v>
      </c>
      <c r="K18" s="275">
        <v>3.5195842811646951</v>
      </c>
      <c r="L18" s="276">
        <v>83.460437898089168</v>
      </c>
      <c r="M18" s="276">
        <v>86.728672656960853</v>
      </c>
      <c r="N18" s="183"/>
    </row>
    <row r="19" spans="1:14" x14ac:dyDescent="0.25">
      <c r="A19" s="212">
        <v>45426</v>
      </c>
      <c r="B19" s="213">
        <v>45454</v>
      </c>
      <c r="C19" s="214">
        <v>28</v>
      </c>
      <c r="D19" s="215">
        <v>2.6413000000000002</v>
      </c>
      <c r="E19" s="274">
        <v>9.9129546178343944</v>
      </c>
      <c r="F19" s="275">
        <v>3.5548362147406736</v>
      </c>
      <c r="G19" s="303">
        <v>0.16563944494995453</v>
      </c>
      <c r="H19" s="276">
        <v>69.768195063694279</v>
      </c>
      <c r="I19" s="277">
        <v>106.00309099181074</v>
      </c>
      <c r="J19" s="276">
        <v>10.890707688808009</v>
      </c>
      <c r="K19" s="276">
        <v>11.555158780709736</v>
      </c>
      <c r="L19" s="277">
        <v>172.91966651501366</v>
      </c>
      <c r="M19" s="277">
        <v>110.35444847588718</v>
      </c>
      <c r="N19" s="183"/>
    </row>
    <row r="20" spans="1:14" x14ac:dyDescent="0.25">
      <c r="A20" s="223">
        <v>45454</v>
      </c>
      <c r="B20" s="224">
        <v>45482</v>
      </c>
      <c r="C20" s="227">
        <v>28</v>
      </c>
      <c r="D20" s="228">
        <v>2.0653999999999999</v>
      </c>
      <c r="E20" s="270">
        <v>4.5497597816196542</v>
      </c>
      <c r="F20" s="271">
        <v>1.2504363057324839</v>
      </c>
      <c r="G20" s="271">
        <v>0.74279185623293909</v>
      </c>
      <c r="H20" s="272">
        <v>44.890031619654238</v>
      </c>
      <c r="I20" s="273">
        <v>508.95083871701547</v>
      </c>
      <c r="J20" s="272">
        <v>26.67927434030937</v>
      </c>
      <c r="K20" s="271">
        <v>4.1034285714285712</v>
      </c>
      <c r="L20" s="273">
        <v>126.67978480436761</v>
      </c>
      <c r="M20" s="273">
        <v>234.60949795268425</v>
      </c>
      <c r="N20" s="183"/>
    </row>
    <row r="21" spans="1:14" x14ac:dyDescent="0.25">
      <c r="A21" s="223">
        <v>45482</v>
      </c>
      <c r="B21" s="224">
        <v>45510</v>
      </c>
      <c r="C21" s="227">
        <v>28</v>
      </c>
      <c r="D21" s="228">
        <v>2.6814</v>
      </c>
      <c r="E21" s="270">
        <v>4.0091248862602367</v>
      </c>
      <c r="F21" s="271">
        <v>0.86720905368516821</v>
      </c>
      <c r="G21" s="271">
        <v>0.64740263876251136</v>
      </c>
      <c r="H21" s="272">
        <v>27.23537329390355</v>
      </c>
      <c r="I21" s="273">
        <v>368.44627183803453</v>
      </c>
      <c r="J21" s="272">
        <v>18.732816878980888</v>
      </c>
      <c r="K21" s="271">
        <v>3.2178148316651503</v>
      </c>
      <c r="L21" s="272">
        <v>49.508752047315738</v>
      </c>
      <c r="M21" s="273">
        <v>451.36476000909909</v>
      </c>
      <c r="N21" s="222"/>
    </row>
    <row r="22" spans="1:14" x14ac:dyDescent="0.25">
      <c r="A22" s="223">
        <v>45510</v>
      </c>
      <c r="B22" s="224">
        <v>45538</v>
      </c>
      <c r="C22" s="227">
        <v>28</v>
      </c>
      <c r="D22" s="228">
        <v>2.4593000000000003</v>
      </c>
      <c r="E22" s="270">
        <v>7.3801265923566897</v>
      </c>
      <c r="F22" s="271">
        <v>1.8320047770700638</v>
      </c>
      <c r="G22" s="271">
        <v>0.46711430846223845</v>
      </c>
      <c r="H22" s="272">
        <v>61.8031135122839</v>
      </c>
      <c r="I22" s="273">
        <v>227.51652832120109</v>
      </c>
      <c r="J22" s="272">
        <v>23.950036965423113</v>
      </c>
      <c r="K22" s="271">
        <v>6.6915196769790732</v>
      </c>
      <c r="L22" s="273">
        <v>313.39616082802553</v>
      </c>
      <c r="M22" s="273">
        <v>229.28407381710647</v>
      </c>
      <c r="N22" s="183"/>
    </row>
    <row r="23" spans="1:14" x14ac:dyDescent="0.25">
      <c r="A23" s="212">
        <v>45538</v>
      </c>
      <c r="B23" s="213">
        <v>45566</v>
      </c>
      <c r="C23" s="214">
        <v>28</v>
      </c>
      <c r="D23" s="215">
        <v>2.6627000000000001</v>
      </c>
      <c r="E23" s="274">
        <v>5.5586127161055501</v>
      </c>
      <c r="F23" s="275">
        <v>0.88479117379435834</v>
      </c>
      <c r="G23" s="275">
        <v>0.49091014558689722</v>
      </c>
      <c r="H23" s="276">
        <v>67.782108393994548</v>
      </c>
      <c r="I23" s="277">
        <v>305.8953312101911</v>
      </c>
      <c r="J23" s="276">
        <v>14.863804026387625</v>
      </c>
      <c r="K23" s="275">
        <v>5.919876706096451</v>
      </c>
      <c r="L23" s="276">
        <v>98.687199385805272</v>
      </c>
      <c r="M23" s="277">
        <v>241.4429167424932</v>
      </c>
      <c r="N23" s="8"/>
    </row>
    <row r="24" spans="1:14" x14ac:dyDescent="0.25">
      <c r="A24" s="212">
        <v>45566</v>
      </c>
      <c r="B24" s="213">
        <v>45594</v>
      </c>
      <c r="C24" s="214">
        <v>28</v>
      </c>
      <c r="D24" s="215">
        <v>1.2927</v>
      </c>
      <c r="E24" s="274">
        <v>2.0957377161055506</v>
      </c>
      <c r="F24" s="275">
        <v>0.40866424021838033</v>
      </c>
      <c r="G24" s="275">
        <v>0.14915673339399455</v>
      </c>
      <c r="H24" s="276">
        <v>14.787382848043677</v>
      </c>
      <c r="I24" s="276">
        <v>84.434194494995467</v>
      </c>
      <c r="J24" s="275">
        <v>6.8529510919017298</v>
      </c>
      <c r="K24" s="275">
        <v>3.7505609645131939</v>
      </c>
      <c r="L24" s="276">
        <v>27.763852820746134</v>
      </c>
      <c r="M24" s="276">
        <v>59.715160828025475</v>
      </c>
      <c r="N24" s="8"/>
    </row>
    <row r="25" spans="1:14" x14ac:dyDescent="0.25">
      <c r="A25" s="212">
        <v>45594</v>
      </c>
      <c r="B25" s="213">
        <v>45622</v>
      </c>
      <c r="C25" s="214">
        <v>28</v>
      </c>
      <c r="D25" s="215">
        <v>2.0519000000000003</v>
      </c>
      <c r="E25" s="274">
        <v>1.9968206323930848</v>
      </c>
      <c r="F25" s="275">
        <v>0.41193255232029125</v>
      </c>
      <c r="G25" s="275">
        <v>0.40880686988171067</v>
      </c>
      <c r="H25" s="276">
        <v>48.05473964968153</v>
      </c>
      <c r="I25" s="277">
        <v>329.99661010009106</v>
      </c>
      <c r="J25" s="275">
        <v>9.3489419927206558</v>
      </c>
      <c r="K25" s="275">
        <v>2.1560061419472252</v>
      </c>
      <c r="L25" s="276">
        <v>85.368436305732502</v>
      </c>
      <c r="M25" s="276">
        <v>92.556474408553242</v>
      </c>
      <c r="N25" s="8"/>
    </row>
    <row r="26" spans="1:14" ht="13.8" thickBot="1" x14ac:dyDescent="0.3">
      <c r="A26" s="255">
        <v>45622</v>
      </c>
      <c r="B26" s="256">
        <v>45650</v>
      </c>
      <c r="C26" s="257">
        <v>28</v>
      </c>
      <c r="D26" s="258">
        <v>4.3010999999999999</v>
      </c>
      <c r="E26" s="278">
        <v>6.6461735668789803</v>
      </c>
      <c r="F26" s="279">
        <v>1.5451088489535942</v>
      </c>
      <c r="G26" s="279">
        <v>1.3685396951774338</v>
      </c>
      <c r="H26" s="280">
        <v>124.78175159235667</v>
      </c>
      <c r="I26" s="281">
        <v>459.99804037761601</v>
      </c>
      <c r="J26" s="280">
        <v>16.302409576888081</v>
      </c>
      <c r="K26" s="279">
        <v>9.7448005004549572</v>
      </c>
      <c r="L26" s="280">
        <v>105.89196644676979</v>
      </c>
      <c r="M26" s="281">
        <v>222.02830129663332</v>
      </c>
      <c r="N26" s="3"/>
    </row>
    <row r="27" spans="1:14" x14ac:dyDescent="0.25">
      <c r="A27" s="17"/>
      <c r="B27" s="16"/>
      <c r="C27" s="15"/>
      <c r="D27" s="176"/>
      <c r="E27" s="14"/>
      <c r="F27" s="13"/>
      <c r="G27" s="13"/>
      <c r="H27" s="12"/>
      <c r="I27" s="11"/>
      <c r="J27" s="11"/>
      <c r="K27" s="10"/>
      <c r="L27" s="10"/>
      <c r="M27" s="9"/>
      <c r="N27" s="8"/>
    </row>
    <row r="28" spans="1:14" ht="13.8" thickBot="1" x14ac:dyDescent="0.3">
      <c r="A28" s="317" t="s">
        <v>23</v>
      </c>
      <c r="B28" s="318"/>
      <c r="C28" s="7">
        <v>364</v>
      </c>
      <c r="D28" s="177">
        <v>2.7199153846153843</v>
      </c>
      <c r="E28" s="188">
        <v>5.1695082942535162</v>
      </c>
      <c r="F28" s="6">
        <v>1.3071607230349269</v>
      </c>
      <c r="G28" s="6">
        <v>0.53944705851473351</v>
      </c>
      <c r="H28" s="5">
        <v>58.78130400013999</v>
      </c>
      <c r="I28" s="4">
        <v>329.04932278469943</v>
      </c>
      <c r="J28" s="5">
        <v>16.528676541611254</v>
      </c>
      <c r="K28" s="6">
        <v>5.7263349898509128</v>
      </c>
      <c r="L28" s="4">
        <v>106.77087297018269</v>
      </c>
      <c r="M28" s="4">
        <v>169.15197100510954</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58B23-463D-4008-AC78-2D55F3C7A3FE}">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9" t="s">
        <v>0</v>
      </c>
      <c r="B2" s="320"/>
      <c r="C2" s="320"/>
      <c r="D2" s="320"/>
      <c r="E2" s="45">
        <v>2024</v>
      </c>
      <c r="F2" s="44"/>
      <c r="G2" s="321" t="s">
        <v>29</v>
      </c>
      <c r="H2" s="322"/>
    </row>
    <row r="3" spans="1:14" ht="13.8" thickBot="1" x14ac:dyDescent="0.3"/>
    <row r="4" spans="1:14" x14ac:dyDescent="0.25">
      <c r="F4" s="43" t="s">
        <v>2</v>
      </c>
      <c r="G4" s="42"/>
      <c r="H4" s="24"/>
    </row>
    <row r="5" spans="1:14" x14ac:dyDescent="0.25">
      <c r="F5" s="323" t="s">
        <v>30</v>
      </c>
      <c r="G5" s="324"/>
      <c r="H5" s="325"/>
    </row>
    <row r="6" spans="1:14" ht="13.8" thickBot="1" x14ac:dyDescent="0.3">
      <c r="F6" s="326" t="s">
        <v>4</v>
      </c>
      <c r="G6" s="327"/>
      <c r="H6" s="328"/>
    </row>
    <row r="7" spans="1:14" x14ac:dyDescent="0.25">
      <c r="F7" s="116"/>
      <c r="G7" s="116"/>
      <c r="H7" s="117"/>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16"/>
    </row>
    <row r="10" spans="1:14" s="38" customFormat="1" ht="12.75" customHeight="1" x14ac:dyDescent="0.25">
      <c r="A10" s="41"/>
      <c r="B10" s="40"/>
      <c r="C10" s="40"/>
      <c r="D10" s="40"/>
      <c r="E10" s="329" t="s">
        <v>6</v>
      </c>
      <c r="F10" s="330"/>
      <c r="G10" s="330"/>
      <c r="H10" s="330"/>
      <c r="I10" s="330"/>
      <c r="J10" s="330"/>
      <c r="K10" s="330"/>
      <c r="L10" s="330"/>
      <c r="M10" s="330"/>
      <c r="N10" s="39"/>
    </row>
    <row r="11" spans="1:14" ht="13.8" thickBot="1" x14ac:dyDescent="0.3">
      <c r="A11" s="331" t="s">
        <v>7</v>
      </c>
      <c r="B11" s="332"/>
      <c r="C11" s="332"/>
      <c r="D11" s="332"/>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15" t="s">
        <v>22</v>
      </c>
      <c r="F13" s="316"/>
      <c r="G13" s="316"/>
      <c r="H13" s="316"/>
      <c r="I13" s="316"/>
      <c r="J13" s="316"/>
      <c r="K13" s="316"/>
      <c r="L13" s="316"/>
      <c r="M13" s="316"/>
      <c r="N13" s="25"/>
    </row>
    <row r="14" spans="1:14" x14ac:dyDescent="0.25">
      <c r="A14" s="152">
        <v>45286</v>
      </c>
      <c r="B14" s="154">
        <v>45314</v>
      </c>
      <c r="C14" s="156">
        <v>28</v>
      </c>
      <c r="D14" s="158">
        <v>4.077</v>
      </c>
      <c r="E14" s="160">
        <v>51.268652205284837</v>
      </c>
      <c r="F14" s="162">
        <v>6.0711871931648789</v>
      </c>
      <c r="G14" s="162">
        <v>2.5023612776616115</v>
      </c>
      <c r="H14" s="164">
        <v>335.42076068439593</v>
      </c>
      <c r="I14" s="164">
        <v>243.00714007851141</v>
      </c>
      <c r="J14" s="167">
        <v>12.346265775986955</v>
      </c>
      <c r="K14" s="167">
        <v>52.152291824150339</v>
      </c>
      <c r="L14" s="164">
        <v>836.40500439336222</v>
      </c>
      <c r="M14" s="164">
        <v>179.69127507491706</v>
      </c>
      <c r="N14" s="182"/>
    </row>
    <row r="15" spans="1:14" x14ac:dyDescent="0.25">
      <c r="A15" s="153">
        <v>45314</v>
      </c>
      <c r="B15" s="155">
        <v>45342</v>
      </c>
      <c r="C15" s="157">
        <v>28</v>
      </c>
      <c r="D15" s="159">
        <v>2.9247500000000004</v>
      </c>
      <c r="E15" s="161">
        <v>20.541645927818969</v>
      </c>
      <c r="F15" s="163">
        <v>3.8159969096423079</v>
      </c>
      <c r="G15" s="163">
        <v>0.40777623208581715</v>
      </c>
      <c r="H15" s="165">
        <v>101.41504957930384</v>
      </c>
      <c r="I15" s="165">
        <v>131.08543266754364</v>
      </c>
      <c r="J15" s="166">
        <v>16.885673176901022</v>
      </c>
      <c r="K15" s="166">
        <v>16.959686626288256</v>
      </c>
      <c r="L15" s="165">
        <v>280.42997937313686</v>
      </c>
      <c r="M15" s="166">
        <v>95.881413347356869</v>
      </c>
      <c r="N15" s="183"/>
    </row>
    <row r="16" spans="1:14" x14ac:dyDescent="0.25">
      <c r="A16" s="153">
        <v>45342</v>
      </c>
      <c r="B16" s="155">
        <v>45370</v>
      </c>
      <c r="C16" s="157">
        <v>28</v>
      </c>
      <c r="D16" s="159">
        <v>2.3283</v>
      </c>
      <c r="E16" s="161">
        <v>25.354372952684255</v>
      </c>
      <c r="F16" s="163">
        <v>4.0220796178343949</v>
      </c>
      <c r="G16" s="163">
        <v>0.37777456778889895</v>
      </c>
      <c r="H16" s="165">
        <v>121.89558109645134</v>
      </c>
      <c r="I16" s="165">
        <v>199.48130937215649</v>
      </c>
      <c r="J16" s="166">
        <v>15.892719858962694</v>
      </c>
      <c r="K16" s="166">
        <v>19.82293186988171</v>
      </c>
      <c r="L16" s="165">
        <v>699.86831562784346</v>
      </c>
      <c r="M16" s="165">
        <v>188.33491878980894</v>
      </c>
      <c r="N16" s="183"/>
    </row>
    <row r="17" spans="1:14" x14ac:dyDescent="0.25">
      <c r="A17" s="201">
        <v>45370</v>
      </c>
      <c r="B17" s="202">
        <v>45398</v>
      </c>
      <c r="C17" s="203">
        <v>28</v>
      </c>
      <c r="D17" s="208">
        <v>2.4183500000000002</v>
      </c>
      <c r="E17" s="207">
        <v>55.642481551119722</v>
      </c>
      <c r="F17" s="206">
        <v>13.066880422334576</v>
      </c>
      <c r="G17" s="204">
        <v>0.42359782620494546</v>
      </c>
      <c r="H17" s="205">
        <v>303.64177102994068</v>
      </c>
      <c r="I17" s="205">
        <v>255.46949308133858</v>
      </c>
      <c r="J17" s="206">
        <v>33.858940084365571</v>
      </c>
      <c r="K17" s="206">
        <v>59.344506108058333</v>
      </c>
      <c r="L17" s="205">
        <v>1073.0675929022916</v>
      </c>
      <c r="M17" s="205">
        <v>245.25374036156916</v>
      </c>
      <c r="N17" s="183"/>
    </row>
    <row r="18" spans="1:14" x14ac:dyDescent="0.25">
      <c r="A18" s="153">
        <v>45398</v>
      </c>
      <c r="B18" s="155">
        <v>45426</v>
      </c>
      <c r="C18" s="229">
        <v>28</v>
      </c>
      <c r="D18" s="230">
        <v>1.96915</v>
      </c>
      <c r="E18" s="231">
        <v>33.076008155082988</v>
      </c>
      <c r="F18" s="232">
        <v>9.9112774406774768</v>
      </c>
      <c r="G18" s="232">
        <v>0.62933722161901939</v>
      </c>
      <c r="H18" s="234">
        <v>163.25474893741708</v>
      </c>
      <c r="I18" s="234">
        <v>553.26819312733141</v>
      </c>
      <c r="J18" s="233">
        <v>31.556684261914167</v>
      </c>
      <c r="K18" s="233">
        <v>25.242466488900547</v>
      </c>
      <c r="L18" s="234">
        <v>761.19036094881426</v>
      </c>
      <c r="M18" s="234">
        <v>146.47972799992317</v>
      </c>
      <c r="N18" s="235"/>
    </row>
    <row r="19" spans="1:14" x14ac:dyDescent="0.25">
      <c r="A19" s="153">
        <v>45426</v>
      </c>
      <c r="B19" s="155">
        <v>45454</v>
      </c>
      <c r="C19" s="229">
        <v>28</v>
      </c>
      <c r="D19" s="230">
        <v>5.1264500000000002</v>
      </c>
      <c r="E19" s="231">
        <v>32.482855921135069</v>
      </c>
      <c r="F19" s="232">
        <v>7.1907995981857669</v>
      </c>
      <c r="G19" s="232">
        <v>0.40735562942794562</v>
      </c>
      <c r="H19" s="234">
        <v>213.26966351420043</v>
      </c>
      <c r="I19" s="234">
        <v>282.64314910172533</v>
      </c>
      <c r="J19" s="233">
        <v>20.735227591783417</v>
      </c>
      <c r="K19" s="233">
        <v>33.342065139446639</v>
      </c>
      <c r="L19" s="234">
        <v>632.53693436440665</v>
      </c>
      <c r="M19" s="234">
        <v>196.4730793372085</v>
      </c>
      <c r="N19" s="235"/>
    </row>
    <row r="20" spans="1:14" x14ac:dyDescent="0.25">
      <c r="A20" s="223">
        <v>45454</v>
      </c>
      <c r="B20" s="224">
        <v>45482</v>
      </c>
      <c r="C20" s="227">
        <v>28</v>
      </c>
      <c r="D20" s="228">
        <v>2.1614500000000003</v>
      </c>
      <c r="E20" s="286">
        <v>62.025941976260498</v>
      </c>
      <c r="F20" s="272">
        <v>12.659461825481815</v>
      </c>
      <c r="G20" s="271">
        <v>1.1797139893078676</v>
      </c>
      <c r="H20" s="273">
        <v>382.55784095658561</v>
      </c>
      <c r="I20" s="273">
        <v>772.63409470957151</v>
      </c>
      <c r="J20" s="272">
        <v>40.080120104804124</v>
      </c>
      <c r="K20" s="272">
        <v>41.566366980198204</v>
      </c>
      <c r="L20" s="273">
        <v>1396.1976370222685</v>
      </c>
      <c r="M20" s="273">
        <v>383.09774413935929</v>
      </c>
      <c r="N20" s="235"/>
    </row>
    <row r="21" spans="1:14" x14ac:dyDescent="0.25">
      <c r="A21" s="223">
        <v>45482</v>
      </c>
      <c r="B21" s="224">
        <v>45510</v>
      </c>
      <c r="C21" s="227">
        <v>28</v>
      </c>
      <c r="D21" s="228">
        <v>2.1179000000000001</v>
      </c>
      <c r="E21" s="286">
        <v>46.268289309936954</v>
      </c>
      <c r="F21" s="271">
        <v>6.5035324317960983</v>
      </c>
      <c r="G21" s="271">
        <v>0.85160856270037777</v>
      </c>
      <c r="H21" s="273">
        <v>240.70530168219329</v>
      </c>
      <c r="I21" s="273">
        <v>201.28757777507465</v>
      </c>
      <c r="J21" s="272">
        <v>21.398505208439623</v>
      </c>
      <c r="K21" s="272">
        <v>35.506904646981731</v>
      </c>
      <c r="L21" s="273">
        <v>854.74522313977934</v>
      </c>
      <c r="M21" s="273">
        <v>236.50964949689958</v>
      </c>
      <c r="N21" s="222"/>
    </row>
    <row r="22" spans="1:14" x14ac:dyDescent="0.25">
      <c r="A22" s="223">
        <v>45510</v>
      </c>
      <c r="B22" s="224">
        <v>45538</v>
      </c>
      <c r="C22" s="227">
        <v>28</v>
      </c>
      <c r="D22" s="228">
        <v>2.3195500000000004</v>
      </c>
      <c r="E22" s="286">
        <v>57.569702498010194</v>
      </c>
      <c r="F22" s="271">
        <v>9.2950679609956364</v>
      </c>
      <c r="G22" s="271">
        <v>0.66634391395004233</v>
      </c>
      <c r="H22" s="273">
        <v>261.22905036036855</v>
      </c>
      <c r="I22" s="273">
        <v>344.59401407538087</v>
      </c>
      <c r="J22" s="272">
        <v>28.015163635429605</v>
      </c>
      <c r="K22" s="272">
        <v>48.698714973929221</v>
      </c>
      <c r="L22" s="273">
        <v>1277.8318175286197</v>
      </c>
      <c r="M22" s="273">
        <v>189.30015623402124</v>
      </c>
      <c r="N22" s="235"/>
    </row>
    <row r="23" spans="1:14" x14ac:dyDescent="0.25">
      <c r="A23" s="212">
        <v>45538</v>
      </c>
      <c r="B23" s="213">
        <v>45566</v>
      </c>
      <c r="C23" s="214">
        <v>28</v>
      </c>
      <c r="D23" s="215">
        <v>2.8075999999999999</v>
      </c>
      <c r="E23" s="287">
        <v>31.300079423031352</v>
      </c>
      <c r="F23" s="275">
        <v>7.3777306077855798</v>
      </c>
      <c r="G23" s="275">
        <v>0.91551077295754246</v>
      </c>
      <c r="H23" s="277">
        <v>378.51234278306219</v>
      </c>
      <c r="I23" s="277">
        <v>748.60361793076129</v>
      </c>
      <c r="J23" s="276">
        <v>36.21899701910953</v>
      </c>
      <c r="K23" s="276">
        <v>33.633386483243648</v>
      </c>
      <c r="L23" s="277">
        <v>987.39685183511835</v>
      </c>
      <c r="M23" s="277">
        <v>296.9592090262995</v>
      </c>
      <c r="N23" s="183"/>
    </row>
    <row r="24" spans="1:14" x14ac:dyDescent="0.25">
      <c r="A24" s="212">
        <v>45566</v>
      </c>
      <c r="B24" s="213">
        <v>45594</v>
      </c>
      <c r="C24" s="214">
        <v>28</v>
      </c>
      <c r="D24" s="215">
        <v>1.3559000000000001</v>
      </c>
      <c r="E24" s="287">
        <v>15.17985182271515</v>
      </c>
      <c r="F24" s="275">
        <v>4.8817207218799972</v>
      </c>
      <c r="G24" s="275">
        <v>0.56947010596227554</v>
      </c>
      <c r="H24" s="277">
        <v>150.03298575123205</v>
      </c>
      <c r="I24" s="277">
        <v>139.17801069829886</v>
      </c>
      <c r="J24" s="276">
        <v>14.613973363957644</v>
      </c>
      <c r="K24" s="276">
        <v>21.977802590082327</v>
      </c>
      <c r="L24" s="277">
        <v>327.91661298971349</v>
      </c>
      <c r="M24" s="277">
        <v>136.57994982844161</v>
      </c>
      <c r="N24" s="184"/>
    </row>
    <row r="25" spans="1:14" x14ac:dyDescent="0.25">
      <c r="A25" s="212">
        <v>45594</v>
      </c>
      <c r="B25" s="213">
        <v>45622</v>
      </c>
      <c r="C25" s="214">
        <v>28</v>
      </c>
      <c r="D25" s="215">
        <v>2.00345</v>
      </c>
      <c r="E25" s="287">
        <v>18.658053125541677</v>
      </c>
      <c r="F25" s="275">
        <v>3.9885219923577688</v>
      </c>
      <c r="G25" s="275">
        <v>0.46080911475816139</v>
      </c>
      <c r="H25" s="277">
        <v>119.90095322130121</v>
      </c>
      <c r="I25" s="277">
        <v>456.87186715316284</v>
      </c>
      <c r="J25" s="276">
        <v>19.141201702631662</v>
      </c>
      <c r="K25" s="276">
        <v>11.907246042850311</v>
      </c>
      <c r="L25" s="277">
        <v>635.55465679656129</v>
      </c>
      <c r="M25" s="277">
        <v>225.73358106571217</v>
      </c>
      <c r="N25" s="183"/>
    </row>
    <row r="26" spans="1:14" ht="13.8" thickBot="1" x14ac:dyDescent="0.3">
      <c r="A26" s="255">
        <v>45622</v>
      </c>
      <c r="B26" s="256">
        <v>45650</v>
      </c>
      <c r="C26" s="257">
        <v>28</v>
      </c>
      <c r="D26" s="258">
        <v>3.8637000000000001</v>
      </c>
      <c r="E26" s="288">
        <v>24.312483621474069</v>
      </c>
      <c r="F26" s="279">
        <v>4.1207322565969058</v>
      </c>
      <c r="G26" s="279">
        <v>0.4394041173794358</v>
      </c>
      <c r="H26" s="281">
        <v>126.67411681073703</v>
      </c>
      <c r="I26" s="281">
        <v>262.82011237488626</v>
      </c>
      <c r="J26" s="280">
        <v>15.766666856232938</v>
      </c>
      <c r="K26" s="280">
        <v>24.559255118289354</v>
      </c>
      <c r="L26" s="281">
        <v>448.01318198362151</v>
      </c>
      <c r="M26" s="281">
        <v>204.98083917197457</v>
      </c>
      <c r="N26" s="185"/>
    </row>
    <row r="27" spans="1:14" x14ac:dyDescent="0.25">
      <c r="A27" s="17"/>
      <c r="B27" s="16"/>
      <c r="C27" s="15"/>
      <c r="D27" s="176"/>
      <c r="E27" s="14"/>
      <c r="F27" s="13"/>
      <c r="G27" s="13"/>
      <c r="H27" s="12"/>
      <c r="I27" s="11"/>
      <c r="J27" s="11"/>
      <c r="K27" s="10"/>
      <c r="L27" s="10"/>
      <c r="M27" s="9"/>
      <c r="N27" s="8"/>
    </row>
    <row r="28" spans="1:14" ht="13.8" thickBot="1" x14ac:dyDescent="0.3">
      <c r="A28" s="317" t="s">
        <v>23</v>
      </c>
      <c r="B28" s="318"/>
      <c r="C28" s="7">
        <v>364</v>
      </c>
      <c r="D28" s="177">
        <v>2.7287346153846155</v>
      </c>
      <c r="E28" s="46">
        <v>36.436955268468893</v>
      </c>
      <c r="F28" s="6">
        <v>7.1465376137487064</v>
      </c>
      <c r="G28" s="6">
        <v>0.75623564090799544</v>
      </c>
      <c r="H28" s="4">
        <v>222.96232049286075</v>
      </c>
      <c r="I28" s="4">
        <v>353.14953939582637</v>
      </c>
      <c r="J28" s="5">
        <v>23.577702972347613</v>
      </c>
      <c r="K28" s="5">
        <v>32.670278837869276</v>
      </c>
      <c r="L28" s="4">
        <v>785.47339760811838</v>
      </c>
      <c r="M28" s="4">
        <v>209.63656029796087</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B0E27-0213-4554-B073-9234B7D70C58}">
  <sheetPr>
    <pageSetUpPr fitToPage="1"/>
  </sheetPr>
  <dimension ref="A1:N48"/>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row r="2" spans="1:14" ht="21.6" thickBot="1" x14ac:dyDescent="0.45">
      <c r="A2" s="337" t="s">
        <v>0</v>
      </c>
      <c r="B2" s="338"/>
      <c r="C2" s="338"/>
      <c r="D2" s="338"/>
      <c r="E2" s="48">
        <v>2024</v>
      </c>
      <c r="F2" s="49"/>
      <c r="G2" s="339" t="s">
        <v>31</v>
      </c>
      <c r="H2" s="340"/>
    </row>
    <row r="3" spans="1:14" ht="12.75" customHeight="1" thickBot="1" x14ac:dyDescent="0.4">
      <c r="J3" s="50"/>
    </row>
    <row r="4" spans="1:14" x14ac:dyDescent="0.25">
      <c r="F4" s="51" t="s">
        <v>2</v>
      </c>
      <c r="G4" s="52"/>
      <c r="H4" s="53"/>
      <c r="J4" s="54"/>
    </row>
    <row r="5" spans="1:14" x14ac:dyDescent="0.25">
      <c r="F5" s="341" t="s">
        <v>32</v>
      </c>
      <c r="G5" s="342"/>
      <c r="H5" s="343"/>
    </row>
    <row r="6" spans="1:14" ht="13.8" thickBot="1" x14ac:dyDescent="0.3">
      <c r="F6" s="344" t="s">
        <v>33</v>
      </c>
      <c r="G6" s="345"/>
      <c r="H6" s="346"/>
    </row>
    <row r="7" spans="1:14" x14ac:dyDescent="0.25">
      <c r="F7" s="118"/>
      <c r="G7" s="119"/>
      <c r="H7" s="120"/>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55"/>
    </row>
    <row r="10" spans="1:14" s="59" customFormat="1" ht="12.75" customHeight="1" x14ac:dyDescent="0.25">
      <c r="A10" s="56"/>
      <c r="B10" s="57"/>
      <c r="C10" s="57"/>
      <c r="D10" s="57"/>
      <c r="E10" s="347" t="s">
        <v>6</v>
      </c>
      <c r="F10" s="348"/>
      <c r="G10" s="348"/>
      <c r="H10" s="348"/>
      <c r="I10" s="348"/>
      <c r="J10" s="348"/>
      <c r="K10" s="348"/>
      <c r="L10" s="348"/>
      <c r="M10" s="348"/>
      <c r="N10" s="58"/>
    </row>
    <row r="11" spans="1:14" ht="13.8" thickBot="1" x14ac:dyDescent="0.3">
      <c r="A11" s="349" t="s">
        <v>7</v>
      </c>
      <c r="B11" s="350"/>
      <c r="C11" s="350"/>
      <c r="D11" s="350"/>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63" t="s">
        <v>11</v>
      </c>
      <c r="E12" s="64"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3" t="s">
        <v>22</v>
      </c>
      <c r="F13" s="334"/>
      <c r="G13" s="334"/>
      <c r="H13" s="334"/>
      <c r="I13" s="334"/>
      <c r="J13" s="334"/>
      <c r="K13" s="334"/>
      <c r="L13" s="334"/>
      <c r="M13" s="334"/>
      <c r="N13" s="78"/>
    </row>
    <row r="14" spans="1:14" x14ac:dyDescent="0.25">
      <c r="A14" s="152">
        <v>45286</v>
      </c>
      <c r="B14" s="154">
        <v>45314</v>
      </c>
      <c r="C14" s="156">
        <v>28</v>
      </c>
      <c r="D14" s="158">
        <v>4.28</v>
      </c>
      <c r="E14" s="171">
        <v>4.8134667879890811</v>
      </c>
      <c r="F14" s="162">
        <v>4.316651501364877</v>
      </c>
      <c r="G14" s="162">
        <v>1.4012738853503186</v>
      </c>
      <c r="H14" s="164">
        <v>1246.1328480436762</v>
      </c>
      <c r="I14" s="164">
        <v>2481.8016378525931</v>
      </c>
      <c r="J14" s="167">
        <v>53.225659690627836</v>
      </c>
      <c r="K14" s="167">
        <v>43.68516833484987</v>
      </c>
      <c r="L14" s="164">
        <v>688.94449499545044</v>
      </c>
      <c r="M14" s="164">
        <v>1493.721565059145</v>
      </c>
      <c r="N14" s="68"/>
    </row>
    <row r="15" spans="1:14" x14ac:dyDescent="0.25">
      <c r="A15" s="153">
        <v>45314</v>
      </c>
      <c r="B15" s="155">
        <v>45342</v>
      </c>
      <c r="C15" s="157">
        <v>28</v>
      </c>
      <c r="D15" s="159">
        <v>4.0414000000000003</v>
      </c>
      <c r="E15" s="161">
        <v>11.121108962693357</v>
      </c>
      <c r="F15" s="163">
        <v>5.1531289808917204</v>
      </c>
      <c r="G15" s="163">
        <v>0.78273726114649689</v>
      </c>
      <c r="H15" s="165">
        <v>1018.3726858507735</v>
      </c>
      <c r="I15" s="165">
        <v>385.17606869881706</v>
      </c>
      <c r="J15" s="166">
        <v>29.88715195632393</v>
      </c>
      <c r="K15" s="166">
        <v>52.663416287534126</v>
      </c>
      <c r="L15" s="165">
        <v>457.11027570518661</v>
      </c>
      <c r="M15" s="165">
        <v>691.93863808007279</v>
      </c>
      <c r="N15" s="70"/>
    </row>
    <row r="16" spans="1:14" x14ac:dyDescent="0.25">
      <c r="A16" s="153">
        <v>45342</v>
      </c>
      <c r="B16" s="155">
        <v>45370</v>
      </c>
      <c r="C16" s="157">
        <v>28</v>
      </c>
      <c r="D16" s="159">
        <v>3.3107000000000002</v>
      </c>
      <c r="E16" s="170">
        <v>5.4035619881710657</v>
      </c>
      <c r="F16" s="163">
        <v>2.2836452456778891</v>
      </c>
      <c r="G16" s="163">
        <v>0.88130914467697918</v>
      </c>
      <c r="H16" s="165">
        <v>428.7229643994541</v>
      </c>
      <c r="I16" s="165">
        <v>603.28025363967242</v>
      </c>
      <c r="J16" s="166">
        <v>23.390219972702461</v>
      </c>
      <c r="K16" s="166">
        <v>25.693356574158322</v>
      </c>
      <c r="L16" s="165">
        <v>228.65014456323934</v>
      </c>
      <c r="M16" s="165">
        <v>539.44407779799826</v>
      </c>
      <c r="N16" s="70"/>
    </row>
    <row r="17" spans="1:14" x14ac:dyDescent="0.25">
      <c r="A17" s="245">
        <v>45370</v>
      </c>
      <c r="B17" s="246">
        <v>45398</v>
      </c>
      <c r="C17" s="240">
        <v>28</v>
      </c>
      <c r="D17" s="239">
        <v>1.7725</v>
      </c>
      <c r="E17" s="238">
        <v>6.1288131255686986</v>
      </c>
      <c r="F17" s="237">
        <v>4.7229498407643318</v>
      </c>
      <c r="G17" s="237">
        <v>0.89732142857142871</v>
      </c>
      <c r="H17" s="244">
        <v>812.44191878980905</v>
      </c>
      <c r="I17" s="244">
        <v>871.20114877161063</v>
      </c>
      <c r="J17" s="243">
        <v>39.63602707006369</v>
      </c>
      <c r="K17" s="243">
        <v>45.083976910828028</v>
      </c>
      <c r="L17" s="244">
        <v>368.89050557324845</v>
      </c>
      <c r="M17" s="244">
        <v>878.25965081892639</v>
      </c>
      <c r="N17" s="186"/>
    </row>
    <row r="18" spans="1:14" x14ac:dyDescent="0.25">
      <c r="A18" s="245">
        <v>45398</v>
      </c>
      <c r="B18" s="246">
        <v>45426</v>
      </c>
      <c r="C18" s="240">
        <v>28</v>
      </c>
      <c r="D18" s="239">
        <v>1.8840999999999999</v>
      </c>
      <c r="E18" s="238">
        <v>4.3013189262966334</v>
      </c>
      <c r="F18" s="237">
        <v>2.8488620336669701</v>
      </c>
      <c r="G18" s="237">
        <v>2.1527300955414015</v>
      </c>
      <c r="H18" s="244">
        <v>482.90163409918108</v>
      </c>
      <c r="I18" s="244">
        <v>1752.9696561646952</v>
      </c>
      <c r="J18" s="243">
        <v>57.865391719745219</v>
      </c>
      <c r="K18" s="243">
        <v>15.258814262966334</v>
      </c>
      <c r="L18" s="244">
        <v>313.75511567333939</v>
      </c>
      <c r="M18" s="244">
        <v>764.00635384440398</v>
      </c>
      <c r="N18" s="183"/>
    </row>
    <row r="19" spans="1:14" x14ac:dyDescent="0.25">
      <c r="A19" s="245">
        <v>45426</v>
      </c>
      <c r="B19" s="246">
        <v>45454</v>
      </c>
      <c r="C19" s="240">
        <v>28</v>
      </c>
      <c r="D19" s="239">
        <v>2.6644000000000001</v>
      </c>
      <c r="E19" s="238">
        <v>4.4205018198362147</v>
      </c>
      <c r="F19" s="237">
        <v>3.6162597816196542</v>
      </c>
      <c r="G19" s="237">
        <v>2.5818858052775253</v>
      </c>
      <c r="H19" s="244">
        <v>691.01765195632402</v>
      </c>
      <c r="I19" s="244">
        <v>3196.6115559599639</v>
      </c>
      <c r="J19" s="243">
        <v>73.454904458598733</v>
      </c>
      <c r="K19" s="243">
        <v>49.883074613284791</v>
      </c>
      <c r="L19" s="244">
        <v>487.70471474067335</v>
      </c>
      <c r="M19" s="244">
        <v>1374.4502957233849</v>
      </c>
      <c r="N19" s="183"/>
    </row>
    <row r="20" spans="1:14" x14ac:dyDescent="0.25">
      <c r="A20" s="245">
        <v>45454</v>
      </c>
      <c r="B20" s="246">
        <v>45482</v>
      </c>
      <c r="C20" s="240">
        <v>28</v>
      </c>
      <c r="D20" s="239">
        <v>1.8017999999999998</v>
      </c>
      <c r="E20" s="238">
        <v>7.2859515468607832</v>
      </c>
      <c r="F20" s="237">
        <v>4.0052552320291177</v>
      </c>
      <c r="G20" s="243">
        <v>11.525691537761602</v>
      </c>
      <c r="H20" s="244">
        <v>1460.8078248407642</v>
      </c>
      <c r="I20" s="244">
        <v>15415.211834167423</v>
      </c>
      <c r="J20" s="244">
        <v>215.66936237488625</v>
      </c>
      <c r="K20" s="243">
        <v>47.03342402183803</v>
      </c>
      <c r="L20" s="244">
        <v>1116.3625090991811</v>
      </c>
      <c r="M20" s="244">
        <v>4345.0466433121019</v>
      </c>
      <c r="N20" s="183"/>
    </row>
    <row r="21" spans="1:14" x14ac:dyDescent="0.25">
      <c r="A21" s="245">
        <v>45482</v>
      </c>
      <c r="B21" s="246">
        <v>45510</v>
      </c>
      <c r="C21" s="240">
        <v>28</v>
      </c>
      <c r="D21" s="239">
        <v>2.3151000000000002</v>
      </c>
      <c r="E21" s="238">
        <v>4.269402411282984</v>
      </c>
      <c r="F21" s="237">
        <v>2.4419515468607829</v>
      </c>
      <c r="G21" s="237">
        <v>0.55663080072793447</v>
      </c>
      <c r="H21" s="244">
        <v>508.43083348498635</v>
      </c>
      <c r="I21" s="244">
        <v>591.21576319381256</v>
      </c>
      <c r="J21" s="243">
        <v>42.488011828935406</v>
      </c>
      <c r="K21" s="243">
        <v>30.681593607825295</v>
      </c>
      <c r="L21" s="244">
        <v>227.00108496360326</v>
      </c>
      <c r="M21" s="244">
        <v>891.64044836214737</v>
      </c>
      <c r="N21" s="222"/>
    </row>
    <row r="22" spans="1:14" x14ac:dyDescent="0.25">
      <c r="A22" s="245">
        <v>45510</v>
      </c>
      <c r="B22" s="246">
        <v>45538</v>
      </c>
      <c r="C22" s="240">
        <v>28</v>
      </c>
      <c r="D22" s="239">
        <v>1.3848</v>
      </c>
      <c r="E22" s="238">
        <v>6.4174331210191076</v>
      </c>
      <c r="F22" s="237">
        <v>3.6364676979071886</v>
      </c>
      <c r="G22" s="243">
        <v>32.242089171974527</v>
      </c>
      <c r="H22" s="244">
        <v>1400.9749681528663</v>
      </c>
      <c r="I22" s="244">
        <v>5468.9593230209284</v>
      </c>
      <c r="J22" s="243">
        <v>93.067373066424025</v>
      </c>
      <c r="K22" s="243">
        <v>31.366411282984533</v>
      </c>
      <c r="L22" s="244">
        <v>700.84688080072794</v>
      </c>
      <c r="M22" s="244">
        <v>1810.9675941765242</v>
      </c>
      <c r="N22" s="183"/>
    </row>
    <row r="23" spans="1:14" x14ac:dyDescent="0.25">
      <c r="A23" s="212">
        <v>45538</v>
      </c>
      <c r="B23" s="213">
        <v>45566</v>
      </c>
      <c r="C23" s="214">
        <v>28</v>
      </c>
      <c r="D23" s="215">
        <v>2.6606000000000001</v>
      </c>
      <c r="E23" s="274">
        <v>6.4094893084622386</v>
      </c>
      <c r="F23" s="275">
        <v>4.6611135122838947</v>
      </c>
      <c r="G23" s="275">
        <v>4.984946769790719</v>
      </c>
      <c r="H23" s="277">
        <v>1534.4487265696087</v>
      </c>
      <c r="I23" s="277">
        <v>5462.6037636487717</v>
      </c>
      <c r="J23" s="276">
        <v>93.164264103730645</v>
      </c>
      <c r="K23" s="276">
        <v>30.287868289353955</v>
      </c>
      <c r="L23" s="277">
        <v>1071.0941881255687</v>
      </c>
      <c r="M23" s="277">
        <v>2069.4056437670611</v>
      </c>
      <c r="N23" s="70"/>
    </row>
    <row r="24" spans="1:14" x14ac:dyDescent="0.25">
      <c r="A24" s="212">
        <v>45566</v>
      </c>
      <c r="B24" s="213">
        <v>45594</v>
      </c>
      <c r="C24" s="214">
        <v>28</v>
      </c>
      <c r="D24" s="215">
        <v>1.5563</v>
      </c>
      <c r="E24" s="274">
        <v>1.6812697907188352</v>
      </c>
      <c r="F24" s="275">
        <v>2.1926028207461332</v>
      </c>
      <c r="G24" s="275">
        <v>0.55636237488626028</v>
      </c>
      <c r="H24" s="277">
        <v>470.73083985441315</v>
      </c>
      <c r="I24" s="277">
        <v>425.85023168789814</v>
      </c>
      <c r="J24" s="276">
        <v>17.90047577343039</v>
      </c>
      <c r="K24" s="276">
        <v>13.484503412192904</v>
      </c>
      <c r="L24" s="277">
        <v>322.75709394904464</v>
      </c>
      <c r="M24" s="277">
        <v>598.55934394904466</v>
      </c>
      <c r="N24" s="168"/>
    </row>
    <row r="25" spans="1:14" x14ac:dyDescent="0.25">
      <c r="A25" s="212">
        <v>45594</v>
      </c>
      <c r="B25" s="213">
        <v>45622</v>
      </c>
      <c r="C25" s="214">
        <v>28</v>
      </c>
      <c r="D25" s="215">
        <v>2.2448000000000001</v>
      </c>
      <c r="E25" s="274">
        <v>2.4036560509554139</v>
      </c>
      <c r="F25" s="275">
        <v>3.1660636942675158</v>
      </c>
      <c r="G25" s="275">
        <v>2.4349080982711557</v>
      </c>
      <c r="H25" s="277">
        <v>551.75457870791627</v>
      </c>
      <c r="I25" s="277">
        <v>3356.4158434940855</v>
      </c>
      <c r="J25" s="276">
        <v>55.60444040036397</v>
      </c>
      <c r="K25" s="276">
        <v>30.680848043676072</v>
      </c>
      <c r="L25" s="277">
        <v>505.91366151046401</v>
      </c>
      <c r="M25" s="277">
        <v>1190.0678871701548</v>
      </c>
      <c r="N25" s="71"/>
    </row>
    <row r="26" spans="1:14" ht="13.8" thickBot="1" x14ac:dyDescent="0.3">
      <c r="A26" s="255">
        <v>45622</v>
      </c>
      <c r="B26" s="256">
        <v>45650</v>
      </c>
      <c r="C26" s="257">
        <v>28</v>
      </c>
      <c r="D26" s="258">
        <v>4.2967000000000004</v>
      </c>
      <c r="E26" s="278">
        <v>4.5760795040946318</v>
      </c>
      <c r="F26" s="279">
        <v>5.1813545268425845</v>
      </c>
      <c r="G26" s="279">
        <v>2.320139331210191</v>
      </c>
      <c r="H26" s="281">
        <v>787.52680459508645</v>
      </c>
      <c r="I26" s="281">
        <v>1139.7265155823477</v>
      </c>
      <c r="J26" s="280">
        <v>38.13707222474978</v>
      </c>
      <c r="K26" s="280">
        <v>36.993871132848049</v>
      </c>
      <c r="L26" s="281">
        <v>670.38344324385798</v>
      </c>
      <c r="M26" s="281">
        <v>981.06229424476794</v>
      </c>
      <c r="N26" s="72"/>
    </row>
    <row r="27" spans="1:14" x14ac:dyDescent="0.25">
      <c r="A27" s="79"/>
      <c r="B27" s="55"/>
      <c r="C27" s="80"/>
      <c r="D27" s="178"/>
      <c r="E27" s="81"/>
      <c r="F27" s="69"/>
      <c r="G27" s="69"/>
      <c r="H27" s="82"/>
      <c r="I27" s="83"/>
      <c r="J27" s="83"/>
      <c r="K27" s="84"/>
      <c r="L27" s="84"/>
      <c r="M27" s="85"/>
      <c r="N27" s="73"/>
    </row>
    <row r="28" spans="1:14" ht="13.8" thickBot="1" x14ac:dyDescent="0.3">
      <c r="A28" s="335" t="s">
        <v>23</v>
      </c>
      <c r="B28" s="336"/>
      <c r="C28" s="86">
        <v>364</v>
      </c>
      <c r="D28" s="179">
        <v>2.6317846153846154</v>
      </c>
      <c r="E28" s="87">
        <v>5.3255425649191581</v>
      </c>
      <c r="F28" s="88">
        <v>3.7097158780709742</v>
      </c>
      <c r="G28" s="88">
        <v>4.8706173619374251</v>
      </c>
      <c r="H28" s="89">
        <v>876.48186764191246</v>
      </c>
      <c r="I28" s="89">
        <v>3165.4633535294324</v>
      </c>
      <c r="J28" s="90">
        <v>64.114642664660181</v>
      </c>
      <c r="K28" s="90">
        <v>34.830486674949249</v>
      </c>
      <c r="L28" s="89">
        <v>550.724162534122</v>
      </c>
      <c r="M28" s="89">
        <v>1356.0438797158258</v>
      </c>
      <c r="N28" s="72"/>
    </row>
    <row r="29" spans="1:14" x14ac:dyDescent="0.25">
      <c r="A29" s="236" t="s">
        <v>50</v>
      </c>
      <c r="B29" s="91"/>
      <c r="C29" s="91"/>
      <c r="D29" s="91"/>
      <c r="E29" s="91"/>
      <c r="F29" s="91"/>
      <c r="G29" s="91"/>
      <c r="H29" s="91"/>
      <c r="I29" s="91"/>
      <c r="J29" s="91"/>
      <c r="K29" s="91"/>
      <c r="L29" s="91"/>
      <c r="M29" s="92"/>
    </row>
    <row r="30" spans="1:14" x14ac:dyDescent="0.25">
      <c r="C30" s="93"/>
      <c r="D30" s="93"/>
      <c r="E30" s="94"/>
      <c r="F30" s="94"/>
      <c r="G30" s="94"/>
      <c r="H30" s="95"/>
      <c r="I30" s="95"/>
      <c r="J30" s="95"/>
      <c r="K30" s="94"/>
      <c r="L30" s="95"/>
      <c r="M30" s="95"/>
    </row>
    <row r="31" spans="1:14" x14ac:dyDescent="0.25">
      <c r="C31" s="93"/>
      <c r="D31" s="93"/>
      <c r="E31" s="95"/>
      <c r="F31" s="95"/>
      <c r="G31" s="95"/>
      <c r="H31" s="95"/>
      <c r="I31" s="95"/>
      <c r="J31" s="95"/>
      <c r="K31" s="95"/>
      <c r="L31" s="95"/>
      <c r="M31" s="95"/>
    </row>
    <row r="33" spans="1:12" x14ac:dyDescent="0.25">
      <c r="B33" s="96"/>
      <c r="C33" s="97"/>
      <c r="D33" s="98"/>
      <c r="E33" s="98"/>
      <c r="F33" s="98"/>
      <c r="G33" s="98"/>
      <c r="H33" s="98"/>
      <c r="I33" s="98"/>
      <c r="J33" s="99"/>
      <c r="K33" s="98"/>
      <c r="L33" s="98"/>
    </row>
    <row r="34" spans="1:12" x14ac:dyDescent="0.25">
      <c r="B34" s="96"/>
      <c r="C34" s="93"/>
      <c r="D34" s="100"/>
      <c r="E34" s="100"/>
      <c r="F34" s="100"/>
      <c r="G34" s="101"/>
      <c r="H34" s="101"/>
      <c r="I34" s="100"/>
      <c r="J34" s="100"/>
      <c r="K34" s="101"/>
      <c r="L34" s="101"/>
    </row>
    <row r="35" spans="1:12" x14ac:dyDescent="0.25">
      <c r="B35" s="96"/>
      <c r="C35" s="93"/>
      <c r="D35" s="100"/>
      <c r="E35" s="100"/>
      <c r="F35" s="100"/>
      <c r="G35" s="101"/>
      <c r="H35" s="101"/>
      <c r="I35" s="100"/>
      <c r="J35" s="100"/>
      <c r="K35" s="101"/>
      <c r="L35" s="101"/>
    </row>
    <row r="36" spans="1:12" x14ac:dyDescent="0.25">
      <c r="B36" s="96"/>
      <c r="C36" s="93"/>
      <c r="D36" s="100"/>
      <c r="E36" s="100"/>
      <c r="F36" s="100"/>
      <c r="G36" s="101"/>
      <c r="H36" s="101"/>
      <c r="I36" s="100"/>
      <c r="J36" s="100"/>
      <c r="K36" s="101"/>
      <c r="L36" s="101"/>
    </row>
    <row r="37" spans="1:12" x14ac:dyDescent="0.25">
      <c r="B37" s="96"/>
      <c r="C37" s="102"/>
      <c r="D37" s="100"/>
      <c r="E37" s="100"/>
      <c r="F37" s="100"/>
      <c r="G37" s="101"/>
      <c r="H37" s="101"/>
      <c r="I37" s="100"/>
      <c r="J37" s="100"/>
      <c r="K37" s="101"/>
      <c r="L37" s="101"/>
    </row>
    <row r="38" spans="1:12" x14ac:dyDescent="0.25">
      <c r="B38" s="96"/>
      <c r="C38" s="93"/>
      <c r="D38" s="100"/>
      <c r="E38" s="100"/>
      <c r="F38" s="100"/>
      <c r="G38" s="101"/>
      <c r="H38" s="101"/>
      <c r="I38" s="100"/>
      <c r="J38" s="100"/>
      <c r="K38" s="101"/>
      <c r="L38" s="101"/>
    </row>
    <row r="39" spans="1:12" x14ac:dyDescent="0.25">
      <c r="B39" s="96"/>
      <c r="C39" s="93"/>
      <c r="D39" s="100"/>
      <c r="E39" s="100"/>
      <c r="F39" s="100"/>
      <c r="G39" s="101"/>
      <c r="H39" s="101"/>
      <c r="I39" s="100"/>
      <c r="J39" s="100"/>
      <c r="K39" s="101"/>
      <c r="L39" s="101"/>
    </row>
    <row r="40" spans="1:12" x14ac:dyDescent="0.25">
      <c r="B40" s="96"/>
      <c r="C40" s="93"/>
      <c r="D40" s="100"/>
      <c r="E40" s="100"/>
      <c r="F40" s="100"/>
      <c r="G40" s="101"/>
      <c r="H40" s="101"/>
      <c r="I40" s="100"/>
      <c r="J40" s="100"/>
      <c r="K40" s="101"/>
      <c r="L40" s="101"/>
    </row>
    <row r="41" spans="1:12" x14ac:dyDescent="0.25">
      <c r="B41" s="96"/>
      <c r="C41" s="93"/>
      <c r="D41" s="100"/>
      <c r="E41" s="100"/>
      <c r="F41" s="100"/>
      <c r="G41" s="101"/>
      <c r="H41" s="101"/>
      <c r="I41" s="100"/>
      <c r="J41" s="100"/>
      <c r="K41" s="101"/>
      <c r="L41" s="101"/>
    </row>
    <row r="42" spans="1:12" x14ac:dyDescent="0.25">
      <c r="B42" s="96"/>
      <c r="C42" s="93"/>
      <c r="D42" s="100"/>
      <c r="E42" s="100"/>
      <c r="F42" s="100"/>
      <c r="G42" s="101"/>
      <c r="H42" s="101"/>
      <c r="I42" s="100"/>
      <c r="J42" s="100"/>
      <c r="K42" s="101"/>
      <c r="L42" s="101"/>
    </row>
    <row r="43" spans="1:12" x14ac:dyDescent="0.25">
      <c r="B43" s="96"/>
      <c r="C43" s="103"/>
      <c r="D43" s="100"/>
      <c r="E43" s="100"/>
      <c r="F43" s="100"/>
      <c r="G43" s="101"/>
      <c r="H43" s="101"/>
      <c r="I43" s="100"/>
      <c r="J43" s="100"/>
      <c r="K43" s="101"/>
      <c r="L43" s="101"/>
    </row>
    <row r="48" spans="1:12" x14ac:dyDescent="0.25">
      <c r="A48" s="104"/>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7B78-C4DC-4001-AB08-B96FB7F50A8C}">
  <sheetPr>
    <pageSetUpPr fitToPage="1"/>
  </sheetPr>
  <dimension ref="A1:N48"/>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row r="2" spans="1:14" ht="21.6" thickBot="1" x14ac:dyDescent="0.45">
      <c r="A2" s="337" t="s">
        <v>0</v>
      </c>
      <c r="B2" s="338"/>
      <c r="C2" s="338"/>
      <c r="D2" s="338"/>
      <c r="E2" s="48">
        <v>2024</v>
      </c>
      <c r="F2" s="49"/>
      <c r="G2" s="339" t="s">
        <v>34</v>
      </c>
      <c r="H2" s="340"/>
    </row>
    <row r="3" spans="1:14" ht="13.8" thickBot="1" x14ac:dyDescent="0.3"/>
    <row r="4" spans="1:14" x14ac:dyDescent="0.25">
      <c r="F4" s="51" t="s">
        <v>2</v>
      </c>
      <c r="G4" s="52"/>
      <c r="H4" s="53"/>
    </row>
    <row r="5" spans="1:14" x14ac:dyDescent="0.25">
      <c r="F5" s="341" t="s">
        <v>35</v>
      </c>
      <c r="G5" s="342"/>
      <c r="H5" s="343"/>
    </row>
    <row r="6" spans="1:14" ht="13.8" thickBot="1" x14ac:dyDescent="0.3">
      <c r="F6" s="344" t="s">
        <v>33</v>
      </c>
      <c r="G6" s="345"/>
      <c r="H6" s="346"/>
    </row>
    <row r="7" spans="1:14" x14ac:dyDescent="0.25">
      <c r="F7" s="118"/>
      <c r="G7" s="119"/>
      <c r="H7" s="120"/>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55"/>
    </row>
    <row r="10" spans="1:14" s="59" customFormat="1" ht="12.75" customHeight="1" x14ac:dyDescent="0.25">
      <c r="A10" s="56"/>
      <c r="B10" s="57"/>
      <c r="C10" s="57"/>
      <c r="D10" s="57"/>
      <c r="E10" s="347" t="s">
        <v>6</v>
      </c>
      <c r="F10" s="348"/>
      <c r="G10" s="348"/>
      <c r="H10" s="348"/>
      <c r="I10" s="348"/>
      <c r="J10" s="348"/>
      <c r="K10" s="348"/>
      <c r="L10" s="348"/>
      <c r="M10" s="348"/>
      <c r="N10" s="58"/>
    </row>
    <row r="11" spans="1:14" ht="13.8" thickBot="1" x14ac:dyDescent="0.3">
      <c r="A11" s="349" t="s">
        <v>7</v>
      </c>
      <c r="B11" s="350"/>
      <c r="C11" s="350"/>
      <c r="D11" s="350"/>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3" t="s">
        <v>22</v>
      </c>
      <c r="F13" s="334"/>
      <c r="G13" s="334"/>
      <c r="H13" s="334"/>
      <c r="I13" s="334"/>
      <c r="J13" s="334"/>
      <c r="K13" s="334"/>
      <c r="L13" s="334"/>
      <c r="M13" s="334"/>
      <c r="N13" s="78"/>
    </row>
    <row r="14" spans="1:14" x14ac:dyDescent="0.25">
      <c r="A14" s="152">
        <v>45286</v>
      </c>
      <c r="B14" s="154">
        <v>45314</v>
      </c>
      <c r="C14" s="156">
        <v>28</v>
      </c>
      <c r="D14" s="158">
        <v>4.5200000000000005</v>
      </c>
      <c r="E14" s="171">
        <v>3.4936305732484079</v>
      </c>
      <c r="F14" s="162">
        <v>1.7345768880800732</v>
      </c>
      <c r="G14" s="162">
        <v>0.90805277525022754</v>
      </c>
      <c r="H14" s="164">
        <v>472.65696087352143</v>
      </c>
      <c r="I14" s="164">
        <v>560.60054595086456</v>
      </c>
      <c r="J14" s="167">
        <v>17.111010009099182</v>
      </c>
      <c r="K14" s="167">
        <v>25.295723384895361</v>
      </c>
      <c r="L14" s="164">
        <v>307.23384895359425</v>
      </c>
      <c r="M14" s="164">
        <v>424.88626023657872</v>
      </c>
      <c r="N14" s="68"/>
    </row>
    <row r="15" spans="1:14" x14ac:dyDescent="0.25">
      <c r="A15" s="153">
        <v>45314</v>
      </c>
      <c r="B15" s="155">
        <v>45342</v>
      </c>
      <c r="C15" s="157">
        <v>28</v>
      </c>
      <c r="D15" s="159">
        <v>4.2487000000000004</v>
      </c>
      <c r="E15" s="170">
        <v>4.4434551865332121</v>
      </c>
      <c r="F15" s="163">
        <v>1.7461544585987261</v>
      </c>
      <c r="G15" s="163">
        <v>0.67932973157415821</v>
      </c>
      <c r="H15" s="165">
        <v>415.94310441310279</v>
      </c>
      <c r="I15" s="165">
        <v>293.21803560054593</v>
      </c>
      <c r="J15" s="166">
        <v>20.283094858962695</v>
      </c>
      <c r="K15" s="166">
        <v>30.140926069153782</v>
      </c>
      <c r="L15" s="165">
        <v>200.65841606005463</v>
      </c>
      <c r="M15" s="165">
        <v>352.91011510464062</v>
      </c>
      <c r="N15" s="70"/>
    </row>
    <row r="16" spans="1:14" x14ac:dyDescent="0.25">
      <c r="A16" s="153">
        <v>45342</v>
      </c>
      <c r="B16" s="155">
        <v>45370</v>
      </c>
      <c r="C16" s="157">
        <v>28</v>
      </c>
      <c r="D16" s="159">
        <v>2.4324000000000003</v>
      </c>
      <c r="E16" s="170">
        <v>1.8283580527752505</v>
      </c>
      <c r="F16" s="163">
        <v>0.73138034576888089</v>
      </c>
      <c r="G16" s="173">
        <v>0.1896974522292994</v>
      </c>
      <c r="H16" s="165">
        <v>119.69979799818017</v>
      </c>
      <c r="I16" s="166">
        <v>92.948183803457681</v>
      </c>
      <c r="J16" s="163">
        <v>8.7329645131938136</v>
      </c>
      <c r="K16" s="163">
        <v>8.1783098271155605</v>
      </c>
      <c r="L16" s="166">
        <v>86.364611919927214</v>
      </c>
      <c r="M16" s="165">
        <v>182.77003321201096</v>
      </c>
      <c r="N16" s="70"/>
    </row>
    <row r="17" spans="1:14" x14ac:dyDescent="0.25">
      <c r="A17" s="201">
        <v>45370</v>
      </c>
      <c r="B17" s="202">
        <v>45398</v>
      </c>
      <c r="C17" s="203">
        <v>28</v>
      </c>
      <c r="D17" s="208">
        <v>2.1347</v>
      </c>
      <c r="E17" s="210">
        <v>2.6434541628753414</v>
      </c>
      <c r="F17" s="204">
        <v>2.244556301182894</v>
      </c>
      <c r="G17" s="204">
        <v>0.41480743858052782</v>
      </c>
      <c r="H17" s="205">
        <v>379.33285520928126</v>
      </c>
      <c r="I17" s="205">
        <v>337.51959508644222</v>
      </c>
      <c r="J17" s="206">
        <v>26.866534576888082</v>
      </c>
      <c r="K17" s="206">
        <v>17.979585077343042</v>
      </c>
      <c r="L17" s="205">
        <v>168.91435816651503</v>
      </c>
      <c r="M17" s="205">
        <v>423.27492811646954</v>
      </c>
      <c r="N17" s="71"/>
    </row>
    <row r="18" spans="1:14" x14ac:dyDescent="0.25">
      <c r="A18" s="212">
        <v>45398</v>
      </c>
      <c r="B18" s="213">
        <v>45426</v>
      </c>
      <c r="C18" s="242">
        <v>28</v>
      </c>
      <c r="D18" s="241">
        <v>2.3739000000000003</v>
      </c>
      <c r="E18" s="266">
        <v>1.2877247497725206</v>
      </c>
      <c r="F18" s="267">
        <v>0.55764831665150139</v>
      </c>
      <c r="G18" s="267">
        <v>0.72641708371246605</v>
      </c>
      <c r="H18" s="269">
        <v>138.71276273885354</v>
      </c>
      <c r="I18" s="269">
        <v>477.6635468607825</v>
      </c>
      <c r="J18" s="268">
        <v>24.837893994540494</v>
      </c>
      <c r="K18" s="267">
        <v>5.9277064376706097</v>
      </c>
      <c r="L18" s="269">
        <v>106.93492584167426</v>
      </c>
      <c r="M18" s="269">
        <v>220.49628264331216</v>
      </c>
      <c r="N18" s="235"/>
    </row>
    <row r="19" spans="1:14" x14ac:dyDescent="0.25">
      <c r="A19" s="212">
        <v>45426</v>
      </c>
      <c r="B19" s="213">
        <v>45454</v>
      </c>
      <c r="C19" s="242">
        <v>28</v>
      </c>
      <c r="D19" s="241">
        <v>3.4139000000000004</v>
      </c>
      <c r="E19" s="266">
        <v>1.6699388080072797</v>
      </c>
      <c r="F19" s="267">
        <v>1.2494889672429481</v>
      </c>
      <c r="G19" s="267">
        <v>1.0435909918107371</v>
      </c>
      <c r="H19" s="269">
        <v>286.49061942675161</v>
      </c>
      <c r="I19" s="269">
        <v>773.35664934030956</v>
      </c>
      <c r="J19" s="268">
        <v>29.131020018198367</v>
      </c>
      <c r="K19" s="268">
        <v>18.592067106460419</v>
      </c>
      <c r="L19" s="269">
        <v>262.92799874886259</v>
      </c>
      <c r="M19" s="269">
        <v>405.31352286169249</v>
      </c>
      <c r="N19" s="235"/>
    </row>
    <row r="20" spans="1:14" x14ac:dyDescent="0.25">
      <c r="A20" s="223">
        <v>45454</v>
      </c>
      <c r="B20" s="224">
        <v>45482</v>
      </c>
      <c r="C20" s="227">
        <v>28</v>
      </c>
      <c r="D20" s="228">
        <v>2.4533</v>
      </c>
      <c r="E20" s="270">
        <v>1.6747444267515925</v>
      </c>
      <c r="F20" s="271">
        <v>0.90197668334849879</v>
      </c>
      <c r="G20" s="271">
        <v>2.1898234758871702</v>
      </c>
      <c r="H20" s="273">
        <v>348.96234224294813</v>
      </c>
      <c r="I20" s="273">
        <v>2169.9204812329385</v>
      </c>
      <c r="J20" s="272">
        <v>56.819613739763419</v>
      </c>
      <c r="K20" s="271">
        <v>9.674214854413103</v>
      </c>
      <c r="L20" s="273">
        <v>324.93702070063694</v>
      </c>
      <c r="M20" s="273">
        <v>857.46879583712462</v>
      </c>
      <c r="N20" s="235"/>
    </row>
    <row r="21" spans="1:14" x14ac:dyDescent="0.25">
      <c r="A21" s="223">
        <v>45482</v>
      </c>
      <c r="B21" s="224">
        <v>45510</v>
      </c>
      <c r="C21" s="227">
        <v>28</v>
      </c>
      <c r="D21" s="228">
        <v>2.6808000000000001</v>
      </c>
      <c r="E21" s="270">
        <v>1.4134731574158326</v>
      </c>
      <c r="F21" s="271">
        <v>0.83859053685168339</v>
      </c>
      <c r="G21" s="271">
        <v>0.48257688808007276</v>
      </c>
      <c r="H21" s="273">
        <v>262.09570245677889</v>
      </c>
      <c r="I21" s="273">
        <v>385.06722020018196</v>
      </c>
      <c r="J21" s="272">
        <v>26.353585077343038</v>
      </c>
      <c r="K21" s="271">
        <v>7.5885768880800732</v>
      </c>
      <c r="L21" s="273">
        <v>147.43073339399456</v>
      </c>
      <c r="M21" s="273">
        <v>499.09109372156507</v>
      </c>
      <c r="N21" s="222"/>
    </row>
    <row r="22" spans="1:14" x14ac:dyDescent="0.25">
      <c r="A22" s="223">
        <v>45510</v>
      </c>
      <c r="B22" s="224">
        <v>45538</v>
      </c>
      <c r="C22" s="227">
        <v>28</v>
      </c>
      <c r="D22" s="228">
        <v>1.5325</v>
      </c>
      <c r="E22" s="270">
        <v>1.876015127388535</v>
      </c>
      <c r="F22" s="271">
        <v>1.3898032302092813</v>
      </c>
      <c r="G22" s="271">
        <v>1.2246985896269336</v>
      </c>
      <c r="H22" s="273">
        <v>808.5746445632393</v>
      </c>
      <c r="I22" s="273">
        <v>1027.8677888989992</v>
      </c>
      <c r="J22" s="272">
        <v>38.280149567788897</v>
      </c>
      <c r="K22" s="271">
        <v>9.970655141037307</v>
      </c>
      <c r="L22" s="273">
        <v>377.70155823475886</v>
      </c>
      <c r="M22" s="273">
        <v>721.61378525932685</v>
      </c>
      <c r="N22" s="235"/>
    </row>
    <row r="23" spans="1:14" x14ac:dyDescent="0.25">
      <c r="A23" s="212">
        <v>45538</v>
      </c>
      <c r="B23" s="213">
        <v>45566</v>
      </c>
      <c r="C23" s="214">
        <v>28</v>
      </c>
      <c r="D23" s="215">
        <v>2.9662000000000002</v>
      </c>
      <c r="E23" s="274">
        <v>2.3000668789808922</v>
      </c>
      <c r="F23" s="275">
        <v>1.5844636032757053</v>
      </c>
      <c r="G23" s="275">
        <v>1.3130034121929026</v>
      </c>
      <c r="H23" s="277">
        <v>578.5617695632393</v>
      </c>
      <c r="I23" s="277">
        <v>979.40426160145591</v>
      </c>
      <c r="J23" s="276">
        <v>40.435157643312102</v>
      </c>
      <c r="K23" s="276">
        <v>10.030789808917199</v>
      </c>
      <c r="L23" s="277">
        <v>430.09194767970882</v>
      </c>
      <c r="M23" s="277">
        <v>670.11160668789807</v>
      </c>
      <c r="N23" s="70"/>
    </row>
    <row r="24" spans="1:14" x14ac:dyDescent="0.25">
      <c r="A24" s="212">
        <v>45566</v>
      </c>
      <c r="B24" s="213">
        <v>45594</v>
      </c>
      <c r="C24" s="214">
        <v>28</v>
      </c>
      <c r="D24" s="215">
        <v>1.8888</v>
      </c>
      <c r="E24" s="274">
        <v>1.0429472247497726</v>
      </c>
      <c r="F24" s="275">
        <v>0.62650409463148327</v>
      </c>
      <c r="G24" s="275">
        <v>0.28595723384895361</v>
      </c>
      <c r="H24" s="277">
        <v>170.82796997270248</v>
      </c>
      <c r="I24" s="277">
        <v>107.56050591446771</v>
      </c>
      <c r="J24" s="276">
        <v>14.755864422202002</v>
      </c>
      <c r="K24" s="275">
        <v>6.1098671519563243</v>
      </c>
      <c r="L24" s="277">
        <v>120.57553867151957</v>
      </c>
      <c r="M24" s="277">
        <v>248.26180618744314</v>
      </c>
      <c r="N24" s="70"/>
    </row>
    <row r="25" spans="1:14" x14ac:dyDescent="0.25">
      <c r="A25" s="212">
        <v>45594</v>
      </c>
      <c r="B25" s="213">
        <v>45622</v>
      </c>
      <c r="C25" s="214">
        <v>28</v>
      </c>
      <c r="D25" s="215">
        <v>1.8378999999999999</v>
      </c>
      <c r="E25" s="274">
        <v>0.64385031847133756</v>
      </c>
      <c r="F25" s="275">
        <v>0.46627445404913559</v>
      </c>
      <c r="G25" s="275">
        <v>0.2095330982711556</v>
      </c>
      <c r="H25" s="277">
        <v>105.24097156505914</v>
      </c>
      <c r="I25" s="277">
        <v>189.00241469517744</v>
      </c>
      <c r="J25" s="276">
        <v>10.088584963603275</v>
      </c>
      <c r="K25" s="275">
        <v>6.8784249317561414</v>
      </c>
      <c r="L25" s="277">
        <v>115.02915354868063</v>
      </c>
      <c r="M25" s="277">
        <v>204.33389194722471</v>
      </c>
      <c r="N25" s="70"/>
    </row>
    <row r="26" spans="1:14" ht="13.8" thickBot="1" x14ac:dyDescent="0.3">
      <c r="A26" s="255">
        <v>45622</v>
      </c>
      <c r="B26" s="256">
        <v>45650</v>
      </c>
      <c r="C26" s="257">
        <v>28</v>
      </c>
      <c r="D26" s="258">
        <v>4.1761999999999997</v>
      </c>
      <c r="E26" s="278">
        <v>1.8220015923566879</v>
      </c>
      <c r="F26" s="279">
        <v>1.4669160600545952</v>
      </c>
      <c r="G26" s="279">
        <v>0.72545018198362143</v>
      </c>
      <c r="H26" s="281">
        <v>239.52211442220201</v>
      </c>
      <c r="I26" s="281">
        <v>251.7682449954504</v>
      </c>
      <c r="J26" s="280">
        <v>17.805477024567789</v>
      </c>
      <c r="K26" s="280">
        <v>19.29221041856233</v>
      </c>
      <c r="L26" s="281">
        <v>241.03262352138307</v>
      </c>
      <c r="M26" s="281">
        <v>443.54737807097365</v>
      </c>
      <c r="N26" s="72"/>
    </row>
    <row r="27" spans="1:14" x14ac:dyDescent="0.25">
      <c r="A27" s="79"/>
      <c r="B27" s="55"/>
      <c r="C27" s="80"/>
      <c r="D27" s="178"/>
      <c r="E27" s="106"/>
      <c r="F27" s="107"/>
      <c r="G27" s="107"/>
      <c r="H27" s="108"/>
      <c r="I27" s="109"/>
      <c r="J27" s="109"/>
      <c r="K27" s="110"/>
      <c r="L27" s="110"/>
      <c r="M27" s="111"/>
      <c r="N27" s="70"/>
    </row>
    <row r="28" spans="1:14" ht="13.8" thickBot="1" x14ac:dyDescent="0.3">
      <c r="A28" s="335" t="s">
        <v>23</v>
      </c>
      <c r="B28" s="336"/>
      <c r="C28" s="86">
        <v>364</v>
      </c>
      <c r="D28" s="179">
        <v>2.8199461538461539</v>
      </c>
      <c r="E28" s="87">
        <v>2.0107430968712823</v>
      </c>
      <c r="F28" s="88">
        <v>1.1952564569188777</v>
      </c>
      <c r="G28" s="88">
        <v>0.79945679638832512</v>
      </c>
      <c r="H28" s="89">
        <v>332.81704734198928</v>
      </c>
      <c r="I28" s="89">
        <v>588.1459595523902</v>
      </c>
      <c r="J28" s="90">
        <v>25.500073108420246</v>
      </c>
      <c r="K28" s="90">
        <v>13.512235161335479</v>
      </c>
      <c r="L28" s="89">
        <v>222.2948258031777</v>
      </c>
      <c r="M28" s="89">
        <v>434.92919229894318</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5"/>
      <c r="I30" s="95"/>
      <c r="J30" s="112"/>
      <c r="K30" s="94"/>
      <c r="L30" s="95"/>
      <c r="M30" s="95"/>
    </row>
    <row r="31" spans="1:14" x14ac:dyDescent="0.25">
      <c r="C31" s="93"/>
      <c r="D31" s="93"/>
      <c r="E31" s="95"/>
      <c r="F31" s="95"/>
      <c r="G31" s="95"/>
      <c r="H31" s="95"/>
      <c r="I31" s="95"/>
      <c r="J31" s="95"/>
      <c r="K31" s="95"/>
      <c r="L31" s="95"/>
      <c r="M31" s="95"/>
    </row>
    <row r="33" spans="1:11" x14ac:dyDescent="0.25">
      <c r="A33" s="113"/>
      <c r="B33" s="93"/>
      <c r="C33" s="98"/>
      <c r="D33" s="98"/>
      <c r="E33" s="98"/>
      <c r="F33" s="98"/>
      <c r="G33" s="98"/>
      <c r="H33" s="98"/>
      <c r="I33" s="99"/>
      <c r="J33" s="98"/>
      <c r="K33" s="98"/>
    </row>
    <row r="34" spans="1:11" x14ac:dyDescent="0.25">
      <c r="A34" s="96"/>
      <c r="B34" s="93"/>
      <c r="C34" s="100"/>
      <c r="D34" s="100"/>
      <c r="E34" s="100"/>
      <c r="F34" s="100"/>
      <c r="G34" s="100"/>
      <c r="H34" s="100"/>
      <c r="I34" s="100"/>
      <c r="J34" s="100"/>
      <c r="K34" s="100"/>
    </row>
    <row r="35" spans="1:11" x14ac:dyDescent="0.25">
      <c r="A35" s="96"/>
      <c r="B35" s="93"/>
      <c r="C35" s="100"/>
      <c r="D35" s="100"/>
      <c r="E35" s="100"/>
      <c r="F35" s="100"/>
      <c r="G35" s="100"/>
      <c r="H35" s="100"/>
      <c r="I35" s="100"/>
      <c r="J35" s="100"/>
      <c r="K35" s="100"/>
    </row>
    <row r="36" spans="1:11" x14ac:dyDescent="0.25">
      <c r="A36" s="96"/>
      <c r="B36" s="93"/>
      <c r="C36" s="100"/>
      <c r="D36" s="100"/>
      <c r="E36" s="100"/>
      <c r="F36" s="100"/>
      <c r="G36" s="100"/>
      <c r="H36" s="100"/>
      <c r="I36" s="100"/>
      <c r="J36" s="100"/>
      <c r="K36" s="100"/>
    </row>
    <row r="37" spans="1:11" x14ac:dyDescent="0.25">
      <c r="A37" s="96"/>
      <c r="B37" s="93"/>
      <c r="C37" s="100"/>
      <c r="D37" s="100"/>
      <c r="E37" s="100"/>
      <c r="F37" s="100"/>
      <c r="G37" s="100"/>
      <c r="H37" s="100"/>
      <c r="I37" s="100"/>
      <c r="J37" s="100"/>
      <c r="K37" s="100"/>
    </row>
    <row r="38" spans="1:11" x14ac:dyDescent="0.25">
      <c r="A38" s="96"/>
      <c r="B38" s="93"/>
      <c r="C38" s="100"/>
      <c r="D38" s="100"/>
      <c r="E38" s="100"/>
      <c r="F38" s="100"/>
      <c r="G38" s="100"/>
      <c r="H38" s="100"/>
      <c r="I38" s="100"/>
      <c r="J38" s="100"/>
      <c r="K38" s="100"/>
    </row>
    <row r="39" spans="1:11" x14ac:dyDescent="0.25">
      <c r="A39" s="96"/>
      <c r="B39" s="93"/>
      <c r="C39" s="100"/>
      <c r="D39" s="100"/>
      <c r="E39" s="100"/>
      <c r="F39" s="100"/>
      <c r="G39" s="100"/>
      <c r="H39" s="100"/>
      <c r="I39" s="100"/>
      <c r="J39" s="100"/>
      <c r="K39" s="100"/>
    </row>
    <row r="40" spans="1:11" x14ac:dyDescent="0.25">
      <c r="A40" s="96"/>
      <c r="B40" s="93"/>
      <c r="C40" s="100"/>
      <c r="D40" s="100"/>
      <c r="E40" s="100"/>
      <c r="F40" s="100"/>
      <c r="G40" s="100"/>
      <c r="H40" s="100"/>
      <c r="I40" s="100"/>
      <c r="J40" s="100"/>
      <c r="K40" s="100"/>
    </row>
    <row r="41" spans="1:11" x14ac:dyDescent="0.25">
      <c r="A41" s="96"/>
      <c r="B41" s="93"/>
      <c r="C41" s="100"/>
      <c r="D41" s="100"/>
      <c r="E41" s="100"/>
      <c r="F41" s="100"/>
      <c r="G41" s="100"/>
      <c r="H41" s="100"/>
      <c r="I41" s="100"/>
      <c r="J41" s="100"/>
      <c r="K41" s="100"/>
    </row>
    <row r="42" spans="1:11" x14ac:dyDescent="0.25">
      <c r="A42" s="96"/>
      <c r="B42" s="103"/>
      <c r="C42" s="114"/>
      <c r="D42" s="114"/>
      <c r="E42" s="114"/>
      <c r="F42" s="114"/>
      <c r="G42" s="114"/>
      <c r="H42" s="114"/>
      <c r="I42" s="114"/>
      <c r="J42" s="114"/>
      <c r="K42" s="114"/>
    </row>
    <row r="48" spans="1:11" x14ac:dyDescent="0.25">
      <c r="A48" s="104"/>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A2A8F-7409-4BE6-A6B4-1130471AE24B}">
  <sheetPr>
    <pageSetUpPr fitToPage="1"/>
  </sheetPr>
  <dimension ref="A1:N43"/>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5" width="10.109375" style="47" customWidth="1"/>
    <col min="6" max="13" width="9.44140625" style="47" customWidth="1"/>
    <col min="14" max="14" width="40.44140625" style="47" customWidth="1"/>
    <col min="15" max="16384" width="9.109375" style="47"/>
  </cols>
  <sheetData>
    <row r="1" spans="1:14" ht="13.8" thickBot="1" x14ac:dyDescent="0.3"/>
    <row r="2" spans="1:14" ht="21.6" thickBot="1" x14ac:dyDescent="0.45">
      <c r="A2" s="337" t="s">
        <v>0</v>
      </c>
      <c r="B2" s="338"/>
      <c r="C2" s="338"/>
      <c r="D2" s="338"/>
      <c r="E2" s="48">
        <v>2024</v>
      </c>
      <c r="F2" s="49"/>
      <c r="G2" s="339" t="s">
        <v>36</v>
      </c>
      <c r="H2" s="340"/>
    </row>
    <row r="3" spans="1:14" ht="13.8" thickBot="1" x14ac:dyDescent="0.3"/>
    <row r="4" spans="1:14" x14ac:dyDescent="0.25">
      <c r="F4" s="51" t="s">
        <v>2</v>
      </c>
      <c r="G4" s="52"/>
      <c r="H4" s="53"/>
    </row>
    <row r="5" spans="1:14" x14ac:dyDescent="0.25">
      <c r="F5" s="341" t="s">
        <v>37</v>
      </c>
      <c r="G5" s="342"/>
      <c r="H5" s="343"/>
    </row>
    <row r="6" spans="1:14" ht="13.8" thickBot="1" x14ac:dyDescent="0.3">
      <c r="F6" s="344" t="s">
        <v>33</v>
      </c>
      <c r="G6" s="345"/>
      <c r="H6" s="346"/>
    </row>
    <row r="7" spans="1:14" x14ac:dyDescent="0.25">
      <c r="F7" s="118"/>
      <c r="G7" s="119"/>
      <c r="H7" s="120"/>
    </row>
    <row r="8" spans="1:14" ht="28.5" customHeight="1" x14ac:dyDescent="0.3">
      <c r="A8" s="314" t="s">
        <v>5</v>
      </c>
      <c r="B8" s="314"/>
      <c r="C8" s="314"/>
      <c r="D8" s="314"/>
      <c r="E8" s="314"/>
      <c r="F8" s="314"/>
      <c r="G8" s="314"/>
      <c r="H8" s="314"/>
      <c r="I8" s="314"/>
      <c r="J8" s="314"/>
      <c r="K8" s="314"/>
      <c r="L8" s="314"/>
      <c r="M8" s="314"/>
      <c r="N8" s="314"/>
    </row>
    <row r="9" spans="1:14" ht="13.8" thickBot="1" x14ac:dyDescent="0.3">
      <c r="G9" s="55"/>
    </row>
    <row r="10" spans="1:14" s="59" customFormat="1" ht="12.75" customHeight="1" x14ac:dyDescent="0.25">
      <c r="A10" s="56"/>
      <c r="B10" s="57"/>
      <c r="C10" s="57"/>
      <c r="D10" s="57"/>
      <c r="E10" s="347" t="s">
        <v>6</v>
      </c>
      <c r="F10" s="348"/>
      <c r="G10" s="348"/>
      <c r="H10" s="348"/>
      <c r="I10" s="348"/>
      <c r="J10" s="348"/>
      <c r="K10" s="348"/>
      <c r="L10" s="348"/>
      <c r="M10" s="348"/>
      <c r="N10" s="58"/>
    </row>
    <row r="11" spans="1:14" ht="13.8" thickBot="1" x14ac:dyDescent="0.3">
      <c r="A11" s="349" t="s">
        <v>7</v>
      </c>
      <c r="B11" s="350"/>
      <c r="C11" s="350"/>
      <c r="D11" s="350"/>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33" t="s">
        <v>22</v>
      </c>
      <c r="F13" s="334"/>
      <c r="G13" s="334"/>
      <c r="H13" s="334"/>
      <c r="I13" s="334"/>
      <c r="J13" s="334"/>
      <c r="K13" s="334"/>
      <c r="L13" s="334"/>
      <c r="M13" s="334"/>
      <c r="N13" s="78"/>
    </row>
    <row r="14" spans="1:14" x14ac:dyDescent="0.25">
      <c r="A14" s="152">
        <v>45286</v>
      </c>
      <c r="B14" s="154">
        <v>45314</v>
      </c>
      <c r="C14" s="156">
        <v>28</v>
      </c>
      <c r="D14" s="158">
        <v>4.8500000000000005</v>
      </c>
      <c r="E14" s="171">
        <v>2.0660828025477707</v>
      </c>
      <c r="F14" s="162">
        <v>1.1073703366696999</v>
      </c>
      <c r="G14" s="162">
        <v>1.0539126478616925</v>
      </c>
      <c r="H14" s="164">
        <v>340.53685168334857</v>
      </c>
      <c r="I14" s="164">
        <v>486.40809827115561</v>
      </c>
      <c r="J14" s="167">
        <v>16.360327570518656</v>
      </c>
      <c r="K14" s="167">
        <v>15.532302092811646</v>
      </c>
      <c r="L14" s="164">
        <v>178.04822565969064</v>
      </c>
      <c r="M14" s="164">
        <v>436.53321201091899</v>
      </c>
      <c r="N14" s="68"/>
    </row>
    <row r="15" spans="1:14" x14ac:dyDescent="0.25">
      <c r="A15" s="153">
        <v>45314</v>
      </c>
      <c r="B15" s="155">
        <v>45342</v>
      </c>
      <c r="C15" s="157">
        <v>28</v>
      </c>
      <c r="D15" s="159">
        <v>4.2450999999999999</v>
      </c>
      <c r="E15" s="170">
        <v>3.0280527752502278</v>
      </c>
      <c r="F15" s="163">
        <v>1.0871452456778892</v>
      </c>
      <c r="G15" s="163">
        <v>0.48839877161055495</v>
      </c>
      <c r="H15" s="165">
        <v>253.55168232484075</v>
      </c>
      <c r="I15" s="165">
        <v>175.70464433575978</v>
      </c>
      <c r="J15" s="166">
        <v>18.727443812556871</v>
      </c>
      <c r="K15" s="166">
        <v>19.720680050045491</v>
      </c>
      <c r="L15" s="165">
        <v>143.07272702456777</v>
      </c>
      <c r="M15" s="165">
        <v>218.27596690172885</v>
      </c>
      <c r="N15" s="70"/>
    </row>
    <row r="16" spans="1:14" x14ac:dyDescent="0.25">
      <c r="A16" s="153">
        <v>45342</v>
      </c>
      <c r="B16" s="155">
        <v>45370</v>
      </c>
      <c r="C16" s="157">
        <v>28</v>
      </c>
      <c r="D16" s="159">
        <v>3.4546000000000001</v>
      </c>
      <c r="E16" s="170">
        <v>1.9793921747042766</v>
      </c>
      <c r="F16" s="163">
        <v>0.63473953594176524</v>
      </c>
      <c r="G16" s="173">
        <v>0.32501023657870798</v>
      </c>
      <c r="H16" s="165">
        <v>120.15218130118288</v>
      </c>
      <c r="I16" s="166">
        <v>73.87694244767971</v>
      </c>
      <c r="J16" s="166">
        <v>11.415007506824386</v>
      </c>
      <c r="K16" s="163">
        <v>8.5184940855323035</v>
      </c>
      <c r="L16" s="166">
        <v>73.526619199272062</v>
      </c>
      <c r="M16" s="165">
        <v>172.81370905368516</v>
      </c>
      <c r="N16" s="70"/>
    </row>
    <row r="17" spans="1:14" x14ac:dyDescent="0.25">
      <c r="A17" s="201">
        <v>45370</v>
      </c>
      <c r="B17" s="202">
        <v>45398</v>
      </c>
      <c r="C17" s="203">
        <v>28</v>
      </c>
      <c r="D17" s="208">
        <v>3.1508000000000003</v>
      </c>
      <c r="E17" s="210">
        <v>5.1435423111919931</v>
      </c>
      <c r="F17" s="204">
        <v>2.4828767060964516</v>
      </c>
      <c r="G17" s="204">
        <v>1.9271505914467699</v>
      </c>
      <c r="H17" s="205">
        <v>740.07612693357601</v>
      </c>
      <c r="I17" s="205">
        <v>1602.3307056414924</v>
      </c>
      <c r="J17" s="206">
        <v>61.15306460418563</v>
      </c>
      <c r="K17" s="206">
        <v>26.262997270245677</v>
      </c>
      <c r="L17" s="205">
        <v>427.51104322111013</v>
      </c>
      <c r="M17" s="205">
        <v>759.98615286624204</v>
      </c>
      <c r="N17" s="70"/>
    </row>
    <row r="18" spans="1:14" x14ac:dyDescent="0.25">
      <c r="A18" s="201">
        <v>45398</v>
      </c>
      <c r="B18" s="202">
        <v>45426</v>
      </c>
      <c r="C18" s="203">
        <v>28</v>
      </c>
      <c r="D18" s="208">
        <v>0.88789999999999991</v>
      </c>
      <c r="E18" s="210">
        <v>0.75253025477707003</v>
      </c>
      <c r="F18" s="204">
        <v>0.24876899454049134</v>
      </c>
      <c r="G18" s="204">
        <v>0.97553048225659689</v>
      </c>
      <c r="H18" s="205">
        <v>104.24278901273885</v>
      </c>
      <c r="I18" s="205">
        <v>642.24369767970893</v>
      </c>
      <c r="J18" s="206">
        <v>17.256139899909009</v>
      </c>
      <c r="K18" s="204">
        <v>3.2439738398544131</v>
      </c>
      <c r="L18" s="206">
        <v>82.441888421292091</v>
      </c>
      <c r="M18" s="205">
        <v>154.06842015468607</v>
      </c>
      <c r="N18" s="183"/>
    </row>
    <row r="19" spans="1:14" x14ac:dyDescent="0.25">
      <c r="A19" s="212">
        <v>45426</v>
      </c>
      <c r="B19" s="213">
        <v>45454</v>
      </c>
      <c r="C19" s="214">
        <v>28</v>
      </c>
      <c r="D19" s="215">
        <v>3.5654000000000003</v>
      </c>
      <c r="E19" s="274">
        <v>1.3528175614194724</v>
      </c>
      <c r="F19" s="275">
        <v>0.58393789808917207</v>
      </c>
      <c r="G19" s="275">
        <v>0.5055928116469518</v>
      </c>
      <c r="H19" s="277">
        <v>115.51073475887171</v>
      </c>
      <c r="I19" s="277">
        <v>137.8036728844404</v>
      </c>
      <c r="J19" s="276">
        <v>15.888390354868065</v>
      </c>
      <c r="K19" s="276">
        <v>10.680035714285715</v>
      </c>
      <c r="L19" s="277">
        <v>102.56605232029119</v>
      </c>
      <c r="M19" s="277">
        <v>188.62290036396723</v>
      </c>
      <c r="N19" s="183"/>
    </row>
    <row r="20" spans="1:14" x14ac:dyDescent="0.25">
      <c r="A20" s="223">
        <v>45454</v>
      </c>
      <c r="B20" s="224">
        <v>45482</v>
      </c>
      <c r="C20" s="225">
        <v>28</v>
      </c>
      <c r="D20" s="226">
        <v>2.4820000000000002</v>
      </c>
      <c r="E20" s="282">
        <v>2.3603343949044584</v>
      </c>
      <c r="F20" s="283">
        <v>1.3102115559599636</v>
      </c>
      <c r="G20" s="283">
        <v>4.5423657870791629</v>
      </c>
      <c r="H20" s="284">
        <v>505.32739990900825</v>
      </c>
      <c r="I20" s="284">
        <v>3572.6650090991807</v>
      </c>
      <c r="J20" s="285">
        <v>77.815793903548695</v>
      </c>
      <c r="K20" s="285">
        <v>13.475618744313014</v>
      </c>
      <c r="L20" s="284">
        <v>373.63606005459508</v>
      </c>
      <c r="M20" s="284">
        <v>1339.0406346678799</v>
      </c>
      <c r="N20" s="183"/>
    </row>
    <row r="21" spans="1:14" x14ac:dyDescent="0.25">
      <c r="A21" s="223">
        <v>45482</v>
      </c>
      <c r="B21" s="224">
        <v>45510</v>
      </c>
      <c r="C21" s="225">
        <v>28</v>
      </c>
      <c r="D21" s="226">
        <v>2.7170000000000001</v>
      </c>
      <c r="E21" s="282">
        <v>1.4143186988171064</v>
      </c>
      <c r="F21" s="283">
        <v>0.71054367606915381</v>
      </c>
      <c r="G21" s="283">
        <v>0.5077979981801638</v>
      </c>
      <c r="H21" s="284">
        <v>224.80215764331214</v>
      </c>
      <c r="I21" s="284">
        <v>568.95195404913557</v>
      </c>
      <c r="J21" s="285">
        <v>36.889093494085536</v>
      </c>
      <c r="K21" s="283">
        <v>7.6926046405823474</v>
      </c>
      <c r="L21" s="284">
        <v>132.39731574158324</v>
      </c>
      <c r="M21" s="284">
        <v>573.80495222929937</v>
      </c>
      <c r="N21" s="222"/>
    </row>
    <row r="22" spans="1:14" x14ac:dyDescent="0.25">
      <c r="A22" s="223">
        <v>45510</v>
      </c>
      <c r="B22" s="224">
        <v>45538</v>
      </c>
      <c r="C22" s="225">
        <v>28</v>
      </c>
      <c r="D22" s="226">
        <v>1.9743999999999999</v>
      </c>
      <c r="E22" s="282">
        <v>2.2076596906278434</v>
      </c>
      <c r="F22" s="283">
        <v>4.0823221110100096</v>
      </c>
      <c r="G22" s="283">
        <v>1.7647952684258417</v>
      </c>
      <c r="H22" s="284">
        <v>692.16119745222932</v>
      </c>
      <c r="I22" s="284">
        <v>1255.6813776160147</v>
      </c>
      <c r="J22" s="284">
        <v>236.57884440400363</v>
      </c>
      <c r="K22" s="285">
        <v>40.271264786169247</v>
      </c>
      <c r="L22" s="284">
        <v>384.60083166515011</v>
      </c>
      <c r="M22" s="284">
        <v>2428.8869208371243</v>
      </c>
      <c r="N22" s="183"/>
    </row>
    <row r="23" spans="1:14" x14ac:dyDescent="0.25">
      <c r="A23" s="212">
        <v>45538</v>
      </c>
      <c r="B23" s="213">
        <v>45566</v>
      </c>
      <c r="C23" s="214">
        <v>28</v>
      </c>
      <c r="D23" s="215">
        <v>2.9679000000000002</v>
      </c>
      <c r="E23" s="274">
        <v>2.4868838717015471</v>
      </c>
      <c r="F23" s="275">
        <v>1.0313075523202913</v>
      </c>
      <c r="G23" s="275">
        <v>0.79774510919017294</v>
      </c>
      <c r="H23" s="277">
        <v>456.78014456323933</v>
      </c>
      <c r="I23" s="277">
        <v>598.33542333939954</v>
      </c>
      <c r="J23" s="276">
        <v>28.155278434940854</v>
      </c>
      <c r="K23" s="275">
        <v>7.89168016378526</v>
      </c>
      <c r="L23" s="277">
        <v>354.88352672884446</v>
      </c>
      <c r="M23" s="277">
        <v>534.07378059599637</v>
      </c>
      <c r="N23" s="70"/>
    </row>
    <row r="24" spans="1:14" x14ac:dyDescent="0.25">
      <c r="A24" s="212">
        <v>45566</v>
      </c>
      <c r="B24" s="213">
        <v>45594</v>
      </c>
      <c r="C24" s="214">
        <v>28</v>
      </c>
      <c r="D24" s="215">
        <v>0.33279999999999998</v>
      </c>
      <c r="E24" s="274">
        <v>0.37395814376706099</v>
      </c>
      <c r="F24" s="275">
        <v>0.29765969062784353</v>
      </c>
      <c r="G24" s="275">
        <v>0.15906278434940857</v>
      </c>
      <c r="H24" s="277">
        <v>120.92976888080074</v>
      </c>
      <c r="I24" s="276">
        <v>73.417510464058239</v>
      </c>
      <c r="J24" s="275">
        <v>5.3660964513193816</v>
      </c>
      <c r="K24" s="275">
        <v>3.4543912647861692</v>
      </c>
      <c r="L24" s="276">
        <v>85.318444040036411</v>
      </c>
      <c r="M24" s="276">
        <v>88.547097361237491</v>
      </c>
      <c r="N24" s="70"/>
    </row>
    <row r="25" spans="1:14" x14ac:dyDescent="0.25">
      <c r="A25" s="212">
        <v>45594</v>
      </c>
      <c r="B25" s="213">
        <v>45622</v>
      </c>
      <c r="C25" s="214">
        <v>28</v>
      </c>
      <c r="D25" s="215">
        <v>2.3556000000000004</v>
      </c>
      <c r="E25" s="274">
        <v>0.71786260236578725</v>
      </c>
      <c r="F25" s="275">
        <v>0.35795723384895362</v>
      </c>
      <c r="G25" s="275">
        <v>0.41080937215650593</v>
      </c>
      <c r="H25" s="276">
        <v>93.756015013648778</v>
      </c>
      <c r="I25" s="277">
        <v>314.68948089171977</v>
      </c>
      <c r="J25" s="276">
        <v>28.403075523202915</v>
      </c>
      <c r="K25" s="275">
        <v>8.7514335759781616</v>
      </c>
      <c r="L25" s="277">
        <v>102.76993403093724</v>
      </c>
      <c r="M25" s="277">
        <v>219.78550591446771</v>
      </c>
      <c r="N25" s="70"/>
    </row>
    <row r="26" spans="1:14" ht="13.8" thickBot="1" x14ac:dyDescent="0.3">
      <c r="A26" s="255">
        <v>45622</v>
      </c>
      <c r="B26" s="256">
        <v>45650</v>
      </c>
      <c r="C26" s="257">
        <v>28</v>
      </c>
      <c r="D26" s="258">
        <v>4.3036000000000003</v>
      </c>
      <c r="E26" s="278">
        <v>1.5441091901728847</v>
      </c>
      <c r="F26" s="279">
        <v>0.91959235668789818</v>
      </c>
      <c r="G26" s="279">
        <v>0.58694995450409471</v>
      </c>
      <c r="H26" s="281">
        <v>209.73194995450413</v>
      </c>
      <c r="I26" s="281">
        <v>259.19807142857144</v>
      </c>
      <c r="J26" s="280">
        <v>24.815758871701551</v>
      </c>
      <c r="K26" s="280">
        <v>17.231509099181078</v>
      </c>
      <c r="L26" s="281">
        <v>184.29287716105551</v>
      </c>
      <c r="M26" s="281">
        <v>434.79349727024578</v>
      </c>
      <c r="N26" s="191"/>
    </row>
    <row r="27" spans="1:14" x14ac:dyDescent="0.25">
      <c r="A27" s="79"/>
      <c r="B27" s="55"/>
      <c r="C27" s="80"/>
      <c r="D27" s="178"/>
      <c r="E27" s="81"/>
      <c r="F27" s="69"/>
      <c r="G27" s="69"/>
      <c r="H27" s="82"/>
      <c r="I27" s="83"/>
      <c r="J27" s="83"/>
      <c r="K27" s="84"/>
      <c r="L27" s="84"/>
      <c r="M27" s="85"/>
      <c r="N27" s="73"/>
    </row>
    <row r="28" spans="1:14" ht="13.8" thickBot="1" x14ac:dyDescent="0.3">
      <c r="A28" s="335" t="s">
        <v>23</v>
      </c>
      <c r="B28" s="336"/>
      <c r="C28" s="86">
        <v>364</v>
      </c>
      <c r="D28" s="179">
        <v>2.8682384615384615</v>
      </c>
      <c r="E28" s="87">
        <v>1.9559649594036541</v>
      </c>
      <c r="F28" s="88">
        <v>1.1426486841184296</v>
      </c>
      <c r="G28" s="88">
        <v>1.0803939857912785</v>
      </c>
      <c r="H28" s="89">
        <v>305.9660768793309</v>
      </c>
      <c r="I28" s="89">
        <v>750.86973754987025</v>
      </c>
      <c r="J28" s="90">
        <v>44.524947294743484</v>
      </c>
      <c r="K28" s="90">
        <v>14.055921948274657</v>
      </c>
      <c r="L28" s="89">
        <v>201.92811886680204</v>
      </c>
      <c r="M28" s="89">
        <v>580.71021155595997</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5"/>
      <c r="I30" s="95"/>
      <c r="J30" s="94"/>
      <c r="K30" s="94"/>
      <c r="L30" s="95"/>
      <c r="M30" s="95"/>
    </row>
    <row r="31" spans="1:14" x14ac:dyDescent="0.25">
      <c r="C31" s="93"/>
      <c r="D31" s="93"/>
      <c r="E31" s="95"/>
      <c r="F31" s="95"/>
      <c r="G31" s="95"/>
      <c r="H31" s="95"/>
      <c r="I31" s="95"/>
      <c r="J31" s="95"/>
      <c r="K31" s="95"/>
      <c r="L31" s="95"/>
      <c r="M31" s="95"/>
    </row>
    <row r="33" spans="1:12" x14ac:dyDescent="0.25">
      <c r="C33" s="97"/>
      <c r="D33" s="98"/>
      <c r="E33" s="98"/>
      <c r="F33" s="98"/>
      <c r="G33" s="98"/>
      <c r="H33" s="98"/>
      <c r="I33" s="98"/>
      <c r="J33" s="99"/>
      <c r="K33" s="98"/>
      <c r="L33" s="98"/>
    </row>
    <row r="34" spans="1:12" x14ac:dyDescent="0.25">
      <c r="C34" s="93"/>
      <c r="D34" s="100"/>
      <c r="E34" s="100"/>
      <c r="F34" s="100"/>
      <c r="G34" s="101"/>
      <c r="H34" s="101"/>
      <c r="I34" s="100"/>
      <c r="J34" s="100"/>
      <c r="K34" s="101"/>
      <c r="L34" s="101"/>
    </row>
    <row r="35" spans="1:12" x14ac:dyDescent="0.25">
      <c r="C35" s="93"/>
      <c r="D35" s="100"/>
      <c r="E35" s="100"/>
      <c r="F35" s="100"/>
      <c r="G35" s="101"/>
      <c r="H35" s="101"/>
      <c r="I35" s="100"/>
      <c r="J35" s="100"/>
      <c r="K35" s="101"/>
      <c r="L35" s="101"/>
    </row>
    <row r="43" spans="1:12" x14ac:dyDescent="0.25">
      <c r="A43" s="104"/>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4828FCBBF85B419B0B540123671162" ma:contentTypeVersion="15" ma:contentTypeDescription="Een nieuw document maken." ma:contentTypeScope="" ma:versionID="f6fe9322e68e2f8965e53ccf0c38802d">
  <xsd:schema xmlns:xsd="http://www.w3.org/2001/XMLSchema" xmlns:xs="http://www.w3.org/2001/XMLSchema" xmlns:p="http://schemas.microsoft.com/office/2006/metadata/properties" xmlns:ns2="b8d0b524-46bb-403d-abb3-ce7463039ee5" xmlns:ns3="846e4519-f806-4f9f-af74-05cb35adedfc" targetNamespace="http://schemas.microsoft.com/office/2006/metadata/properties" ma:root="true" ma:fieldsID="40eee58bf66e9ea1bfa26c576de3edd5" ns2:_="" ns3:_="">
    <xsd:import namespace="b8d0b524-46bb-403d-abb3-ce7463039ee5"/>
    <xsd:import namespace="846e4519-f806-4f9f-af74-05cb35aded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0b524-46bb-403d-abb3-ce7463039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3f5fe1b0-452f-40a2-ada2-cfa3191023a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6e4519-f806-4f9f-af74-05cb35aded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6a51816-9df4-4277-928e-8bbf3eb75ede}" ma:internalName="TaxCatchAll" ma:showField="CatchAllData" ma:web="846e4519-f806-4f9f-af74-05cb35adedf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46e4519-f806-4f9f-af74-05cb35adedfc" xsi:nil="true"/>
    <lcf76f155ced4ddcb4097134ff3c332f xmlns="b8d0b524-46bb-403d-abb3-ce7463039ee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A9DC47-1CE3-465A-9B6A-A64AB9DAD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0b524-46bb-403d-abb3-ce7463039ee5"/>
    <ds:schemaRef ds:uri="846e4519-f806-4f9f-af74-05cb35aded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D44989-61F2-4A30-8FA8-CDF22D79E87D}">
  <ds:schemaRefs>
    <ds:schemaRef ds:uri="http://www.w3.org/XML/1998/namespace"/>
    <ds:schemaRef ds:uri="http://schemas.microsoft.com/office/2006/documentManagement/types"/>
    <ds:schemaRef ds:uri="http://purl.org/dc/terms/"/>
    <ds:schemaRef ds:uri="http://purl.org/dc/dcmitype/"/>
    <ds:schemaRef ds:uri="846e4519-f806-4f9f-af74-05cb35adedfc"/>
    <ds:schemaRef ds:uri="http://schemas.openxmlformats.org/package/2006/metadata/core-properties"/>
    <ds:schemaRef ds:uri="http://purl.org/dc/elements/1.1/"/>
    <ds:schemaRef ds:uri="http://schemas.microsoft.com/office/infopath/2007/PartnerControls"/>
    <ds:schemaRef ds:uri="b8d0b524-46bb-403d-abb3-ce7463039ee5"/>
    <ds:schemaRef ds:uri="http://schemas.microsoft.com/office/2006/metadata/properties"/>
  </ds:schemaRefs>
</ds:datastoreItem>
</file>

<file path=customXml/itemProps3.xml><?xml version="1.0" encoding="utf-8"?>
<ds:datastoreItem xmlns:ds="http://schemas.openxmlformats.org/officeDocument/2006/customXml" ds:itemID="{8E7AB70B-147A-405C-AD9A-8C73ECEE37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Gemiddelde 2024</vt:lpstr>
      <vt:lpstr>05HB0F</vt:lpstr>
      <vt:lpstr>05HB0O</vt:lpstr>
      <vt:lpstr>05HB18</vt:lpstr>
      <vt:lpstr>05HB0X</vt:lpstr>
      <vt:lpstr>05HB23</vt:lpstr>
      <vt:lpstr>05BE01</vt:lpstr>
      <vt:lpstr>05BE07</vt:lpstr>
      <vt:lpstr>05BE18</vt:lpstr>
      <vt:lpstr>05BE17</vt:lpstr>
      <vt:lpstr>05KK01</vt:lpstr>
    </vt:vector>
  </TitlesOfParts>
  <Manager/>
  <Company>Vlaamse Milieumaatschappij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Elke Adriaenssens</dc:creator>
  <cp:keywords/>
  <dc:description/>
  <cp:lastModifiedBy>Sander Devriendt</cp:lastModifiedBy>
  <cp:revision/>
  <dcterms:created xsi:type="dcterms:W3CDTF">2020-10-26T09:04:10Z</dcterms:created>
  <dcterms:modified xsi:type="dcterms:W3CDTF">2025-02-27T15:04:02Z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0x010100164828FCBBF85B419B0B540123671162</vt:lpwstr>
  </property>
  <property fmtid="{D5CDD505-2E9C-101B-9397-08002B2CF9AE}" pid="3" name="MediaServiceImageTags">
    <vt:lpwstr/>
  </property>
</Properties>
</file>