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showInkAnnotation="0" codeName="ThisWorkbook"/>
  <xr:revisionPtr revIDLastSave="0" documentId="13_ncr:1_{8956C683-F9A9-409F-8A22-F46DB026C28A}" xr6:coauthVersionLast="47" xr6:coauthVersionMax="47" xr10:uidLastSave="{00000000-0000-0000-0000-000000000000}"/>
  <bookViews>
    <workbookView xWindow="-110" yWindow="-110" windowWidth="25180" windowHeight="16140" tabRatio="832" xr2:uid="{00000000-000D-0000-FFFF-FFFF00000000}"/>
  </bookViews>
  <sheets>
    <sheet name="1990" sheetId="4" r:id="rId1"/>
    <sheet name="1991" sheetId="5" r:id="rId2"/>
    <sheet name="1992" sheetId="6" r:id="rId3"/>
    <sheet name="1993" sheetId="7" r:id="rId4"/>
    <sheet name="1994" sheetId="8" r:id="rId5"/>
    <sheet name="1995" sheetId="9" r:id="rId6"/>
    <sheet name="1996" sheetId="10" r:id="rId7"/>
    <sheet name="1997" sheetId="11" r:id="rId8"/>
    <sheet name="1998" sheetId="12" r:id="rId9"/>
    <sheet name="1999" sheetId="13" r:id="rId10"/>
    <sheet name="2000" sheetId="14" r:id="rId11"/>
    <sheet name="2001" sheetId="15" r:id="rId12"/>
    <sheet name="2002" sheetId="16" r:id="rId13"/>
    <sheet name="2003" sheetId="17" r:id="rId14"/>
    <sheet name="2004" sheetId="18" r:id="rId15"/>
    <sheet name="2005" sheetId="19" r:id="rId16"/>
    <sheet name="2006" sheetId="20" r:id="rId17"/>
    <sheet name="2007" sheetId="21" r:id="rId18"/>
    <sheet name="2008" sheetId="22" r:id="rId19"/>
    <sheet name="2009" sheetId="23" r:id="rId20"/>
    <sheet name="2010" sheetId="24" r:id="rId21"/>
    <sheet name="2011" sheetId="25" r:id="rId22"/>
    <sheet name="2012" sheetId="26" r:id="rId23"/>
    <sheet name="2013" sheetId="27" r:id="rId24"/>
    <sheet name="2014" sheetId="28" r:id="rId25"/>
    <sheet name="2015" sheetId="29" r:id="rId26"/>
    <sheet name="2016" sheetId="30" r:id="rId27"/>
    <sheet name="2017" sheetId="31" r:id="rId28"/>
    <sheet name="2018" sheetId="32" r:id="rId29"/>
    <sheet name="2019" sheetId="33" r:id="rId30"/>
    <sheet name="2020" sheetId="34" r:id="rId31"/>
    <sheet name="2021" sheetId="36" r:id="rId32"/>
    <sheet name="2022" sheetId="37" r:id="rId33"/>
    <sheet name="2023" sheetId="38" r:id="rId3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7" l="1"/>
  <c r="A10" i="36"/>
  <c r="A10" i="34"/>
  <c r="A10" i="33"/>
  <c r="A10" i="32"/>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 r="A10" i="38"/>
  <c r="AD141" i="38"/>
  <c r="AD154" i="38" s="1"/>
  <c r="AC141" i="38"/>
  <c r="AC154" i="38" s="1"/>
  <c r="AB141" i="38"/>
  <c r="AB154" i="38" s="1"/>
  <c r="AA141" i="38"/>
  <c r="AA154" i="38" s="1"/>
  <c r="Z141" i="38"/>
  <c r="Z152" i="38" s="1"/>
  <c r="Y141" i="38"/>
  <c r="Y154" i="38" s="1"/>
  <c r="X141" i="38"/>
  <c r="X154" i="38" s="1"/>
  <c r="W141" i="38"/>
  <c r="W154" i="38" s="1"/>
  <c r="V141" i="38"/>
  <c r="V154" i="38" s="1"/>
  <c r="U141" i="38"/>
  <c r="U154" i="38" s="1"/>
  <c r="T141" i="38"/>
  <c r="T152" i="38" s="1"/>
  <c r="S141" i="38"/>
  <c r="S154" i="38" s="1"/>
  <c r="R141" i="38"/>
  <c r="R152" i="38" s="1"/>
  <c r="Q141" i="38"/>
  <c r="Q154" i="38" s="1"/>
  <c r="P141" i="38"/>
  <c r="P154" i="38" s="1"/>
  <c r="O141" i="38"/>
  <c r="O154" i="38" s="1"/>
  <c r="N141" i="38"/>
  <c r="N154" i="38" s="1"/>
  <c r="M141" i="38"/>
  <c r="M154" i="38" s="1"/>
  <c r="L141" i="38"/>
  <c r="L152" i="38" s="1"/>
  <c r="K141" i="38"/>
  <c r="K154" i="38" s="1"/>
  <c r="J141" i="38"/>
  <c r="J152" i="38" s="1"/>
  <c r="I141" i="38"/>
  <c r="I152" i="38" s="1"/>
  <c r="H141" i="38"/>
  <c r="H154" i="38" s="1"/>
  <c r="G141" i="38"/>
  <c r="G154" i="38" s="1"/>
  <c r="F141" i="38"/>
  <c r="F154" i="38" s="1"/>
  <c r="E141" i="38"/>
  <c r="E154" i="38" s="1"/>
  <c r="V152" i="38" l="1"/>
  <c r="T154" i="38"/>
  <c r="E152" i="38"/>
  <c r="F152" i="38"/>
  <c r="X152" i="38"/>
  <c r="K152" i="38"/>
  <c r="AC152" i="38"/>
  <c r="Y152" i="38"/>
  <c r="M152" i="38"/>
  <c r="P152" i="38"/>
  <c r="I154" i="38"/>
  <c r="Q152" i="38"/>
  <c r="U152" i="38"/>
  <c r="N152" i="38"/>
  <c r="S152" i="38"/>
  <c r="L154" i="38"/>
  <c r="H152" i="38"/>
  <c r="AD152" i="38"/>
  <c r="AA152" i="38"/>
  <c r="AB152" i="38"/>
  <c r="J154" i="38"/>
  <c r="R154" i="38"/>
  <c r="Z154" i="38"/>
  <c r="G152" i="38"/>
  <c r="O152" i="38"/>
  <c r="W152" i="38"/>
  <c r="AD141" i="37" l="1"/>
  <c r="AD154" i="37" s="1"/>
  <c r="AC141" i="37"/>
  <c r="AC154" i="37" s="1"/>
  <c r="AB141" i="37"/>
  <c r="AB154" i="37" s="1"/>
  <c r="AA141" i="37"/>
  <c r="AA154" i="37" s="1"/>
  <c r="Z141" i="37"/>
  <c r="Z154" i="37" s="1"/>
  <c r="Y141" i="37"/>
  <c r="Y154" i="37" s="1"/>
  <c r="X141" i="37"/>
  <c r="X152" i="37" s="1"/>
  <c r="W141" i="37"/>
  <c r="W154" i="37" s="1"/>
  <c r="V141" i="37"/>
  <c r="V154" i="37" s="1"/>
  <c r="U141" i="37"/>
  <c r="U154" i="37" s="1"/>
  <c r="T141" i="37"/>
  <c r="T154" i="37" s="1"/>
  <c r="S141" i="37"/>
  <c r="S154" i="37" s="1"/>
  <c r="R141" i="37"/>
  <c r="R154" i="37" s="1"/>
  <c r="Q141" i="37"/>
  <c r="Q154" i="37" s="1"/>
  <c r="P141" i="37"/>
  <c r="P152" i="37" s="1"/>
  <c r="O141" i="37"/>
  <c r="O152" i="37" s="1"/>
  <c r="N141" i="37"/>
  <c r="N154" i="37" s="1"/>
  <c r="M141" i="37"/>
  <c r="M154" i="37" s="1"/>
  <c r="L141" i="37"/>
  <c r="L154" i="37" s="1"/>
  <c r="K141" i="37"/>
  <c r="K154" i="37" s="1"/>
  <c r="J141" i="37"/>
  <c r="J154" i="37" s="1"/>
  <c r="I141" i="37"/>
  <c r="I154" i="37" s="1"/>
  <c r="H141" i="37"/>
  <c r="H152" i="37" s="1"/>
  <c r="G141" i="37"/>
  <c r="G154" i="37" s="1"/>
  <c r="F141" i="37"/>
  <c r="F154" i="37" s="1"/>
  <c r="E141" i="37"/>
  <c r="E154" i="37" s="1"/>
  <c r="O154" i="37" l="1"/>
  <c r="W152" i="37"/>
  <c r="Y152" i="37"/>
  <c r="G152" i="37"/>
  <c r="Z152" i="37"/>
  <c r="I152" i="37"/>
  <c r="J152" i="37"/>
  <c r="H154" i="37"/>
  <c r="Q152" i="37"/>
  <c r="P154" i="37"/>
  <c r="R152" i="37"/>
  <c r="X154" i="37"/>
  <c r="K152" i="37"/>
  <c r="S152" i="37"/>
  <c r="AA152" i="37"/>
  <c r="L152" i="37"/>
  <c r="T152" i="37"/>
  <c r="AB152" i="37"/>
  <c r="E152" i="37"/>
  <c r="M152" i="37"/>
  <c r="U152" i="37"/>
  <c r="AC152" i="37"/>
  <c r="F152" i="37"/>
  <c r="N152" i="37"/>
  <c r="V152" i="37"/>
  <c r="AD152" i="37"/>
  <c r="E141" i="5" l="1"/>
  <c r="E141" i="6"/>
  <c r="E141" i="7"/>
  <c r="E141" i="8"/>
  <c r="E141" i="9"/>
  <c r="E141" i="10"/>
  <c r="E141" i="11"/>
  <c r="E141" i="13"/>
  <c r="E141" i="14"/>
  <c r="E141" i="15"/>
  <c r="E141" i="16"/>
  <c r="E141" i="17"/>
  <c r="E141" i="18"/>
  <c r="E141" i="19"/>
  <c r="E141" i="21"/>
  <c r="E141" i="22"/>
  <c r="E141" i="23"/>
  <c r="E141" i="24"/>
  <c r="E141" i="25"/>
  <c r="E141" i="26"/>
  <c r="E141" i="27"/>
  <c r="E141" i="29"/>
  <c r="E141" i="30"/>
  <c r="E141" i="31"/>
  <c r="E141" i="32"/>
  <c r="E141" i="33"/>
  <c r="E141" i="34"/>
  <c r="AD141" i="36"/>
  <c r="V141" i="36"/>
  <c r="U141" i="36"/>
  <c r="N141" i="36"/>
  <c r="M141" i="36"/>
  <c r="E141" i="36"/>
  <c r="E141" i="12"/>
  <c r="E141" i="20"/>
  <c r="E141" i="28"/>
  <c r="E141" i="4"/>
  <c r="AB141" i="36"/>
  <c r="T141" i="36"/>
  <c r="L141" i="36"/>
  <c r="F141" i="36"/>
  <c r="AC141" i="36"/>
  <c r="AA141" i="36"/>
  <c r="Z141" i="36"/>
  <c r="Z152" i="36" s="1"/>
  <c r="Y141" i="36"/>
  <c r="Y152" i="36" s="1"/>
  <c r="X141" i="36"/>
  <c r="X154" i="36" s="1"/>
  <c r="W141" i="36"/>
  <c r="W154" i="36" s="1"/>
  <c r="S141" i="36"/>
  <c r="R141" i="36"/>
  <c r="R152" i="36" s="1"/>
  <c r="Q141" i="36"/>
  <c r="Q152" i="36" s="1"/>
  <c r="P141" i="36"/>
  <c r="P154" i="36" s="1"/>
  <c r="O141" i="36"/>
  <c r="O154" i="36" s="1"/>
  <c r="K141" i="36"/>
  <c r="J141" i="36"/>
  <c r="J152" i="36" s="1"/>
  <c r="I141" i="36"/>
  <c r="I152" i="36" s="1"/>
  <c r="H141" i="36"/>
  <c r="H154" i="36" s="1"/>
  <c r="G141" i="36"/>
  <c r="G154" i="36" s="1"/>
  <c r="K152" i="36" l="1"/>
  <c r="S152" i="36"/>
  <c r="AA152" i="36"/>
  <c r="I154" i="36"/>
  <c r="Q154" i="36"/>
  <c r="Y154" i="36"/>
  <c r="L152" i="36"/>
  <c r="T152" i="36"/>
  <c r="AB152" i="36"/>
  <c r="J154" i="36"/>
  <c r="R154" i="36"/>
  <c r="Z154" i="36"/>
  <c r="E152" i="36"/>
  <c r="M152" i="36"/>
  <c r="U152" i="36"/>
  <c r="AC152" i="36"/>
  <c r="K154" i="36"/>
  <c r="S154" i="36"/>
  <c r="AA154" i="36"/>
  <c r="F152" i="36"/>
  <c r="N152" i="36"/>
  <c r="V152" i="36"/>
  <c r="AD152" i="36"/>
  <c r="L154" i="36"/>
  <c r="T154" i="36"/>
  <c r="AB154" i="36"/>
  <c r="G152" i="36"/>
  <c r="O152" i="36"/>
  <c r="W152" i="36"/>
  <c r="E154" i="36"/>
  <c r="M154" i="36"/>
  <c r="U154" i="36"/>
  <c r="AC154" i="36"/>
  <c r="H152" i="36"/>
  <c r="P152" i="36"/>
  <c r="X152" i="36"/>
  <c r="F154" i="36"/>
  <c r="N154" i="36"/>
  <c r="V154" i="36"/>
  <c r="AD154" i="36"/>
  <c r="AD141" i="34" l="1"/>
  <c r="AD154" i="34" s="1"/>
  <c r="AC141" i="34"/>
  <c r="AC152" i="34" s="1"/>
  <c r="AB141" i="34"/>
  <c r="AB154" i="34" s="1"/>
  <c r="AA141" i="34"/>
  <c r="AA152" i="34" s="1"/>
  <c r="Z141" i="34"/>
  <c r="Z154" i="34" s="1"/>
  <c r="Y141" i="34"/>
  <c r="Y154" i="34" s="1"/>
  <c r="X141" i="34"/>
  <c r="X154" i="34" s="1"/>
  <c r="W141" i="34"/>
  <c r="W154" i="34" s="1"/>
  <c r="V141" i="34"/>
  <c r="V154" i="34" s="1"/>
  <c r="U141" i="34"/>
  <c r="U152" i="34" s="1"/>
  <c r="T141" i="34"/>
  <c r="T152" i="34" s="1"/>
  <c r="S141" i="34"/>
  <c r="S152" i="34" s="1"/>
  <c r="R141" i="34"/>
  <c r="R154" i="34" s="1"/>
  <c r="Q141" i="34"/>
  <c r="Q154" i="34" s="1"/>
  <c r="P141" i="34"/>
  <c r="P154" i="34" s="1"/>
  <c r="O141" i="34"/>
  <c r="O154" i="34" s="1"/>
  <c r="N141" i="34"/>
  <c r="N154" i="34" s="1"/>
  <c r="M141" i="34"/>
  <c r="M152" i="34" s="1"/>
  <c r="L141" i="34"/>
  <c r="L152" i="34" s="1"/>
  <c r="K141" i="34"/>
  <c r="K152" i="34" s="1"/>
  <c r="J141" i="34"/>
  <c r="J154" i="34" s="1"/>
  <c r="I141" i="34"/>
  <c r="I154" i="34" s="1"/>
  <c r="H141" i="34"/>
  <c r="H154" i="34" s="1"/>
  <c r="G141" i="34"/>
  <c r="G154" i="34" s="1"/>
  <c r="F141" i="34"/>
  <c r="F154" i="34" s="1"/>
  <c r="E154" i="34"/>
  <c r="E154" i="33"/>
  <c r="AD141" i="33"/>
  <c r="AD154" i="33" s="1"/>
  <c r="AC141" i="33"/>
  <c r="AC154" i="33" s="1"/>
  <c r="AB141" i="33"/>
  <c r="AB154" i="33" s="1"/>
  <c r="AA141" i="33"/>
  <c r="AA154" i="33" s="1"/>
  <c r="Z141" i="33"/>
  <c r="Z152" i="33" s="1"/>
  <c r="Y141" i="33"/>
  <c r="Y154" i="33" s="1"/>
  <c r="X141" i="33"/>
  <c r="X154" i="33" s="1"/>
  <c r="W141" i="33"/>
  <c r="W152" i="33" s="1"/>
  <c r="V141" i="33"/>
  <c r="V154" i="33" s="1"/>
  <c r="U141" i="33"/>
  <c r="U154" i="33" s="1"/>
  <c r="T141" i="33"/>
  <c r="T154" i="33" s="1"/>
  <c r="S141" i="33"/>
  <c r="S154" i="33" s="1"/>
  <c r="R141" i="33"/>
  <c r="R152" i="33" s="1"/>
  <c r="Q141" i="33"/>
  <c r="Q154" i="33" s="1"/>
  <c r="P141" i="33"/>
  <c r="P154" i="33" s="1"/>
  <c r="O141" i="33"/>
  <c r="O152" i="33" s="1"/>
  <c r="N141" i="33"/>
  <c r="N154" i="33" s="1"/>
  <c r="M141" i="33"/>
  <c r="M154" i="33" s="1"/>
  <c r="L141" i="33"/>
  <c r="L154" i="33" s="1"/>
  <c r="K141" i="33"/>
  <c r="K154" i="33" s="1"/>
  <c r="J141" i="33"/>
  <c r="J152" i="33" s="1"/>
  <c r="I141" i="33"/>
  <c r="I154" i="33" s="1"/>
  <c r="H141" i="33"/>
  <c r="H154" i="33" s="1"/>
  <c r="G141" i="33"/>
  <c r="G152" i="33" s="1"/>
  <c r="F141" i="33"/>
  <c r="F154" i="33" s="1"/>
  <c r="AD141" i="32"/>
  <c r="AD154" i="32" s="1"/>
  <c r="AC141" i="32"/>
  <c r="AC154" i="32" s="1"/>
  <c r="AB141" i="32"/>
  <c r="AB152" i="32" s="1"/>
  <c r="AA141" i="32"/>
  <c r="AA154" i="32" s="1"/>
  <c r="Z141" i="32"/>
  <c r="Y141" i="32"/>
  <c r="Y154" i="32" s="1"/>
  <c r="X141" i="32"/>
  <c r="X152" i="32" s="1"/>
  <c r="W141" i="32"/>
  <c r="W152" i="32" s="1"/>
  <c r="V141" i="32"/>
  <c r="V154" i="32" s="1"/>
  <c r="U141" i="32"/>
  <c r="U152" i="32" s="1"/>
  <c r="T141" i="32"/>
  <c r="T152" i="32" s="1"/>
  <c r="S141" i="32"/>
  <c r="S152" i="32" s="1"/>
  <c r="R141" i="32"/>
  <c r="Q141" i="32"/>
  <c r="Q154" i="32" s="1"/>
  <c r="P141" i="32"/>
  <c r="P152" i="32" s="1"/>
  <c r="O141" i="32"/>
  <c r="O152" i="32" s="1"/>
  <c r="N141" i="32"/>
  <c r="N154" i="32" s="1"/>
  <c r="M141" i="32"/>
  <c r="M154" i="32" s="1"/>
  <c r="L141" i="32"/>
  <c r="L152" i="32" s="1"/>
  <c r="K141" i="32"/>
  <c r="K152" i="32" s="1"/>
  <c r="J141" i="32"/>
  <c r="J154" i="32" s="1"/>
  <c r="I141" i="32"/>
  <c r="H141" i="32"/>
  <c r="H152" i="32" s="1"/>
  <c r="G141" i="32"/>
  <c r="G152" i="32" s="1"/>
  <c r="F141" i="32"/>
  <c r="F154" i="32" s="1"/>
  <c r="E154" i="32"/>
  <c r="AD141" i="31"/>
  <c r="AD154" i="31" s="1"/>
  <c r="AC141" i="31"/>
  <c r="AC154" i="31" s="1"/>
  <c r="AB141" i="31"/>
  <c r="AB152" i="31" s="1"/>
  <c r="AA141" i="31"/>
  <c r="AA154" i="31" s="1"/>
  <c r="Z141" i="31"/>
  <c r="Z152" i="31" s="1"/>
  <c r="Y141" i="31"/>
  <c r="X141" i="31"/>
  <c r="X154" i="31" s="1"/>
  <c r="W141" i="31"/>
  <c r="W152" i="31" s="1"/>
  <c r="V141" i="31"/>
  <c r="V154" i="31" s="1"/>
  <c r="U141" i="31"/>
  <c r="U154" i="31" s="1"/>
  <c r="T141" i="31"/>
  <c r="T152" i="31" s="1"/>
  <c r="S141" i="31"/>
  <c r="S154" i="31" s="1"/>
  <c r="R141" i="31"/>
  <c r="R152" i="31" s="1"/>
  <c r="Q141" i="31"/>
  <c r="P141" i="31"/>
  <c r="P154" i="31" s="1"/>
  <c r="O141" i="31"/>
  <c r="O152" i="31" s="1"/>
  <c r="N141" i="31"/>
  <c r="N154" i="31" s="1"/>
  <c r="M141" i="31"/>
  <c r="M154" i="31" s="1"/>
  <c r="L141" i="31"/>
  <c r="L152" i="31" s="1"/>
  <c r="K141" i="31"/>
  <c r="K154" i="31" s="1"/>
  <c r="J141" i="31"/>
  <c r="J152" i="31" s="1"/>
  <c r="I141" i="31"/>
  <c r="H141" i="31"/>
  <c r="H154" i="31" s="1"/>
  <c r="G141" i="31"/>
  <c r="G152" i="31" s="1"/>
  <c r="F141" i="31"/>
  <c r="F154" i="31" s="1"/>
  <c r="E154" i="31"/>
  <c r="AD141" i="30"/>
  <c r="AD152" i="30" s="1"/>
  <c r="AC141" i="30"/>
  <c r="AC152" i="30" s="1"/>
  <c r="AB141" i="30"/>
  <c r="AB154" i="30" s="1"/>
  <c r="AA141" i="30"/>
  <c r="AA154" i="30" s="1"/>
  <c r="Z141" i="30"/>
  <c r="Z154" i="30" s="1"/>
  <c r="Y141" i="30"/>
  <c r="Y154" i="30" s="1"/>
  <c r="X141" i="30"/>
  <c r="X154" i="30" s="1"/>
  <c r="W141" i="30"/>
  <c r="W154" i="30" s="1"/>
  <c r="V141" i="30"/>
  <c r="V152" i="30" s="1"/>
  <c r="U141" i="30"/>
  <c r="U152" i="30" s="1"/>
  <c r="T141" i="30"/>
  <c r="T154" i="30" s="1"/>
  <c r="S141" i="30"/>
  <c r="S154" i="30" s="1"/>
  <c r="R141" i="30"/>
  <c r="R154" i="30" s="1"/>
  <c r="Q141" i="30"/>
  <c r="Q154" i="30" s="1"/>
  <c r="P141" i="30"/>
  <c r="P154" i="30" s="1"/>
  <c r="O141" i="30"/>
  <c r="O152" i="30" s="1"/>
  <c r="N141" i="30"/>
  <c r="N152" i="30" s="1"/>
  <c r="M141" i="30"/>
  <c r="M152" i="30" s="1"/>
  <c r="L141" i="30"/>
  <c r="L154" i="30" s="1"/>
  <c r="K141" i="30"/>
  <c r="K154" i="30" s="1"/>
  <c r="J141" i="30"/>
  <c r="J154" i="30" s="1"/>
  <c r="I141" i="30"/>
  <c r="I152" i="30" s="1"/>
  <c r="H141" i="30"/>
  <c r="H154" i="30" s="1"/>
  <c r="G141" i="30"/>
  <c r="G154" i="30" s="1"/>
  <c r="F141" i="30"/>
  <c r="F152" i="30" s="1"/>
  <c r="E152" i="30"/>
  <c r="AD141" i="29"/>
  <c r="AD154" i="29" s="1"/>
  <c r="AC141" i="29"/>
  <c r="AC152" i="29" s="1"/>
  <c r="AB141" i="29"/>
  <c r="AB152" i="29" s="1"/>
  <c r="AA141" i="29"/>
  <c r="AA154" i="29" s="1"/>
  <c r="Z141" i="29"/>
  <c r="Z154" i="29" s="1"/>
  <c r="Y141" i="29"/>
  <c r="Y154" i="29" s="1"/>
  <c r="X141" i="29"/>
  <c r="X154" i="29" s="1"/>
  <c r="W141" i="29"/>
  <c r="W154" i="29" s="1"/>
  <c r="V141" i="29"/>
  <c r="V154" i="29" s="1"/>
  <c r="U141" i="29"/>
  <c r="U152" i="29" s="1"/>
  <c r="T141" i="29"/>
  <c r="T152" i="29" s="1"/>
  <c r="S141" i="29"/>
  <c r="S154" i="29" s="1"/>
  <c r="R141" i="29"/>
  <c r="R154" i="29" s="1"/>
  <c r="Q141" i="29"/>
  <c r="Q154" i="29" s="1"/>
  <c r="P141" i="29"/>
  <c r="P154" i="29" s="1"/>
  <c r="O141" i="29"/>
  <c r="O154" i="29" s="1"/>
  <c r="N141" i="29"/>
  <c r="N154" i="29" s="1"/>
  <c r="M141" i="29"/>
  <c r="M152" i="29" s="1"/>
  <c r="L141" i="29"/>
  <c r="L152" i="29" s="1"/>
  <c r="K141" i="29"/>
  <c r="K154" i="29" s="1"/>
  <c r="J141" i="29"/>
  <c r="J154" i="29" s="1"/>
  <c r="I141" i="29"/>
  <c r="I154" i="29" s="1"/>
  <c r="H141" i="29"/>
  <c r="H154" i="29" s="1"/>
  <c r="G141" i="29"/>
  <c r="G154" i="29" s="1"/>
  <c r="F141" i="29"/>
  <c r="F154" i="29" s="1"/>
  <c r="E152" i="29"/>
  <c r="AD141" i="28"/>
  <c r="AD154" i="28" s="1"/>
  <c r="AC141" i="28"/>
  <c r="AC154" i="28" s="1"/>
  <c r="AB141" i="28"/>
  <c r="AB152" i="28" s="1"/>
  <c r="AA141" i="28"/>
  <c r="Z141" i="28"/>
  <c r="Z154" i="28" s="1"/>
  <c r="Y141" i="28"/>
  <c r="Y154" i="28" s="1"/>
  <c r="X141" i="28"/>
  <c r="X154" i="28" s="1"/>
  <c r="W141" i="28"/>
  <c r="W154" i="28" s="1"/>
  <c r="V141" i="28"/>
  <c r="V154" i="28" s="1"/>
  <c r="U141" i="28"/>
  <c r="U154" i="28" s="1"/>
  <c r="T141" i="28"/>
  <c r="T152" i="28" s="1"/>
  <c r="S141" i="28"/>
  <c r="R141" i="28"/>
  <c r="R154" i="28" s="1"/>
  <c r="Q141" i="28"/>
  <c r="Q154" i="28" s="1"/>
  <c r="P141" i="28"/>
  <c r="P152" i="28" s="1"/>
  <c r="O141" i="28"/>
  <c r="O154" i="28" s="1"/>
  <c r="N141" i="28"/>
  <c r="N154" i="28" s="1"/>
  <c r="M141" i="28"/>
  <c r="M154" i="28" s="1"/>
  <c r="L141" i="28"/>
  <c r="L152" i="28" s="1"/>
  <c r="K141" i="28"/>
  <c r="K154" i="28" s="1"/>
  <c r="J141" i="28"/>
  <c r="J154" i="28" s="1"/>
  <c r="I141" i="28"/>
  <c r="I154" i="28" s="1"/>
  <c r="H141" i="28"/>
  <c r="H154" i="28" s="1"/>
  <c r="G141" i="28"/>
  <c r="G154" i="28" s="1"/>
  <c r="F141" i="28"/>
  <c r="F154" i="28" s="1"/>
  <c r="E154" i="28"/>
  <c r="AD141" i="27"/>
  <c r="AD152" i="27" s="1"/>
  <c r="AC141" i="27"/>
  <c r="AC154" i="27" s="1"/>
  <c r="AB141" i="27"/>
  <c r="AB154" i="27" s="1"/>
  <c r="AA141" i="27"/>
  <c r="AA152" i="27" s="1"/>
  <c r="Z141" i="27"/>
  <c r="Z152" i="27" s="1"/>
  <c r="Y141" i="27"/>
  <c r="Y152" i="27" s="1"/>
  <c r="X141" i="27"/>
  <c r="W141" i="27"/>
  <c r="V141" i="27"/>
  <c r="V152" i="27" s="1"/>
  <c r="U141" i="27"/>
  <c r="U154" i="27" s="1"/>
  <c r="T141" i="27"/>
  <c r="T154" i="27" s="1"/>
  <c r="S141" i="27"/>
  <c r="S154" i="27" s="1"/>
  <c r="R141" i="27"/>
  <c r="R152" i="27" s="1"/>
  <c r="Q141" i="27"/>
  <c r="Q152" i="27" s="1"/>
  <c r="P141" i="27"/>
  <c r="O141" i="27"/>
  <c r="N141" i="27"/>
  <c r="N152" i="27" s="1"/>
  <c r="M141" i="27"/>
  <c r="M154" i="27" s="1"/>
  <c r="L141" i="27"/>
  <c r="L154" i="27" s="1"/>
  <c r="K141" i="27"/>
  <c r="K154" i="27" s="1"/>
  <c r="J141" i="27"/>
  <c r="J152" i="27" s="1"/>
  <c r="I141" i="27"/>
  <c r="H141" i="27"/>
  <c r="G141" i="27"/>
  <c r="F141" i="27"/>
  <c r="F152" i="27" s="1"/>
  <c r="E154" i="27"/>
  <c r="AD141" i="26"/>
  <c r="AD154" i="26" s="1"/>
  <c r="AC141" i="26"/>
  <c r="AC154" i="26" s="1"/>
  <c r="AB141" i="26"/>
  <c r="AB154" i="26" s="1"/>
  <c r="AA141" i="26"/>
  <c r="AA154" i="26" s="1"/>
  <c r="Z141" i="26"/>
  <c r="Z154" i="26" s="1"/>
  <c r="Y141" i="26"/>
  <c r="Y154" i="26" s="1"/>
  <c r="X141" i="26"/>
  <c r="X152" i="26" s="1"/>
  <c r="W141" i="26"/>
  <c r="W152" i="26" s="1"/>
  <c r="V141" i="26"/>
  <c r="V154" i="26" s="1"/>
  <c r="U141" i="26"/>
  <c r="U154" i="26" s="1"/>
  <c r="T141" i="26"/>
  <c r="T154" i="26" s="1"/>
  <c r="S141" i="26"/>
  <c r="S154" i="26" s="1"/>
  <c r="R141" i="26"/>
  <c r="R154" i="26" s="1"/>
  <c r="Q141" i="26"/>
  <c r="Q154" i="26" s="1"/>
  <c r="P141" i="26"/>
  <c r="P152" i="26" s="1"/>
  <c r="O141" i="26"/>
  <c r="O152" i="26" s="1"/>
  <c r="N141" i="26"/>
  <c r="N154" i="26" s="1"/>
  <c r="M141" i="26"/>
  <c r="M154" i="26" s="1"/>
  <c r="L141" i="26"/>
  <c r="L154" i="26" s="1"/>
  <c r="K141" i="26"/>
  <c r="K154" i="26" s="1"/>
  <c r="J141" i="26"/>
  <c r="J154" i="26" s="1"/>
  <c r="I141" i="26"/>
  <c r="I154" i="26" s="1"/>
  <c r="H141" i="26"/>
  <c r="H152" i="26" s="1"/>
  <c r="G141" i="26"/>
  <c r="G152" i="26" s="1"/>
  <c r="F141" i="26"/>
  <c r="F154" i="26" s="1"/>
  <c r="E154" i="26"/>
  <c r="AD141" i="25"/>
  <c r="AD154" i="25" s="1"/>
  <c r="AC141" i="25"/>
  <c r="AB141" i="25"/>
  <c r="AB152" i="25" s="1"/>
  <c r="AA141" i="25"/>
  <c r="AA154" i="25" s="1"/>
  <c r="Z141" i="25"/>
  <c r="Z154" i="25" s="1"/>
  <c r="Y141" i="25"/>
  <c r="Y154" i="25" s="1"/>
  <c r="X141" i="25"/>
  <c r="X154" i="25" s="1"/>
  <c r="W141" i="25"/>
  <c r="W154" i="25" s="1"/>
  <c r="V141" i="25"/>
  <c r="V154" i="25" s="1"/>
  <c r="U141" i="25"/>
  <c r="T141" i="25"/>
  <c r="T152" i="25" s="1"/>
  <c r="S141" i="25"/>
  <c r="S154" i="25" s="1"/>
  <c r="R141" i="25"/>
  <c r="R154" i="25" s="1"/>
  <c r="Q141" i="25"/>
  <c r="Q154" i="25" s="1"/>
  <c r="P141" i="25"/>
  <c r="P154" i="25" s="1"/>
  <c r="O141" i="25"/>
  <c r="O154" i="25" s="1"/>
  <c r="N141" i="25"/>
  <c r="N154" i="25" s="1"/>
  <c r="M141" i="25"/>
  <c r="L141" i="25"/>
  <c r="L152" i="25" s="1"/>
  <c r="K141" i="25"/>
  <c r="K154" i="25" s="1"/>
  <c r="J141" i="25"/>
  <c r="J154" i="25" s="1"/>
  <c r="I141" i="25"/>
  <c r="I154" i="25" s="1"/>
  <c r="H141" i="25"/>
  <c r="H154" i="25" s="1"/>
  <c r="G141" i="25"/>
  <c r="G154" i="25" s="1"/>
  <c r="F141" i="25"/>
  <c r="F154" i="25" s="1"/>
  <c r="AD141" i="24"/>
  <c r="AD154" i="24" s="1"/>
  <c r="AC141" i="24"/>
  <c r="AC152" i="24" s="1"/>
  <c r="AB141" i="24"/>
  <c r="AB154" i="24" s="1"/>
  <c r="AA141" i="24"/>
  <c r="AA152" i="24" s="1"/>
  <c r="Z141" i="24"/>
  <c r="Z154" i="24" s="1"/>
  <c r="Y141" i="24"/>
  <c r="Y154" i="24" s="1"/>
  <c r="X141" i="24"/>
  <c r="X154" i="24" s="1"/>
  <c r="W141" i="24"/>
  <c r="W152" i="24" s="1"/>
  <c r="V141" i="24"/>
  <c r="V154" i="24" s="1"/>
  <c r="U141" i="24"/>
  <c r="U152" i="24" s="1"/>
  <c r="T141" i="24"/>
  <c r="T154" i="24" s="1"/>
  <c r="S141" i="24"/>
  <c r="S152" i="24" s="1"/>
  <c r="R141" i="24"/>
  <c r="R152" i="24" s="1"/>
  <c r="Q141" i="24"/>
  <c r="Q154" i="24" s="1"/>
  <c r="P141" i="24"/>
  <c r="P154" i="24" s="1"/>
  <c r="O141" i="24"/>
  <c r="O154" i="24" s="1"/>
  <c r="N141" i="24"/>
  <c r="N154" i="24" s="1"/>
  <c r="M141" i="24"/>
  <c r="M152" i="24" s="1"/>
  <c r="L141" i="24"/>
  <c r="L154" i="24" s="1"/>
  <c r="K141" i="24"/>
  <c r="K152" i="24" s="1"/>
  <c r="J141" i="24"/>
  <c r="J152" i="24" s="1"/>
  <c r="I141" i="24"/>
  <c r="I154" i="24" s="1"/>
  <c r="H141" i="24"/>
  <c r="H154" i="24" s="1"/>
  <c r="G141" i="24"/>
  <c r="G154" i="24" s="1"/>
  <c r="F141" i="24"/>
  <c r="F154" i="24" s="1"/>
  <c r="E152" i="24"/>
  <c r="AD141" i="23"/>
  <c r="AD154" i="23" s="1"/>
  <c r="AC141" i="23"/>
  <c r="AC154" i="23" s="1"/>
  <c r="AB141" i="23"/>
  <c r="AB154" i="23" s="1"/>
  <c r="AA141" i="23"/>
  <c r="AA154" i="23" s="1"/>
  <c r="Z141" i="23"/>
  <c r="Z152" i="23" s="1"/>
  <c r="Y141" i="23"/>
  <c r="Y152" i="23" s="1"/>
  <c r="X141" i="23"/>
  <c r="X154" i="23" s="1"/>
  <c r="W141" i="23"/>
  <c r="W154" i="23" s="1"/>
  <c r="V141" i="23"/>
  <c r="V154" i="23" s="1"/>
  <c r="U141" i="23"/>
  <c r="U154" i="23" s="1"/>
  <c r="T141" i="23"/>
  <c r="T154" i="23" s="1"/>
  <c r="S141" i="23"/>
  <c r="S154" i="23" s="1"/>
  <c r="R141" i="23"/>
  <c r="R152" i="23" s="1"/>
  <c r="Q141" i="23"/>
  <c r="Q152" i="23" s="1"/>
  <c r="P141" i="23"/>
  <c r="P154" i="23" s="1"/>
  <c r="O141" i="23"/>
  <c r="O154" i="23" s="1"/>
  <c r="N141" i="23"/>
  <c r="N154" i="23" s="1"/>
  <c r="M141" i="23"/>
  <c r="M154" i="23" s="1"/>
  <c r="L141" i="23"/>
  <c r="L154" i="23" s="1"/>
  <c r="K141" i="23"/>
  <c r="K154" i="23" s="1"/>
  <c r="J141" i="23"/>
  <c r="J152" i="23" s="1"/>
  <c r="I141" i="23"/>
  <c r="I152" i="23" s="1"/>
  <c r="H141" i="23"/>
  <c r="H154" i="23" s="1"/>
  <c r="G141" i="23"/>
  <c r="G154" i="23" s="1"/>
  <c r="F141" i="23"/>
  <c r="F154" i="23" s="1"/>
  <c r="E154" i="23"/>
  <c r="AD141" i="22"/>
  <c r="AD154" i="22" s="1"/>
  <c r="AC141" i="22"/>
  <c r="AC154" i="22" s="1"/>
  <c r="AB141" i="22"/>
  <c r="AB154" i="22" s="1"/>
  <c r="AA141" i="22"/>
  <c r="AA154" i="22" s="1"/>
  <c r="Z141" i="22"/>
  <c r="Z152" i="22" s="1"/>
  <c r="Y141" i="22"/>
  <c r="Y152" i="22" s="1"/>
  <c r="X141" i="22"/>
  <c r="X152" i="22" s="1"/>
  <c r="W141" i="22"/>
  <c r="W152" i="22" s="1"/>
  <c r="V141" i="22"/>
  <c r="V154" i="22" s="1"/>
  <c r="U141" i="22"/>
  <c r="U154" i="22" s="1"/>
  <c r="T141" i="22"/>
  <c r="T154" i="22" s="1"/>
  <c r="S141" i="22"/>
  <c r="S154" i="22" s="1"/>
  <c r="R141" i="22"/>
  <c r="R152" i="22" s="1"/>
  <c r="Q141" i="22"/>
  <c r="Q152" i="22" s="1"/>
  <c r="P141" i="22"/>
  <c r="P152" i="22" s="1"/>
  <c r="O141" i="22"/>
  <c r="O152" i="22" s="1"/>
  <c r="N141" i="22"/>
  <c r="N154" i="22" s="1"/>
  <c r="M141" i="22"/>
  <c r="M154" i="22" s="1"/>
  <c r="L141" i="22"/>
  <c r="L154" i="22" s="1"/>
  <c r="K141" i="22"/>
  <c r="K154" i="22" s="1"/>
  <c r="J141" i="22"/>
  <c r="J152" i="22" s="1"/>
  <c r="I141" i="22"/>
  <c r="I152" i="22" s="1"/>
  <c r="H141" i="22"/>
  <c r="H152" i="22" s="1"/>
  <c r="G141" i="22"/>
  <c r="G152" i="22" s="1"/>
  <c r="F141" i="22"/>
  <c r="F154" i="22" s="1"/>
  <c r="E154" i="22"/>
  <c r="AD141" i="21"/>
  <c r="AD152" i="21" s="1"/>
  <c r="AC141" i="21"/>
  <c r="AC152" i="21" s="1"/>
  <c r="AB141" i="21"/>
  <c r="AB154" i="21" s="1"/>
  <c r="AA141" i="21"/>
  <c r="AA154" i="21" s="1"/>
  <c r="X141" i="21"/>
  <c r="X152" i="21" s="1"/>
  <c r="V141" i="21"/>
  <c r="V152" i="21" s="1"/>
  <c r="U141" i="21"/>
  <c r="U152" i="21" s="1"/>
  <c r="T141" i="21"/>
  <c r="T154" i="21" s="1"/>
  <c r="S141" i="21"/>
  <c r="S154" i="21" s="1"/>
  <c r="P141" i="21"/>
  <c r="P154" i="21" s="1"/>
  <c r="N141" i="21"/>
  <c r="N152" i="21" s="1"/>
  <c r="M141" i="21"/>
  <c r="M152" i="21" s="1"/>
  <c r="L141" i="21"/>
  <c r="L154" i="21" s="1"/>
  <c r="K141" i="21"/>
  <c r="K154" i="21" s="1"/>
  <c r="H141" i="21"/>
  <c r="H154" i="21" s="1"/>
  <c r="G141" i="21"/>
  <c r="G152" i="21" s="1"/>
  <c r="F141" i="21"/>
  <c r="F152" i="21" s="1"/>
  <c r="E152" i="21"/>
  <c r="AD141" i="20"/>
  <c r="AD154" i="20" s="1"/>
  <c r="AC141" i="20"/>
  <c r="AC154" i="20" s="1"/>
  <c r="AB141" i="20"/>
  <c r="AB154" i="20" s="1"/>
  <c r="AA141" i="20"/>
  <c r="AA152" i="20" s="1"/>
  <c r="Z141" i="20"/>
  <c r="Z152" i="20" s="1"/>
  <c r="Y141" i="20"/>
  <c r="Y154" i="20" s="1"/>
  <c r="X141" i="20"/>
  <c r="X154" i="20" s="1"/>
  <c r="W141" i="20"/>
  <c r="W154" i="20" s="1"/>
  <c r="V141" i="20"/>
  <c r="V154" i="20" s="1"/>
  <c r="U141" i="20"/>
  <c r="T141" i="20"/>
  <c r="T154" i="20" s="1"/>
  <c r="S141" i="20"/>
  <c r="S152" i="20" s="1"/>
  <c r="R141" i="20"/>
  <c r="R152" i="20" s="1"/>
  <c r="Q141" i="20"/>
  <c r="Q154" i="20" s="1"/>
  <c r="P141" i="20"/>
  <c r="P154" i="20" s="1"/>
  <c r="O141" i="20"/>
  <c r="O154" i="20" s="1"/>
  <c r="N141" i="20"/>
  <c r="N154" i="20" s="1"/>
  <c r="M141" i="20"/>
  <c r="L141" i="20"/>
  <c r="L154" i="20" s="1"/>
  <c r="K141" i="20"/>
  <c r="K152" i="20" s="1"/>
  <c r="J141" i="20"/>
  <c r="J152" i="20" s="1"/>
  <c r="I141" i="20"/>
  <c r="I154" i="20" s="1"/>
  <c r="H141" i="20"/>
  <c r="H154" i="20" s="1"/>
  <c r="G141" i="20"/>
  <c r="G154" i="20" s="1"/>
  <c r="F141" i="20"/>
  <c r="F154" i="20" s="1"/>
  <c r="E154" i="20"/>
  <c r="AD141" i="19"/>
  <c r="AD154" i="19" s="1"/>
  <c r="AC141" i="19"/>
  <c r="AC154" i="19" s="1"/>
  <c r="AB141" i="19"/>
  <c r="AB154" i="19" s="1"/>
  <c r="AA141" i="19"/>
  <c r="AA154" i="19" s="1"/>
  <c r="Z141" i="19"/>
  <c r="Z154" i="19" s="1"/>
  <c r="Y141" i="19"/>
  <c r="Y152" i="19" s="1"/>
  <c r="X141" i="19"/>
  <c r="X152" i="19" s="1"/>
  <c r="W141" i="19"/>
  <c r="W154" i="19" s="1"/>
  <c r="V141" i="19"/>
  <c r="V154" i="19" s="1"/>
  <c r="U141" i="19"/>
  <c r="U154" i="19" s="1"/>
  <c r="T141" i="19"/>
  <c r="T154" i="19" s="1"/>
  <c r="S141" i="19"/>
  <c r="S154" i="19" s="1"/>
  <c r="R141" i="19"/>
  <c r="Q141" i="19"/>
  <c r="Q152" i="19" s="1"/>
  <c r="P141" i="19"/>
  <c r="P152" i="19" s="1"/>
  <c r="O141" i="19"/>
  <c r="O154" i="19" s="1"/>
  <c r="N141" i="19"/>
  <c r="N154" i="19" s="1"/>
  <c r="M141" i="19"/>
  <c r="M154" i="19" s="1"/>
  <c r="L141" i="19"/>
  <c r="L154" i="19" s="1"/>
  <c r="K141" i="19"/>
  <c r="K154" i="19" s="1"/>
  <c r="J141" i="19"/>
  <c r="I141" i="19"/>
  <c r="I152" i="19" s="1"/>
  <c r="H141" i="19"/>
  <c r="H152" i="19" s="1"/>
  <c r="G141" i="19"/>
  <c r="G154" i="19" s="1"/>
  <c r="F141" i="19"/>
  <c r="F154" i="19" s="1"/>
  <c r="E154" i="19"/>
  <c r="AD141" i="18"/>
  <c r="AD154" i="18" s="1"/>
  <c r="AC141" i="18"/>
  <c r="AC154" i="18" s="1"/>
  <c r="AB141" i="18"/>
  <c r="AB154" i="18" s="1"/>
  <c r="AA141" i="18"/>
  <c r="AA154" i="18" s="1"/>
  <c r="Z141" i="18"/>
  <c r="Z154" i="18" s="1"/>
  <c r="Y141" i="18"/>
  <c r="Y154" i="18" s="1"/>
  <c r="X141" i="18"/>
  <c r="X152" i="18" s="1"/>
  <c r="W141" i="18"/>
  <c r="W152" i="18" s="1"/>
  <c r="V141" i="18"/>
  <c r="V154" i="18" s="1"/>
  <c r="U141" i="18"/>
  <c r="U154" i="18" s="1"/>
  <c r="T141" i="18"/>
  <c r="T154" i="18" s="1"/>
  <c r="S141" i="18"/>
  <c r="S154" i="18" s="1"/>
  <c r="R141" i="18"/>
  <c r="R154" i="18" s="1"/>
  <c r="Q141" i="18"/>
  <c r="Q154" i="18" s="1"/>
  <c r="P141" i="18"/>
  <c r="P152" i="18" s="1"/>
  <c r="O141" i="18"/>
  <c r="O152" i="18" s="1"/>
  <c r="N141" i="18"/>
  <c r="N154" i="18" s="1"/>
  <c r="M141" i="18"/>
  <c r="M154" i="18" s="1"/>
  <c r="L141" i="18"/>
  <c r="L154" i="18" s="1"/>
  <c r="K141" i="18"/>
  <c r="K154" i="18" s="1"/>
  <c r="J141" i="18"/>
  <c r="J154" i="18" s="1"/>
  <c r="I141" i="18"/>
  <c r="I154" i="18" s="1"/>
  <c r="H141" i="18"/>
  <c r="H152" i="18" s="1"/>
  <c r="G141" i="18"/>
  <c r="G152" i="18" s="1"/>
  <c r="F141" i="18"/>
  <c r="F154" i="18" s="1"/>
  <c r="E154" i="18"/>
  <c r="AD141" i="17"/>
  <c r="AD152" i="17" s="1"/>
  <c r="AC141" i="17"/>
  <c r="AC152" i="17" s="1"/>
  <c r="AB141" i="17"/>
  <c r="AB154" i="17" s="1"/>
  <c r="AA141" i="17"/>
  <c r="AA154" i="17" s="1"/>
  <c r="Z141" i="17"/>
  <c r="Z152" i="17" s="1"/>
  <c r="Y141" i="17"/>
  <c r="Y154" i="17" s="1"/>
  <c r="X141" i="17"/>
  <c r="X154" i="17" s="1"/>
  <c r="W141" i="17"/>
  <c r="W154" i="17" s="1"/>
  <c r="V141" i="17"/>
  <c r="V152" i="17" s="1"/>
  <c r="U141" i="17"/>
  <c r="U152" i="17" s="1"/>
  <c r="T141" i="17"/>
  <c r="T154" i="17" s="1"/>
  <c r="S141" i="17"/>
  <c r="S154" i="17" s="1"/>
  <c r="R141" i="17"/>
  <c r="R152" i="17" s="1"/>
  <c r="Q141" i="17"/>
  <c r="Q154" i="17" s="1"/>
  <c r="P141" i="17"/>
  <c r="P154" i="17" s="1"/>
  <c r="O141" i="17"/>
  <c r="N141" i="17"/>
  <c r="N152" i="17" s="1"/>
  <c r="M141" i="17"/>
  <c r="M152" i="17" s="1"/>
  <c r="L141" i="17"/>
  <c r="L154" i="17" s="1"/>
  <c r="K141" i="17"/>
  <c r="K154" i="17" s="1"/>
  <c r="J141" i="17"/>
  <c r="J152" i="17" s="1"/>
  <c r="I141" i="17"/>
  <c r="I154" i="17" s="1"/>
  <c r="H141" i="17"/>
  <c r="H154" i="17" s="1"/>
  <c r="G141" i="17"/>
  <c r="F141" i="17"/>
  <c r="F152" i="17" s="1"/>
  <c r="E152" i="17"/>
  <c r="AD141" i="16"/>
  <c r="AD154" i="16" s="1"/>
  <c r="AC141" i="16"/>
  <c r="AC154" i="16" s="1"/>
  <c r="AB141" i="16"/>
  <c r="AB152" i="16" s="1"/>
  <c r="AA141" i="16"/>
  <c r="AA152" i="16" s="1"/>
  <c r="Z141" i="16"/>
  <c r="Z154" i="16" s="1"/>
  <c r="Y141" i="16"/>
  <c r="Y154" i="16" s="1"/>
  <c r="X141" i="16"/>
  <c r="X154" i="16" s="1"/>
  <c r="W141" i="16"/>
  <c r="W154" i="16" s="1"/>
  <c r="V141" i="16"/>
  <c r="V154" i="16" s="1"/>
  <c r="U141" i="16"/>
  <c r="U154" i="16" s="1"/>
  <c r="T141" i="16"/>
  <c r="T152" i="16" s="1"/>
  <c r="S141" i="16"/>
  <c r="S152" i="16" s="1"/>
  <c r="R141" i="16"/>
  <c r="R154" i="16" s="1"/>
  <c r="Q141" i="16"/>
  <c r="Q154" i="16" s="1"/>
  <c r="P141" i="16"/>
  <c r="P154" i="16" s="1"/>
  <c r="O141" i="16"/>
  <c r="O154" i="16" s="1"/>
  <c r="N141" i="16"/>
  <c r="N154" i="16" s="1"/>
  <c r="M141" i="16"/>
  <c r="M154" i="16" s="1"/>
  <c r="L141" i="16"/>
  <c r="L152" i="16" s="1"/>
  <c r="K141" i="16"/>
  <c r="K152" i="16" s="1"/>
  <c r="J141" i="16"/>
  <c r="J154" i="16" s="1"/>
  <c r="I141" i="16"/>
  <c r="I154" i="16" s="1"/>
  <c r="H141" i="16"/>
  <c r="H154" i="16" s="1"/>
  <c r="G141" i="16"/>
  <c r="G154" i="16" s="1"/>
  <c r="F141" i="16"/>
  <c r="F154" i="16" s="1"/>
  <c r="E154" i="16"/>
  <c r="AD141" i="15"/>
  <c r="AD154" i="15" s="1"/>
  <c r="AC141" i="15"/>
  <c r="AC154" i="15" s="1"/>
  <c r="AB141" i="15"/>
  <c r="AB154" i="15" s="1"/>
  <c r="AA141" i="15"/>
  <c r="AA154" i="15" s="1"/>
  <c r="Z141" i="15"/>
  <c r="Z152" i="15" s="1"/>
  <c r="Y141" i="15"/>
  <c r="Y152" i="15" s="1"/>
  <c r="X141" i="15"/>
  <c r="X154" i="15" s="1"/>
  <c r="W141" i="15"/>
  <c r="W154" i="15" s="1"/>
  <c r="V141" i="15"/>
  <c r="V154" i="15" s="1"/>
  <c r="U141" i="15"/>
  <c r="U154" i="15" s="1"/>
  <c r="T141" i="15"/>
  <c r="T154" i="15" s="1"/>
  <c r="S141" i="15"/>
  <c r="S154" i="15" s="1"/>
  <c r="R141" i="15"/>
  <c r="R152" i="15" s="1"/>
  <c r="Q141" i="15"/>
  <c r="Q152" i="15" s="1"/>
  <c r="P141" i="15"/>
  <c r="P154" i="15" s="1"/>
  <c r="O141" i="15"/>
  <c r="O154" i="15" s="1"/>
  <c r="N141" i="15"/>
  <c r="N154" i="15" s="1"/>
  <c r="M141" i="15"/>
  <c r="M154" i="15" s="1"/>
  <c r="L141" i="15"/>
  <c r="L154" i="15" s="1"/>
  <c r="K141" i="15"/>
  <c r="K154" i="15" s="1"/>
  <c r="J141" i="15"/>
  <c r="J152" i="15" s="1"/>
  <c r="I141" i="15"/>
  <c r="I152" i="15" s="1"/>
  <c r="H141" i="15"/>
  <c r="H154" i="15" s="1"/>
  <c r="G141" i="15"/>
  <c r="G154" i="15" s="1"/>
  <c r="F141" i="15"/>
  <c r="F154" i="15" s="1"/>
  <c r="E154" i="15"/>
  <c r="AD141" i="14"/>
  <c r="AD154" i="14" s="1"/>
  <c r="AC141" i="14"/>
  <c r="AC154" i="14" s="1"/>
  <c r="AB141" i="14"/>
  <c r="AB154" i="14" s="1"/>
  <c r="AA141" i="14"/>
  <c r="AA154" i="14" s="1"/>
  <c r="Z141" i="14"/>
  <c r="Z154" i="14" s="1"/>
  <c r="Y141" i="14"/>
  <c r="Y154" i="14" s="1"/>
  <c r="X141" i="14"/>
  <c r="X152" i="14" s="1"/>
  <c r="W141" i="14"/>
  <c r="W152" i="14" s="1"/>
  <c r="V141" i="14"/>
  <c r="V154" i="14" s="1"/>
  <c r="U141" i="14"/>
  <c r="U154" i="14" s="1"/>
  <c r="T141" i="14"/>
  <c r="T154" i="14" s="1"/>
  <c r="S141" i="14"/>
  <c r="S154" i="14" s="1"/>
  <c r="R141" i="14"/>
  <c r="R154" i="14" s="1"/>
  <c r="Q141" i="14"/>
  <c r="Q154" i="14" s="1"/>
  <c r="P141" i="14"/>
  <c r="P152" i="14" s="1"/>
  <c r="O141" i="14"/>
  <c r="O152" i="14" s="1"/>
  <c r="N141" i="14"/>
  <c r="N154" i="14" s="1"/>
  <c r="M141" i="14"/>
  <c r="M154" i="14" s="1"/>
  <c r="L141" i="14"/>
  <c r="L154" i="14" s="1"/>
  <c r="K141" i="14"/>
  <c r="K154" i="14" s="1"/>
  <c r="J141" i="14"/>
  <c r="J154" i="14" s="1"/>
  <c r="I141" i="14"/>
  <c r="I154" i="14" s="1"/>
  <c r="H141" i="14"/>
  <c r="H152" i="14" s="1"/>
  <c r="G141" i="14"/>
  <c r="G152" i="14" s="1"/>
  <c r="F141" i="14"/>
  <c r="F154" i="14" s="1"/>
  <c r="E154" i="14"/>
  <c r="AD141" i="13"/>
  <c r="AD152" i="13" s="1"/>
  <c r="AC141" i="13"/>
  <c r="AC152" i="13" s="1"/>
  <c r="AB141" i="13"/>
  <c r="AB154" i="13" s="1"/>
  <c r="AA141" i="13"/>
  <c r="AA154" i="13" s="1"/>
  <c r="Z141" i="13"/>
  <c r="Z154" i="13" s="1"/>
  <c r="Y141" i="13"/>
  <c r="Y154" i="13" s="1"/>
  <c r="X141" i="13"/>
  <c r="X154" i="13" s="1"/>
  <c r="W141" i="13"/>
  <c r="W154" i="13" s="1"/>
  <c r="V141" i="13"/>
  <c r="V152" i="13" s="1"/>
  <c r="U141" i="13"/>
  <c r="U152" i="13" s="1"/>
  <c r="T141" i="13"/>
  <c r="T154" i="13" s="1"/>
  <c r="S141" i="13"/>
  <c r="S154" i="13" s="1"/>
  <c r="R141" i="13"/>
  <c r="R154" i="13" s="1"/>
  <c r="Q141" i="13"/>
  <c r="Q154" i="13" s="1"/>
  <c r="P141" i="13"/>
  <c r="P154" i="13" s="1"/>
  <c r="O141" i="13"/>
  <c r="O154" i="13" s="1"/>
  <c r="N141" i="13"/>
  <c r="N152" i="13" s="1"/>
  <c r="M141" i="13"/>
  <c r="M152" i="13" s="1"/>
  <c r="L141" i="13"/>
  <c r="L154" i="13" s="1"/>
  <c r="K141" i="13"/>
  <c r="K154" i="13" s="1"/>
  <c r="J141" i="13"/>
  <c r="J154" i="13" s="1"/>
  <c r="I141" i="13"/>
  <c r="I154" i="13" s="1"/>
  <c r="H141" i="13"/>
  <c r="H154" i="13" s="1"/>
  <c r="G141" i="13"/>
  <c r="G154" i="13" s="1"/>
  <c r="F141" i="13"/>
  <c r="F152" i="13" s="1"/>
  <c r="E152" i="13"/>
  <c r="AD141" i="12"/>
  <c r="AD154" i="12" s="1"/>
  <c r="AC141" i="12"/>
  <c r="AC154" i="12" s="1"/>
  <c r="AB141" i="12"/>
  <c r="AB152" i="12" s="1"/>
  <c r="AA141" i="12"/>
  <c r="AA152" i="12" s="1"/>
  <c r="Z141" i="12"/>
  <c r="Z154" i="12" s="1"/>
  <c r="Y141" i="12"/>
  <c r="Y154" i="12" s="1"/>
  <c r="X141" i="12"/>
  <c r="X154" i="12" s="1"/>
  <c r="W141" i="12"/>
  <c r="W154" i="12" s="1"/>
  <c r="V141" i="12"/>
  <c r="V154" i="12" s="1"/>
  <c r="U141" i="12"/>
  <c r="U154" i="12" s="1"/>
  <c r="T141" i="12"/>
  <c r="T152" i="12" s="1"/>
  <c r="S141" i="12"/>
  <c r="S152" i="12" s="1"/>
  <c r="R141" i="12"/>
  <c r="R154" i="12" s="1"/>
  <c r="Q141" i="12"/>
  <c r="Q154" i="12" s="1"/>
  <c r="P141" i="12"/>
  <c r="P154" i="12" s="1"/>
  <c r="O141" i="12"/>
  <c r="O154" i="12" s="1"/>
  <c r="N141" i="12"/>
  <c r="N154" i="12" s="1"/>
  <c r="M141" i="12"/>
  <c r="M154" i="12" s="1"/>
  <c r="L141" i="12"/>
  <c r="L152" i="12" s="1"/>
  <c r="K141" i="12"/>
  <c r="K152" i="12" s="1"/>
  <c r="J141" i="12"/>
  <c r="J154" i="12" s="1"/>
  <c r="I141" i="12"/>
  <c r="I154" i="12" s="1"/>
  <c r="H141" i="12"/>
  <c r="H154" i="12" s="1"/>
  <c r="G141" i="12"/>
  <c r="G154" i="12" s="1"/>
  <c r="F141" i="12"/>
  <c r="F154" i="12" s="1"/>
  <c r="E154" i="12"/>
  <c r="AD141" i="11"/>
  <c r="AD154" i="11" s="1"/>
  <c r="AC141" i="11"/>
  <c r="AC154" i="11" s="1"/>
  <c r="AB141" i="11"/>
  <c r="AB154" i="11" s="1"/>
  <c r="AA141" i="11"/>
  <c r="AA154" i="11" s="1"/>
  <c r="Z141" i="11"/>
  <c r="Z152" i="11" s="1"/>
  <c r="Y141" i="11"/>
  <c r="Y152" i="11" s="1"/>
  <c r="X141" i="11"/>
  <c r="X154" i="11" s="1"/>
  <c r="W141" i="11"/>
  <c r="W154" i="11" s="1"/>
  <c r="V141" i="11"/>
  <c r="V154" i="11" s="1"/>
  <c r="U141" i="11"/>
  <c r="U154" i="11" s="1"/>
  <c r="T141" i="11"/>
  <c r="T154" i="11" s="1"/>
  <c r="S141" i="11"/>
  <c r="S154" i="11" s="1"/>
  <c r="R141" i="11"/>
  <c r="R152" i="11" s="1"/>
  <c r="Q141" i="11"/>
  <c r="Q152" i="11" s="1"/>
  <c r="P141" i="11"/>
  <c r="P154" i="11" s="1"/>
  <c r="O141" i="11"/>
  <c r="O154" i="11" s="1"/>
  <c r="N141" i="11"/>
  <c r="N154" i="11" s="1"/>
  <c r="M141" i="11"/>
  <c r="M154" i="11" s="1"/>
  <c r="L141" i="11"/>
  <c r="L154" i="11" s="1"/>
  <c r="K141" i="11"/>
  <c r="K154" i="11" s="1"/>
  <c r="J141" i="11"/>
  <c r="J152" i="11" s="1"/>
  <c r="I141" i="11"/>
  <c r="I152" i="11" s="1"/>
  <c r="H141" i="11"/>
  <c r="H154" i="11" s="1"/>
  <c r="G141" i="11"/>
  <c r="G154" i="11" s="1"/>
  <c r="F141" i="11"/>
  <c r="F154" i="11" s="1"/>
  <c r="E154" i="11"/>
  <c r="AD141" i="10"/>
  <c r="AD154" i="10" s="1"/>
  <c r="AC141" i="10"/>
  <c r="AC154" i="10" s="1"/>
  <c r="AB141" i="10"/>
  <c r="AB154" i="10" s="1"/>
  <c r="AA141" i="10"/>
  <c r="AA154" i="10" s="1"/>
  <c r="Z141" i="10"/>
  <c r="Z154" i="10" s="1"/>
  <c r="Y141" i="10"/>
  <c r="Y154" i="10" s="1"/>
  <c r="X141" i="10"/>
  <c r="X152" i="10" s="1"/>
  <c r="W141" i="10"/>
  <c r="W152" i="10" s="1"/>
  <c r="V141" i="10"/>
  <c r="V154" i="10" s="1"/>
  <c r="U141" i="10"/>
  <c r="U154" i="10" s="1"/>
  <c r="T141" i="10"/>
  <c r="T154" i="10" s="1"/>
  <c r="S141" i="10"/>
  <c r="S154" i="10" s="1"/>
  <c r="R141" i="10"/>
  <c r="R154" i="10" s="1"/>
  <c r="Q141" i="10"/>
  <c r="Q154" i="10" s="1"/>
  <c r="P141" i="10"/>
  <c r="P152" i="10" s="1"/>
  <c r="O141" i="10"/>
  <c r="O152" i="10" s="1"/>
  <c r="N141" i="10"/>
  <c r="N154" i="10" s="1"/>
  <c r="M141" i="10"/>
  <c r="M154" i="10" s="1"/>
  <c r="L141" i="10"/>
  <c r="L154" i="10" s="1"/>
  <c r="K141" i="10"/>
  <c r="K154" i="10" s="1"/>
  <c r="J141" i="10"/>
  <c r="J154" i="10" s="1"/>
  <c r="I141" i="10"/>
  <c r="I154" i="10" s="1"/>
  <c r="H141" i="10"/>
  <c r="H152" i="10" s="1"/>
  <c r="G141" i="10"/>
  <c r="G152" i="10" s="1"/>
  <c r="F141" i="10"/>
  <c r="F154" i="10" s="1"/>
  <c r="E154" i="10"/>
  <c r="I141" i="9"/>
  <c r="I154" i="9" s="1"/>
  <c r="AD141" i="9"/>
  <c r="AD152" i="9" s="1"/>
  <c r="AC141" i="9"/>
  <c r="AC152" i="9" s="1"/>
  <c r="AB141" i="9"/>
  <c r="AB154" i="9" s="1"/>
  <c r="AA141" i="9"/>
  <c r="AA154" i="9" s="1"/>
  <c r="Z141" i="9"/>
  <c r="Z154" i="9" s="1"/>
  <c r="Y141" i="9"/>
  <c r="Y154" i="9" s="1"/>
  <c r="X141" i="9"/>
  <c r="X154" i="9" s="1"/>
  <c r="W141" i="9"/>
  <c r="W154" i="9" s="1"/>
  <c r="V141" i="9"/>
  <c r="V152" i="9" s="1"/>
  <c r="U141" i="9"/>
  <c r="U152" i="9" s="1"/>
  <c r="T141" i="9"/>
  <c r="T154" i="9" s="1"/>
  <c r="S141" i="9"/>
  <c r="S154" i="9" s="1"/>
  <c r="R141" i="9"/>
  <c r="R154" i="9" s="1"/>
  <c r="Q141" i="9"/>
  <c r="Q154" i="9" s="1"/>
  <c r="P141" i="9"/>
  <c r="P154" i="9" s="1"/>
  <c r="O141" i="9"/>
  <c r="O154" i="9" s="1"/>
  <c r="N141" i="9"/>
  <c r="N152" i="9" s="1"/>
  <c r="M141" i="9"/>
  <c r="M152" i="9" s="1"/>
  <c r="L141" i="9"/>
  <c r="L154" i="9" s="1"/>
  <c r="K141" i="9"/>
  <c r="K154" i="9" s="1"/>
  <c r="J141" i="9"/>
  <c r="J154" i="9" s="1"/>
  <c r="H141" i="9"/>
  <c r="H154" i="9" s="1"/>
  <c r="G141" i="9"/>
  <c r="G154" i="9" s="1"/>
  <c r="F141" i="9"/>
  <c r="F152" i="9" s="1"/>
  <c r="E152" i="9"/>
  <c r="AD141" i="8"/>
  <c r="AD154" i="8" s="1"/>
  <c r="AC141" i="8"/>
  <c r="AC154" i="8" s="1"/>
  <c r="AB141" i="8"/>
  <c r="AB152" i="8" s="1"/>
  <c r="AA141" i="8"/>
  <c r="AA152" i="8" s="1"/>
  <c r="Z141" i="8"/>
  <c r="Z154" i="8" s="1"/>
  <c r="Y141" i="8"/>
  <c r="Y154" i="8" s="1"/>
  <c r="X141" i="8"/>
  <c r="X154" i="8" s="1"/>
  <c r="W141" i="8"/>
  <c r="W154" i="8" s="1"/>
  <c r="V141" i="8"/>
  <c r="V154" i="8" s="1"/>
  <c r="U141" i="8"/>
  <c r="U154" i="8" s="1"/>
  <c r="T141" i="8"/>
  <c r="T152" i="8" s="1"/>
  <c r="S141" i="8"/>
  <c r="S152" i="8" s="1"/>
  <c r="R141" i="8"/>
  <c r="R154" i="8" s="1"/>
  <c r="Q141" i="8"/>
  <c r="Q154" i="8" s="1"/>
  <c r="P141" i="8"/>
  <c r="P154" i="8" s="1"/>
  <c r="O141" i="8"/>
  <c r="O154" i="8" s="1"/>
  <c r="N141" i="8"/>
  <c r="N154" i="8" s="1"/>
  <c r="M141" i="8"/>
  <c r="M154" i="8" s="1"/>
  <c r="L141" i="8"/>
  <c r="L152" i="8" s="1"/>
  <c r="K141" i="8"/>
  <c r="K152" i="8" s="1"/>
  <c r="J141" i="8"/>
  <c r="J154" i="8" s="1"/>
  <c r="I141" i="8"/>
  <c r="I154" i="8" s="1"/>
  <c r="H141" i="8"/>
  <c r="H154" i="8" s="1"/>
  <c r="G141" i="8"/>
  <c r="G154" i="8" s="1"/>
  <c r="F141" i="8"/>
  <c r="F154" i="8" s="1"/>
  <c r="E154" i="8"/>
  <c r="L152" i="11" l="1"/>
  <c r="L154" i="8"/>
  <c r="J154" i="11"/>
  <c r="AB152" i="34"/>
  <c r="L154" i="34"/>
  <c r="K154" i="34"/>
  <c r="AA152" i="33"/>
  <c r="Z154" i="33"/>
  <c r="X152" i="33"/>
  <c r="W154" i="33"/>
  <c r="S152" i="33"/>
  <c r="R154" i="33"/>
  <c r="O154" i="33"/>
  <c r="K152" i="33"/>
  <c r="J154" i="33"/>
  <c r="G154" i="33"/>
  <c r="Z152" i="32"/>
  <c r="Z154" i="32"/>
  <c r="Y152" i="32"/>
  <c r="X154" i="32"/>
  <c r="W154" i="32"/>
  <c r="R154" i="32"/>
  <c r="R152" i="32"/>
  <c r="Q152" i="32"/>
  <c r="O154" i="32"/>
  <c r="J152" i="32"/>
  <c r="I154" i="32"/>
  <c r="I152" i="32"/>
  <c r="H154" i="32"/>
  <c r="G154" i="32"/>
  <c r="AB154" i="31"/>
  <c r="I152" i="31"/>
  <c r="AD152" i="31"/>
  <c r="Y154" i="31"/>
  <c r="Y152" i="31"/>
  <c r="W154" i="31"/>
  <c r="V152" i="31"/>
  <c r="T154" i="31"/>
  <c r="Q152" i="31"/>
  <c r="Q154" i="31"/>
  <c r="O154" i="31"/>
  <c r="N152" i="31"/>
  <c r="L154" i="31"/>
  <c r="I154" i="31"/>
  <c r="G154" i="31"/>
  <c r="F152" i="31"/>
  <c r="AD154" i="30"/>
  <c r="AC154" i="30"/>
  <c r="X152" i="30"/>
  <c r="W152" i="30"/>
  <c r="V154" i="30"/>
  <c r="U154" i="30"/>
  <c r="O154" i="30"/>
  <c r="N154" i="30"/>
  <c r="M154" i="30"/>
  <c r="H152" i="30"/>
  <c r="G152" i="30"/>
  <c r="F154" i="30"/>
  <c r="AD152" i="29"/>
  <c r="AC154" i="29"/>
  <c r="AB154" i="29"/>
  <c r="AA152" i="29"/>
  <c r="W152" i="29"/>
  <c r="V152" i="29"/>
  <c r="U154" i="29"/>
  <c r="T154" i="29"/>
  <c r="S152" i="29"/>
  <c r="O152" i="29"/>
  <c r="N152" i="29"/>
  <c r="L154" i="29"/>
  <c r="K152" i="29"/>
  <c r="G152" i="29"/>
  <c r="F152" i="29"/>
  <c r="AC152" i="28"/>
  <c r="AA154" i="28"/>
  <c r="AA152" i="28"/>
  <c r="Z152" i="28"/>
  <c r="X152" i="28"/>
  <c r="U152" i="28"/>
  <c r="S154" i="28"/>
  <c r="S152" i="28"/>
  <c r="R152" i="28"/>
  <c r="P154" i="28"/>
  <c r="K152" i="28"/>
  <c r="J152" i="28"/>
  <c r="H152" i="28"/>
  <c r="H152" i="27"/>
  <c r="H154" i="27"/>
  <c r="AD154" i="27"/>
  <c r="Y154" i="27"/>
  <c r="X154" i="27"/>
  <c r="X152" i="27"/>
  <c r="W152" i="27"/>
  <c r="W154" i="27"/>
  <c r="V154" i="27"/>
  <c r="Q154" i="27"/>
  <c r="P152" i="27"/>
  <c r="P154" i="27"/>
  <c r="O154" i="27"/>
  <c r="O152" i="27"/>
  <c r="N154" i="27"/>
  <c r="I152" i="27"/>
  <c r="I154" i="27"/>
  <c r="G152" i="27"/>
  <c r="G154" i="27"/>
  <c r="F154" i="27"/>
  <c r="Z152" i="26"/>
  <c r="Y152" i="26"/>
  <c r="X154" i="26"/>
  <c r="W154" i="26"/>
  <c r="R152" i="26"/>
  <c r="Q152" i="26"/>
  <c r="O154" i="26"/>
  <c r="J152" i="26"/>
  <c r="I152" i="26"/>
  <c r="H154" i="26"/>
  <c r="G154" i="26"/>
  <c r="AD152" i="25"/>
  <c r="AC152" i="25"/>
  <c r="AC154" i="25"/>
  <c r="AB154" i="25"/>
  <c r="V152" i="25"/>
  <c r="U152" i="25"/>
  <c r="U154" i="25"/>
  <c r="T154" i="25"/>
  <c r="N152" i="25"/>
  <c r="L154" i="25"/>
  <c r="F152" i="25"/>
  <c r="AB152" i="24"/>
  <c r="W154" i="24"/>
  <c r="AC154" i="24"/>
  <c r="X152" i="24"/>
  <c r="U154" i="24"/>
  <c r="T152" i="24"/>
  <c r="P152" i="24"/>
  <c r="O152" i="24"/>
  <c r="L152" i="24"/>
  <c r="H152" i="24"/>
  <c r="G152" i="24"/>
  <c r="AA152" i="23"/>
  <c r="Y154" i="23"/>
  <c r="S152" i="23"/>
  <c r="Q154" i="23"/>
  <c r="K152" i="23"/>
  <c r="I154" i="23"/>
  <c r="AB152" i="22"/>
  <c r="AA152" i="22"/>
  <c r="Z154" i="22"/>
  <c r="Y154" i="22"/>
  <c r="T152" i="22"/>
  <c r="S152" i="22"/>
  <c r="R154" i="22"/>
  <c r="Q154" i="22"/>
  <c r="L152" i="22"/>
  <c r="K152" i="22"/>
  <c r="J154" i="22"/>
  <c r="I154" i="22"/>
  <c r="N154" i="21"/>
  <c r="AD154" i="21"/>
  <c r="AC154" i="21"/>
  <c r="U154" i="21"/>
  <c r="M154" i="21"/>
  <c r="H152" i="21"/>
  <c r="G154" i="21"/>
  <c r="F154" i="21"/>
  <c r="AC152" i="20"/>
  <c r="AB152" i="20"/>
  <c r="AA154" i="20"/>
  <c r="Z154" i="20"/>
  <c r="U154" i="20"/>
  <c r="U152" i="20"/>
  <c r="T152" i="20"/>
  <c r="S154" i="20"/>
  <c r="R154" i="20"/>
  <c r="L152" i="20"/>
  <c r="K154" i="20"/>
  <c r="J154" i="20"/>
  <c r="Z152" i="19"/>
  <c r="H154" i="19"/>
  <c r="AA152" i="19"/>
  <c r="Y154" i="19"/>
  <c r="X154" i="19"/>
  <c r="W152" i="19"/>
  <c r="S152" i="19"/>
  <c r="R154" i="19"/>
  <c r="R152" i="19"/>
  <c r="Q154" i="19"/>
  <c r="O152" i="19"/>
  <c r="K152" i="19"/>
  <c r="J154" i="19"/>
  <c r="J152" i="19"/>
  <c r="I154" i="19"/>
  <c r="G152" i="19"/>
  <c r="Y152" i="18"/>
  <c r="W154" i="18"/>
  <c r="Q152" i="18"/>
  <c r="O154" i="18"/>
  <c r="I152" i="18"/>
  <c r="G154" i="18"/>
  <c r="AC154" i="17"/>
  <c r="AB152" i="17"/>
  <c r="Z154" i="17"/>
  <c r="W152" i="17"/>
  <c r="U154" i="17"/>
  <c r="T152" i="17"/>
  <c r="R154" i="17"/>
  <c r="O152" i="17"/>
  <c r="O154" i="17"/>
  <c r="L152" i="17"/>
  <c r="J154" i="17"/>
  <c r="G154" i="17"/>
  <c r="G152" i="17"/>
  <c r="N152" i="16"/>
  <c r="AD152" i="16"/>
  <c r="AC152" i="16"/>
  <c r="AB154" i="16"/>
  <c r="AA154" i="16"/>
  <c r="V152" i="16"/>
  <c r="U152" i="16"/>
  <c r="T154" i="16"/>
  <c r="S154" i="16"/>
  <c r="L154" i="16"/>
  <c r="K154" i="16"/>
  <c r="F152" i="16"/>
  <c r="AB152" i="15"/>
  <c r="AA152" i="15"/>
  <c r="Z154" i="15"/>
  <c r="Y154" i="15"/>
  <c r="T152" i="15"/>
  <c r="S152" i="15"/>
  <c r="R154" i="15"/>
  <c r="Q154" i="15"/>
  <c r="L152" i="15"/>
  <c r="K152" i="15"/>
  <c r="J154" i="15"/>
  <c r="I154" i="15"/>
  <c r="Q152" i="14"/>
  <c r="Y152" i="14"/>
  <c r="W154" i="14"/>
  <c r="O154" i="14"/>
  <c r="I152" i="14"/>
  <c r="G154" i="14"/>
  <c r="AD154" i="13"/>
  <c r="AC154" i="13"/>
  <c r="X152" i="13"/>
  <c r="W152" i="13"/>
  <c r="V154" i="13"/>
  <c r="U154" i="13"/>
  <c r="H152" i="13"/>
  <c r="G152" i="13"/>
  <c r="F154" i="13"/>
  <c r="K154" i="12"/>
  <c r="AC152" i="12"/>
  <c r="AA154" i="12"/>
  <c r="U152" i="12"/>
  <c r="K152" i="11"/>
  <c r="I154" i="11"/>
  <c r="AB152" i="11"/>
  <c r="AA152" i="11"/>
  <c r="Z154" i="11"/>
  <c r="Y154" i="11"/>
  <c r="T152" i="11"/>
  <c r="Q154" i="11"/>
  <c r="J152" i="10"/>
  <c r="Z152" i="10"/>
  <c r="X154" i="10"/>
  <c r="R152" i="10"/>
  <c r="P154" i="10"/>
  <c r="H154" i="10"/>
  <c r="AD154" i="9"/>
  <c r="AC154" i="9"/>
  <c r="X152" i="9"/>
  <c r="W152" i="9"/>
  <c r="V154" i="9"/>
  <c r="U154" i="9"/>
  <c r="O152" i="9"/>
  <c r="N154" i="9"/>
  <c r="H152" i="9"/>
  <c r="G152" i="9"/>
  <c r="F154" i="9"/>
  <c r="K154" i="8"/>
  <c r="AC152" i="8"/>
  <c r="N152" i="8"/>
  <c r="AD152" i="8"/>
  <c r="AB154" i="8"/>
  <c r="AA154" i="8"/>
  <c r="U152" i="8"/>
  <c r="T154" i="8"/>
  <c r="S154" i="8"/>
  <c r="F152" i="8"/>
  <c r="E154" i="30"/>
  <c r="E154" i="29"/>
  <c r="E152" i="28"/>
  <c r="E154" i="25"/>
  <c r="E152" i="25"/>
  <c r="E154" i="24"/>
  <c r="E154" i="21"/>
  <c r="E152" i="20"/>
  <c r="E154" i="17"/>
  <c r="E152" i="16"/>
  <c r="E154" i="13"/>
  <c r="E152" i="12"/>
  <c r="E154" i="9"/>
  <c r="E152" i="8"/>
  <c r="M154" i="29"/>
  <c r="M152" i="28"/>
  <c r="M152" i="25"/>
  <c r="M154" i="25"/>
  <c r="M154" i="24"/>
  <c r="M152" i="20"/>
  <c r="M154" i="20"/>
  <c r="M154" i="17"/>
  <c r="M152" i="16"/>
  <c r="M154" i="13"/>
  <c r="M152" i="12"/>
  <c r="M154" i="9"/>
  <c r="M152" i="8"/>
  <c r="N154" i="13"/>
  <c r="P152" i="13"/>
  <c r="O152" i="13"/>
  <c r="S154" i="12"/>
  <c r="S152" i="11"/>
  <c r="R154" i="11"/>
  <c r="H152" i="33"/>
  <c r="S154" i="34"/>
  <c r="T154" i="34"/>
  <c r="AA154" i="34"/>
  <c r="F152" i="34"/>
  <c r="N152" i="34"/>
  <c r="V152" i="34"/>
  <c r="AD152" i="34"/>
  <c r="M154" i="34"/>
  <c r="U154" i="34"/>
  <c r="AC154" i="34"/>
  <c r="G152" i="34"/>
  <c r="O152" i="34"/>
  <c r="W152" i="34"/>
  <c r="H152" i="34"/>
  <c r="P152" i="34"/>
  <c r="X152" i="34"/>
  <c r="E152" i="34"/>
  <c r="I152" i="34"/>
  <c r="Q152" i="34"/>
  <c r="Y152" i="34"/>
  <c r="J152" i="34"/>
  <c r="R152" i="34"/>
  <c r="Z152" i="34"/>
  <c r="P152" i="33"/>
  <c r="I152" i="33"/>
  <c r="Q152" i="33"/>
  <c r="Y152" i="33"/>
  <c r="L152" i="33"/>
  <c r="T152" i="33"/>
  <c r="AB152" i="33"/>
  <c r="M152" i="33"/>
  <c r="U152" i="33"/>
  <c r="AC152" i="33"/>
  <c r="F152" i="33"/>
  <c r="N152" i="33"/>
  <c r="V152" i="33"/>
  <c r="AD152" i="33"/>
  <c r="P154" i="32"/>
  <c r="AA152" i="32"/>
  <c r="M152" i="32"/>
  <c r="K154" i="32"/>
  <c r="S154" i="32"/>
  <c r="F152" i="32"/>
  <c r="N152" i="32"/>
  <c r="V152" i="32"/>
  <c r="AD152" i="32"/>
  <c r="L154" i="32"/>
  <c r="T154" i="32"/>
  <c r="AB154" i="32"/>
  <c r="E152" i="32"/>
  <c r="AC152" i="32"/>
  <c r="U154" i="32"/>
  <c r="J154" i="31"/>
  <c r="R154" i="31"/>
  <c r="Z154" i="31"/>
  <c r="K152" i="31"/>
  <c r="S152" i="31"/>
  <c r="AA152" i="31"/>
  <c r="E152" i="31"/>
  <c r="M152" i="31"/>
  <c r="U152" i="31"/>
  <c r="AC152" i="31"/>
  <c r="H152" i="31"/>
  <c r="P152" i="31"/>
  <c r="X152" i="31"/>
  <c r="P152" i="30"/>
  <c r="J152" i="30"/>
  <c r="R152" i="30"/>
  <c r="Z152" i="30"/>
  <c r="Q152" i="30"/>
  <c r="Y152" i="30"/>
  <c r="K152" i="30"/>
  <c r="S152" i="30"/>
  <c r="AA152" i="30"/>
  <c r="I154" i="30"/>
  <c r="L152" i="30"/>
  <c r="T152" i="30"/>
  <c r="AB152" i="30"/>
  <c r="H152" i="29"/>
  <c r="P152" i="29"/>
  <c r="X152" i="29"/>
  <c r="I152" i="29"/>
  <c r="Q152" i="29"/>
  <c r="Y152" i="29"/>
  <c r="J152" i="29"/>
  <c r="R152" i="29"/>
  <c r="Z152" i="29"/>
  <c r="F152" i="28"/>
  <c r="N152" i="28"/>
  <c r="V152" i="28"/>
  <c r="AD152" i="28"/>
  <c r="L154" i="28"/>
  <c r="T154" i="28"/>
  <c r="AB154" i="28"/>
  <c r="G152" i="28"/>
  <c r="O152" i="28"/>
  <c r="W152" i="28"/>
  <c r="I152" i="28"/>
  <c r="Q152" i="28"/>
  <c r="Y152" i="28"/>
  <c r="S152" i="27"/>
  <c r="L152" i="27"/>
  <c r="T152" i="27"/>
  <c r="AB152" i="27"/>
  <c r="J154" i="27"/>
  <c r="R154" i="27"/>
  <c r="Z154" i="27"/>
  <c r="K152" i="27"/>
  <c r="E152" i="27"/>
  <c r="M152" i="27"/>
  <c r="U152" i="27"/>
  <c r="AC152" i="27"/>
  <c r="AA154" i="27"/>
  <c r="P154" i="26"/>
  <c r="K152" i="26"/>
  <c r="S152" i="26"/>
  <c r="AA152" i="26"/>
  <c r="L152" i="26"/>
  <c r="T152" i="26"/>
  <c r="AB152" i="26"/>
  <c r="E152" i="26"/>
  <c r="M152" i="26"/>
  <c r="U152" i="26"/>
  <c r="AC152" i="26"/>
  <c r="F152" i="26"/>
  <c r="N152" i="26"/>
  <c r="V152" i="26"/>
  <c r="AD152" i="26"/>
  <c r="H152" i="25"/>
  <c r="P152" i="25"/>
  <c r="X152" i="25"/>
  <c r="G152" i="25"/>
  <c r="O152" i="25"/>
  <c r="W152" i="25"/>
  <c r="I152" i="25"/>
  <c r="Q152" i="25"/>
  <c r="Y152" i="25"/>
  <c r="J152" i="25"/>
  <c r="R152" i="25"/>
  <c r="Z152" i="25"/>
  <c r="K152" i="25"/>
  <c r="S152" i="25"/>
  <c r="AA152" i="25"/>
  <c r="R154" i="24"/>
  <c r="K154" i="24"/>
  <c r="S154" i="24"/>
  <c r="AA154" i="24"/>
  <c r="J154" i="24"/>
  <c r="F152" i="24"/>
  <c r="N152" i="24"/>
  <c r="V152" i="24"/>
  <c r="AD152" i="24"/>
  <c r="Q152" i="24"/>
  <c r="Y152" i="24"/>
  <c r="I152" i="24"/>
  <c r="Z152" i="24"/>
  <c r="L152" i="23"/>
  <c r="T152" i="23"/>
  <c r="AB152" i="23"/>
  <c r="J154" i="23"/>
  <c r="R154" i="23"/>
  <c r="Z154" i="23"/>
  <c r="E152" i="23"/>
  <c r="M152" i="23"/>
  <c r="U152" i="23"/>
  <c r="AC152" i="23"/>
  <c r="F152" i="23"/>
  <c r="N152" i="23"/>
  <c r="V152" i="23"/>
  <c r="AD152" i="23"/>
  <c r="G152" i="23"/>
  <c r="O152" i="23"/>
  <c r="W152" i="23"/>
  <c r="H152" i="23"/>
  <c r="P152" i="23"/>
  <c r="X152" i="23"/>
  <c r="G154" i="22"/>
  <c r="O154" i="22"/>
  <c r="W154" i="22"/>
  <c r="H154" i="22"/>
  <c r="P154" i="22"/>
  <c r="X154" i="22"/>
  <c r="E152" i="22"/>
  <c r="M152" i="22"/>
  <c r="U152" i="22"/>
  <c r="AC152" i="22"/>
  <c r="F152" i="22"/>
  <c r="N152" i="22"/>
  <c r="V152" i="22"/>
  <c r="AD152" i="22"/>
  <c r="P152" i="21"/>
  <c r="X154" i="21"/>
  <c r="K152" i="21"/>
  <c r="S152" i="21"/>
  <c r="AA152" i="21"/>
  <c r="L152" i="21"/>
  <c r="T152" i="21"/>
  <c r="AB152" i="21"/>
  <c r="V154" i="21"/>
  <c r="P154" i="19"/>
  <c r="F152" i="20"/>
  <c r="N152" i="20"/>
  <c r="V152" i="20"/>
  <c r="AD152" i="20"/>
  <c r="H152" i="20"/>
  <c r="P152" i="20"/>
  <c r="X152" i="20"/>
  <c r="G152" i="20"/>
  <c r="O152" i="20"/>
  <c r="W152" i="20"/>
  <c r="I152" i="20"/>
  <c r="Q152" i="20"/>
  <c r="Y152" i="20"/>
  <c r="L152" i="19"/>
  <c r="T152" i="19"/>
  <c r="AB152" i="19"/>
  <c r="E152" i="19"/>
  <c r="M152" i="19"/>
  <c r="U152" i="19"/>
  <c r="AC152" i="19"/>
  <c r="F152" i="19"/>
  <c r="N152" i="19"/>
  <c r="V152" i="19"/>
  <c r="AD152" i="19"/>
  <c r="J152" i="18"/>
  <c r="R152" i="18"/>
  <c r="Z152" i="18"/>
  <c r="H154" i="18"/>
  <c r="P154" i="18"/>
  <c r="X154" i="18"/>
  <c r="K152" i="18"/>
  <c r="S152" i="18"/>
  <c r="AA152" i="18"/>
  <c r="L152" i="18"/>
  <c r="T152" i="18"/>
  <c r="AB152" i="18"/>
  <c r="E152" i="18"/>
  <c r="M152" i="18"/>
  <c r="U152" i="18"/>
  <c r="AC152" i="18"/>
  <c r="F152" i="18"/>
  <c r="N152" i="18"/>
  <c r="V152" i="18"/>
  <c r="AD152" i="18"/>
  <c r="H152" i="17"/>
  <c r="P152" i="17"/>
  <c r="X152" i="17"/>
  <c r="F154" i="17"/>
  <c r="N154" i="17"/>
  <c r="V154" i="17"/>
  <c r="AD154" i="17"/>
  <c r="I152" i="17"/>
  <c r="Q152" i="17"/>
  <c r="Y152" i="17"/>
  <c r="K152" i="17"/>
  <c r="S152" i="17"/>
  <c r="AA152" i="17"/>
  <c r="G152" i="16"/>
  <c r="O152" i="16"/>
  <c r="W152" i="16"/>
  <c r="H152" i="16"/>
  <c r="P152" i="16"/>
  <c r="X152" i="16"/>
  <c r="I152" i="16"/>
  <c r="Q152" i="16"/>
  <c r="Y152" i="16"/>
  <c r="J152" i="16"/>
  <c r="R152" i="16"/>
  <c r="Z152" i="16"/>
  <c r="E152" i="15"/>
  <c r="M152" i="15"/>
  <c r="U152" i="15"/>
  <c r="AC152" i="15"/>
  <c r="F152" i="15"/>
  <c r="N152" i="15"/>
  <c r="V152" i="15"/>
  <c r="AD152" i="15"/>
  <c r="G152" i="15"/>
  <c r="O152" i="15"/>
  <c r="W152" i="15"/>
  <c r="H152" i="15"/>
  <c r="P152" i="15"/>
  <c r="X152" i="15"/>
  <c r="J152" i="14"/>
  <c r="R152" i="14"/>
  <c r="Z152" i="14"/>
  <c r="H154" i="14"/>
  <c r="P154" i="14"/>
  <c r="X154" i="14"/>
  <c r="K152" i="14"/>
  <c r="S152" i="14"/>
  <c r="AA152" i="14"/>
  <c r="L152" i="14"/>
  <c r="T152" i="14"/>
  <c r="AB152" i="14"/>
  <c r="E152" i="14"/>
  <c r="M152" i="14"/>
  <c r="U152" i="14"/>
  <c r="AC152" i="14"/>
  <c r="F152" i="14"/>
  <c r="N152" i="14"/>
  <c r="V152" i="14"/>
  <c r="AD152" i="14"/>
  <c r="I152" i="13"/>
  <c r="Q152" i="13"/>
  <c r="Y152" i="13"/>
  <c r="J152" i="13"/>
  <c r="R152" i="13"/>
  <c r="Z152" i="13"/>
  <c r="K152" i="13"/>
  <c r="S152" i="13"/>
  <c r="AA152" i="13"/>
  <c r="L152" i="13"/>
  <c r="T152" i="13"/>
  <c r="AB152" i="13"/>
  <c r="F152" i="12"/>
  <c r="N152" i="12"/>
  <c r="V152" i="12"/>
  <c r="AD152" i="12"/>
  <c r="L154" i="12"/>
  <c r="T154" i="12"/>
  <c r="AB154" i="12"/>
  <c r="G152" i="12"/>
  <c r="O152" i="12"/>
  <c r="W152" i="12"/>
  <c r="H152" i="12"/>
  <c r="P152" i="12"/>
  <c r="X152" i="12"/>
  <c r="I152" i="12"/>
  <c r="Q152" i="12"/>
  <c r="Y152" i="12"/>
  <c r="J152" i="12"/>
  <c r="R152" i="12"/>
  <c r="Z152" i="12"/>
  <c r="E152" i="11"/>
  <c r="M152" i="11"/>
  <c r="U152" i="11"/>
  <c r="AC152" i="11"/>
  <c r="F152" i="11"/>
  <c r="N152" i="11"/>
  <c r="V152" i="11"/>
  <c r="AD152" i="11"/>
  <c r="G152" i="11"/>
  <c r="O152" i="11"/>
  <c r="W152" i="11"/>
  <c r="H152" i="11"/>
  <c r="P152" i="11"/>
  <c r="X152" i="11"/>
  <c r="P152" i="9"/>
  <c r="I152" i="10"/>
  <c r="Q152" i="10"/>
  <c r="Y152" i="10"/>
  <c r="G154" i="10"/>
  <c r="O154" i="10"/>
  <c r="W154" i="10"/>
  <c r="K152" i="10"/>
  <c r="S152" i="10"/>
  <c r="AA152" i="10"/>
  <c r="L152" i="10"/>
  <c r="T152" i="10"/>
  <c r="AB152" i="10"/>
  <c r="E152" i="10"/>
  <c r="M152" i="10"/>
  <c r="U152" i="10"/>
  <c r="AC152" i="10"/>
  <c r="F152" i="10"/>
  <c r="N152" i="10"/>
  <c r="V152" i="10"/>
  <c r="AD152" i="10"/>
  <c r="I152" i="9"/>
  <c r="Q152" i="9"/>
  <c r="Y152" i="9"/>
  <c r="J152" i="9"/>
  <c r="R152" i="9"/>
  <c r="Z152" i="9"/>
  <c r="K152" i="9"/>
  <c r="S152" i="9"/>
  <c r="AA152" i="9"/>
  <c r="L152" i="9"/>
  <c r="T152" i="9"/>
  <c r="AB152" i="9"/>
  <c r="V152" i="8"/>
  <c r="G152" i="8"/>
  <c r="O152" i="8"/>
  <c r="W152" i="8"/>
  <c r="H152" i="8"/>
  <c r="P152" i="8"/>
  <c r="X152" i="8"/>
  <c r="I152" i="8"/>
  <c r="Q152" i="8"/>
  <c r="Y152" i="8"/>
  <c r="J152" i="8"/>
  <c r="R152" i="8"/>
  <c r="Z152" i="8"/>
  <c r="E152" i="33"/>
  <c r="W141" i="21"/>
  <c r="I141" i="21"/>
  <c r="Q141" i="21"/>
  <c r="Y141" i="21"/>
  <c r="J141" i="21"/>
  <c r="R141" i="21"/>
  <c r="Z141" i="21"/>
  <c r="O141" i="21"/>
  <c r="AD141" i="7"/>
  <c r="AC141" i="7"/>
  <c r="AB141" i="7"/>
  <c r="AA141" i="7"/>
  <c r="Z141" i="7"/>
  <c r="Y141" i="7"/>
  <c r="X141" i="7"/>
  <c r="X154" i="7" s="1"/>
  <c r="W141" i="7"/>
  <c r="V141" i="7"/>
  <c r="U141" i="7"/>
  <c r="T141" i="7"/>
  <c r="S141" i="7"/>
  <c r="R141" i="7"/>
  <c r="Q141" i="7"/>
  <c r="P141" i="7"/>
  <c r="O141" i="7"/>
  <c r="N141" i="7"/>
  <c r="M141" i="7"/>
  <c r="L141" i="7"/>
  <c r="K141" i="7"/>
  <c r="J141" i="7"/>
  <c r="I141" i="7"/>
  <c r="I154" i="7" s="1"/>
  <c r="H141" i="7"/>
  <c r="H154" i="7" s="1"/>
  <c r="G141" i="7"/>
  <c r="F141" i="7"/>
  <c r="AD141" i="6"/>
  <c r="AC141" i="6"/>
  <c r="AB141" i="6"/>
  <c r="AA141" i="6"/>
  <c r="Z141" i="6"/>
  <c r="Z152" i="6" s="1"/>
  <c r="Y141" i="6"/>
  <c r="X141" i="6"/>
  <c r="W141" i="6"/>
  <c r="V141" i="6"/>
  <c r="U141" i="6"/>
  <c r="T141" i="6"/>
  <c r="S141" i="6"/>
  <c r="R141" i="6"/>
  <c r="Q141" i="6"/>
  <c r="P141" i="6"/>
  <c r="O141" i="6"/>
  <c r="N141" i="6"/>
  <c r="M141" i="6"/>
  <c r="L141" i="6"/>
  <c r="K141" i="6"/>
  <c r="J141" i="6"/>
  <c r="I141" i="6"/>
  <c r="H141" i="6"/>
  <c r="H154" i="6" s="1"/>
  <c r="G141" i="6"/>
  <c r="F141" i="6"/>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W141" i="4"/>
  <c r="F141" i="4"/>
  <c r="G141" i="4"/>
  <c r="H141" i="4"/>
  <c r="I141" i="4"/>
  <c r="J141" i="4"/>
  <c r="K141" i="4"/>
  <c r="K152" i="4" s="1"/>
  <c r="L141" i="4"/>
  <c r="M141" i="4"/>
  <c r="N141" i="4"/>
  <c r="O141" i="4"/>
  <c r="O154" i="4" s="1"/>
  <c r="P141" i="4"/>
  <c r="Q141" i="4"/>
  <c r="R141" i="4"/>
  <c r="S141" i="4"/>
  <c r="S152" i="4" s="1"/>
  <c r="T141" i="4"/>
  <c r="U141" i="4"/>
  <c r="V141" i="4"/>
  <c r="X141" i="4"/>
  <c r="X152" i="4" s="1"/>
  <c r="Y141" i="4"/>
  <c r="Y152" i="4" s="1"/>
  <c r="Z141" i="4"/>
  <c r="AA141" i="4"/>
  <c r="AB141" i="4"/>
  <c r="AC141" i="4"/>
  <c r="AD141" i="4"/>
  <c r="L154" i="7" l="1"/>
  <c r="L154" i="6"/>
  <c r="L154" i="4"/>
  <c r="L154" i="5"/>
  <c r="K152" i="7"/>
  <c r="J152" i="7"/>
  <c r="J154" i="7"/>
  <c r="I152" i="7"/>
  <c r="H152" i="7"/>
  <c r="R152" i="7"/>
  <c r="R154" i="7"/>
  <c r="AD152" i="7"/>
  <c r="AC154" i="7"/>
  <c r="AB154" i="7"/>
  <c r="AA152" i="7"/>
  <c r="Z152" i="7"/>
  <c r="Z154" i="7"/>
  <c r="Y152" i="7"/>
  <c r="Y154" i="7"/>
  <c r="X152" i="7"/>
  <c r="W154" i="7"/>
  <c r="V154" i="7"/>
  <c r="U152" i="7"/>
  <c r="T154" i="7"/>
  <c r="S152" i="7"/>
  <c r="Q152" i="7"/>
  <c r="Q154" i="7"/>
  <c r="P152" i="7"/>
  <c r="O154" i="7"/>
  <c r="N154" i="7"/>
  <c r="G154" i="7"/>
  <c r="F152" i="7"/>
  <c r="K154" i="6"/>
  <c r="J154" i="6"/>
  <c r="J152" i="6"/>
  <c r="I152" i="6"/>
  <c r="H152" i="6"/>
  <c r="AD154" i="6"/>
  <c r="AC154" i="6"/>
  <c r="AB154" i="6"/>
  <c r="AA154" i="6"/>
  <c r="Z154" i="6"/>
  <c r="Y152" i="6"/>
  <c r="X152" i="6"/>
  <c r="X154" i="6"/>
  <c r="W154" i="6"/>
  <c r="V154" i="6"/>
  <c r="U154" i="6"/>
  <c r="T154" i="6"/>
  <c r="S154" i="6"/>
  <c r="R154" i="6"/>
  <c r="R152" i="6"/>
  <c r="Q152" i="6"/>
  <c r="P152" i="6"/>
  <c r="O154" i="6"/>
  <c r="N154" i="6"/>
  <c r="G154" i="6"/>
  <c r="F154" i="6"/>
  <c r="K154" i="5"/>
  <c r="J152" i="5"/>
  <c r="I154" i="5"/>
  <c r="H154" i="5"/>
  <c r="O154" i="5"/>
  <c r="AD154" i="5"/>
  <c r="AD152" i="5"/>
  <c r="AC152" i="5"/>
  <c r="AC154" i="5"/>
  <c r="AB154" i="5"/>
  <c r="AA154" i="5"/>
  <c r="Z152" i="5"/>
  <c r="Y152" i="5"/>
  <c r="X154" i="5"/>
  <c r="W154" i="5"/>
  <c r="W152" i="5"/>
  <c r="V152" i="5"/>
  <c r="U152" i="5"/>
  <c r="U154" i="5"/>
  <c r="T154" i="5"/>
  <c r="S154" i="5"/>
  <c r="R152" i="5"/>
  <c r="Q154" i="5"/>
  <c r="P154" i="5"/>
  <c r="O152" i="5"/>
  <c r="N152" i="5"/>
  <c r="N154" i="5"/>
  <c r="G152" i="5"/>
  <c r="G154" i="5"/>
  <c r="F154" i="5"/>
  <c r="F152" i="5"/>
  <c r="K154" i="4"/>
  <c r="J152" i="4"/>
  <c r="I154" i="4"/>
  <c r="H154" i="4"/>
  <c r="H152" i="4"/>
  <c r="AD154" i="4"/>
  <c r="AC154" i="4"/>
  <c r="AB154" i="4"/>
  <c r="AA152" i="4"/>
  <c r="Z152" i="4"/>
  <c r="Y154" i="4"/>
  <c r="X154" i="4"/>
  <c r="W152" i="4"/>
  <c r="V154" i="4"/>
  <c r="U154" i="4"/>
  <c r="T154" i="4"/>
  <c r="S154" i="4"/>
  <c r="R152" i="4"/>
  <c r="Q154" i="4"/>
  <c r="P154" i="4"/>
  <c r="O152" i="4"/>
  <c r="N154" i="4"/>
  <c r="N152" i="4"/>
  <c r="G152" i="4"/>
  <c r="G154" i="4"/>
  <c r="F154" i="4"/>
  <c r="F152" i="4"/>
  <c r="E152" i="7"/>
  <c r="E154" i="6"/>
  <c r="E154" i="5"/>
  <c r="E154" i="4"/>
  <c r="M154" i="7"/>
  <c r="M154" i="6"/>
  <c r="M152" i="5"/>
  <c r="M154" i="5"/>
  <c r="M154" i="4"/>
  <c r="W154" i="21"/>
  <c r="W152" i="21"/>
  <c r="Z154" i="21"/>
  <c r="Z152" i="21"/>
  <c r="O154" i="21"/>
  <c r="O152" i="21"/>
  <c r="R154" i="21"/>
  <c r="R152" i="21"/>
  <c r="I152" i="21"/>
  <c r="I154" i="21"/>
  <c r="J154" i="21"/>
  <c r="J152" i="21"/>
  <c r="Y154" i="21"/>
  <c r="Y152" i="21"/>
  <c r="Q152" i="21"/>
  <c r="Q154" i="21"/>
  <c r="P154" i="7"/>
  <c r="P154" i="6"/>
  <c r="L152" i="7"/>
  <c r="T152" i="7"/>
  <c r="AB152" i="7"/>
  <c r="M152" i="7"/>
  <c r="AC152" i="7"/>
  <c r="AA154" i="7"/>
  <c r="V152" i="7"/>
  <c r="G152" i="7"/>
  <c r="O152" i="7"/>
  <c r="W152" i="7"/>
  <c r="E154" i="7"/>
  <c r="U154" i="7"/>
  <c r="S154" i="7"/>
  <c r="N152" i="7"/>
  <c r="F154" i="7"/>
  <c r="AD154" i="7"/>
  <c r="K154" i="7"/>
  <c r="K152" i="6"/>
  <c r="S152" i="6"/>
  <c r="AA152" i="6"/>
  <c r="I154" i="6"/>
  <c r="Q154" i="6"/>
  <c r="Y154" i="6"/>
  <c r="L152" i="6"/>
  <c r="T152" i="6"/>
  <c r="AB152" i="6"/>
  <c r="E152" i="6"/>
  <c r="M152" i="6"/>
  <c r="U152" i="6"/>
  <c r="AC152" i="6"/>
  <c r="F152" i="6"/>
  <c r="N152" i="6"/>
  <c r="V152" i="6"/>
  <c r="AD152" i="6"/>
  <c r="G152" i="6"/>
  <c r="O152" i="6"/>
  <c r="W152" i="6"/>
  <c r="V154" i="5"/>
  <c r="H152" i="5"/>
  <c r="P152" i="5"/>
  <c r="X152" i="5"/>
  <c r="Y154" i="5"/>
  <c r="K152" i="5"/>
  <c r="S152" i="5"/>
  <c r="AA152" i="5"/>
  <c r="J154" i="5"/>
  <c r="R154" i="5"/>
  <c r="Z154" i="5"/>
  <c r="I152" i="5"/>
  <c r="Q152" i="5"/>
  <c r="L152" i="5"/>
  <c r="T152" i="5"/>
  <c r="AB152" i="5"/>
  <c r="E152" i="5"/>
  <c r="P152" i="4"/>
  <c r="V152" i="4"/>
  <c r="W154" i="4"/>
  <c r="L152" i="4"/>
  <c r="T152" i="4"/>
  <c r="AB152" i="4"/>
  <c r="AA154" i="4"/>
  <c r="J154" i="4"/>
  <c r="R154" i="4"/>
  <c r="Z154" i="4"/>
  <c r="M152" i="4"/>
  <c r="U152" i="4"/>
  <c r="AC152" i="4"/>
  <c r="AD152" i="4"/>
  <c r="I152" i="4"/>
  <c r="Q152" i="4"/>
  <c r="E152" i="4"/>
</calcChain>
</file>

<file path=xl/sharedStrings.xml><?xml version="1.0" encoding="utf-8"?>
<sst xmlns="http://schemas.openxmlformats.org/spreadsheetml/2006/main" count="134903" uniqueCount="464">
  <si>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</si>
  <si>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</si>
  <si>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</si>
  <si>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</si>
  <si>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</si>
  <si>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</si>
  <si>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</si>
  <si>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</si>
  <si>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</si>
  <si>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</si>
  <si>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</si>
  <si>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</si>
  <si>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</si>
  <si>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</si>
  <si>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</si>
  <si>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</si>
  <si>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</si>
  <si>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</si>
  <si>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</si>
  <si>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</si>
  <si>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</si>
  <si>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</si>
  <si>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</si>
  <si>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</si>
  <si>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</si>
  <si>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</si>
  <si>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</si>
  <si>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</si>
  <si>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</si>
  <si>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</si>
  <si>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</si>
  <si>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</si>
  <si>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</si>
  <si>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</si>
  <si>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</si>
  <si>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</si>
  <si>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</si>
  <si>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</si>
  <si>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</si>
  <si>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</si>
  <si>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</si>
  <si>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</si>
  <si>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</si>
  <si>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</si>
  <si>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</si>
  <si>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</si>
  <si>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</si>
  <si>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</si>
  <si>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</si>
  <si>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</si>
  <si>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</si>
  <si>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</si>
  <si>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</si>
  <si>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</si>
  <si>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</si>
  <si>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</si>
  <si>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</si>
  <si>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</si>
  <si>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</si>
  <si>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</si>
  <si>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</si>
  <si>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</si>
  <si>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</si>
  <si>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</si>
  <si>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</si>
  <si>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</si>
  <si>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</si>
  <si>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</si>
  <si>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</si>
  <si>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</si>
  <si>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</si>
  <si>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</si>
  <si>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</si>
  <si>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</si>
  <si>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</si>
  <si>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</si>
  <si>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</si>
  <si>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</si>
  <si>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</si>
  <si>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</si>
  <si>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</si>
  <si>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</si>
  <si>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</si>
  <si>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</si>
  <si>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</si>
  <si>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</si>
  <si>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</si>
  <si>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</si>
  <si>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</si>
  <si>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</si>
  <si>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</si>
  <si>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</si>
  <si>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</si>
  <si>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</si>
  <si>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</si>
  <si>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</si>
  <si>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</si>
  <si>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</si>
  <si>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</si>
  <si>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</si>
  <si>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</si>
  <si>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</si>
  <si>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</si>
  <si>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</si>
  <si>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</si>
  <si>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</si>
  <si>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</si>
  <si>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</si>
  <si>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</si>
  <si>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</si>
  <si>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</si>
  <si>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</si>
  <si>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</si>
  <si>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</si>
  <si>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</si>
  <si>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</si>
  <si>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</si>
  <si>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</si>
  <si>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</si>
  <si>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</si>
  <si>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</si>
  <si>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</si>
  <si>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</si>
  <si>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</si>
  <si>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</si>
  <si>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</si>
  <si>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</si>
  <si>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</si>
  <si>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</si>
  <si>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</si>
  <si>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</si>
  <si>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</si>
  <si>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</si>
  <si>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</si>
  <si>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</si>
  <si>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</si>
  <si>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</si>
  <si>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</si>
  <si>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</si>
  <si>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</si>
  <si>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</si>
  <si>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</si>
  <si>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</si>
  <si>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</si>
  <si>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</si>
  <si>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</si>
  <si>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</si>
  <si>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</si>
  <si>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</si>
  <si>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</si>
  <si>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</si>
  <si>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</si>
  <si>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</si>
  <si>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</si>
  <si>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</si>
  <si>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</si>
  <si>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</si>
  <si>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</si>
  <si>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</si>
  <si>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</si>
  <si>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</si>
  <si>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</si>
  <si>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</si>
  <si>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</si>
  <si>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</si>
  <si>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</si>
  <si>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</si>
  <si>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</si>
  <si>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</si>
  <si>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</si>
  <si>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</si>
  <si>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</si>
  <si>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</si>
  <si>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</si>
  <si>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</si>
  <si>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</si>
  <si>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</si>
  <si>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</si>
  <si>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</si>
  <si>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</si>
  <si>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</si>
  <si>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</si>
  <si>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</si>
  <si>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</si>
  <si>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</si>
  <si>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</si>
  <si>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</si>
  <si>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</si>
  <si>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</si>
  <si>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</si>
  <si>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</si>
  <si>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</si>
  <si>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</si>
  <si>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</si>
  <si>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</si>
  <si>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</si>
  <si>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</si>
  <si>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</si>
  <si>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</si>
  <si>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</si>
  <si>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</si>
  <si>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</si>
  <si>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</si>
  <si>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</si>
  <si>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</si>
  <si>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</si>
  <si>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</si>
  <si>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</si>
  <si>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</si>
  <si>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</si>
  <si>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</si>
  <si>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</si>
  <si>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</si>
  <si>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</si>
  <si>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</si>
  <si>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</si>
  <si>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</si>
  <si>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</si>
  <si>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</si>
  <si>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</si>
  <si>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</si>
  <si>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</si>
  <si>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</si>
  <si>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</si>
  <si>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</si>
  <si>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</si>
  <si>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</si>
  <si>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</si>
  <si>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</si>
  <si>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</si>
  <si>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</si>
  <si>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</si>
  <si>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</si>
  <si>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</si>
  <si>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</si>
  <si>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</si>
  <si>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</si>
  <si>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</si>
  <si>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</si>
  <si>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</si>
  <si>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</si>
  <si>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</si>
  <si>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</si>
  <si>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</si>
  <si>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</si>
  <si>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</si>
  <si>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</si>
  <si>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</si>
  <si>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</si>
  <si>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</si>
  <si>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</si>
  <si>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</si>
  <si>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</si>
  <si>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</si>
  <si>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</si>
  <si>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</si>
  <si>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</si>
  <si>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</si>
  <si>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</si>
  <si>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</si>
  <si>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</si>
  <si>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</si>
  <si>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</si>
  <si>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</si>
  <si>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</si>
  <si>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</si>
  <si>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</si>
  <si>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</si>
  <si>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</si>
  <si>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</si>
  <si>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</si>
  <si>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</si>
  <si>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</si>
  <si>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</si>
  <si>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</si>
  <si>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</si>
  <si>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</si>
  <si>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</si>
  <si>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</si>
  <si>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</si>
  <si>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</si>
  <si>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</si>
  <si>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</si>
  <si>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</si>
  <si>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</si>
  <si>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</si>
  <si>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</si>
  <si>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</si>
  <si>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</si>
  <si>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</si>
  <si>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</si>
  <si>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</si>
  <si>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</si>
  <si>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</si>
  <si>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</si>
  <si>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</si>
  <si>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</si>
  <si>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</si>
  <si>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</si>
  <si>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</si>
  <si>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</si>
  <si>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</si>
  <si>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</si>
  <si>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</si>
  <si>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</si>
  <si>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</si>
  <si>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</si>
  <si>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</si>
  <si>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</si>
  <si>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</si>
  <si>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</si>
  <si>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</si>
  <si>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</si>
  <si>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</si>
  <si>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</si>
  <si>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</si>
  <si>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</si>
  <si>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</si>
  <si>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</si>
  <si>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</si>
  <si>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</si>
  <si>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</si>
  <si>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</si>
  <si>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</si>
  <si>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</si>
  <si>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</si>
  <si>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</si>
  <si>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</si>
  <si>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</si>
  <si>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</si>
  <si>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</si>
  <si>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</si>
  <si>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</si>
  <si>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</si>
  <si>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</si>
  <si>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</si>
  <si>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</si>
  <si>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</si>
  <si>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</si>
  <si>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</si>
  <si>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</si>
  <si>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</si>
  <si>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</si>
  <si>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</si>
  <si>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</si>
  <si>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</si>
  <si>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</si>
  <si>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</si>
  <si>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</si>
  <si>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</si>
  <si>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</si>
  <si>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</si>
  <si>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</si>
  <si>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</si>
  <si>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</si>
  <si>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</si>
  <si>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</si>
  <si>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</si>
  <si>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</si>
  <si>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</si>
  <si>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</si>
  <si>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</si>
  <si>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</si>
  <si>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</si>
  <si>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</si>
  <si>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</si>
  <si>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</si>
  <si>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</si>
  <si>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</si>
  <si>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</si>
  <si>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</si>
  <si>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</si>
  <si>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</si>
  <si>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</si>
  <si>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</si>
  <si>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</si>
  <si>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</si>
  <si>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</si>
  <si>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</si>
  <si>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</si>
  <si>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</si>
  <si>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</si>
  <si>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</si>
  <si>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</si>
  <si>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</si>
  <si>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</si>
  <si>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</si>
  <si>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</si>
  <si>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</si>
  <si>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</si>
  <si>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</si>
  <si>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</si>
  <si>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</si>
  <si>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</si>
  <si>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</si>
  <si>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</si>
  <si>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</si>
  <si>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</si>
  <si>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</si>
  <si>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</si>
  <si>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</si>
  <si>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</si>
  <si>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</si>
  <si>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</si>
  <si>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</si>
  <si>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</si>
  <si>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</si>
  <si>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</si>
  <si>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</si>
  <si>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</si>
  <si>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</si>
  <si>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</si>
  <si>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</si>
  <si>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</si>
  <si>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</si>
  <si>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</si>
  <si>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</si>
  <si>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</si>
  <si>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Glass produced [kt]</t>
  </si>
  <si>
    <t>Material quarried [kt]</t>
  </si>
  <si>
    <t>Floor space constructed/demolished [m2]</t>
  </si>
  <si>
    <t>Amount [kt]</t>
  </si>
  <si>
    <t>Deposition [kt]</t>
  </si>
  <si>
    <t>N in feedstock [kt]</t>
  </si>
  <si>
    <t>Long name</t>
  </si>
  <si>
    <t>NE</t>
  </si>
  <si>
    <t>NR</t>
  </si>
  <si>
    <t>NA</t>
  </si>
  <si>
    <t>IE</t>
  </si>
  <si>
    <t>NO</t>
  </si>
  <si>
    <t xml:space="preserve">kg N </t>
  </si>
  <si>
    <t>kg N</t>
  </si>
  <si>
    <t>ha/yr</t>
  </si>
  <si>
    <t>10^6 kg N</t>
  </si>
  <si>
    <t>number of fires</t>
  </si>
  <si>
    <t>m3 waste water treated</t>
  </si>
  <si>
    <t>Population size (number)</t>
  </si>
  <si>
    <t>C</t>
  </si>
  <si>
    <t>Coke produced and stored [kt]</t>
  </si>
  <si>
    <t>Transported crude oil [PJ]</t>
  </si>
  <si>
    <t>Cultivated area [ha]</t>
  </si>
  <si>
    <t>Waste composted [kt]</t>
  </si>
  <si>
    <t>Gas troughput [TJ]</t>
  </si>
  <si>
    <t>BE</t>
  </si>
  <si>
    <t>Flanders</t>
  </si>
  <si>
    <t>15.2.2025</t>
  </si>
  <si>
    <t>110060000</t>
  </si>
  <si>
    <t>108409000</t>
  </si>
  <si>
    <t>103928000</t>
  </si>
  <si>
    <t>94321000</t>
  </si>
  <si>
    <t>93579000</t>
  </si>
  <si>
    <t>102728000</t>
  </si>
  <si>
    <t>87193000</t>
  </si>
  <si>
    <t>84095000</t>
  </si>
  <si>
    <t>85935000</t>
  </si>
  <si>
    <t>79104000</t>
  </si>
  <si>
    <t>75710000</t>
  </si>
  <si>
    <t>67786000</t>
  </si>
  <si>
    <t>68132000</t>
  </si>
  <si>
    <t>66389000</t>
  </si>
  <si>
    <t>70000000</t>
  </si>
  <si>
    <t>71980967</t>
  </si>
  <si>
    <t>69825067</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</si>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</sst>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0.00000"/>
    <numFmt numFmtId="166" formatCode="0.000000"/>
    <numFmt numFmtId="167" formatCode="0.00000000"/>
    <numFmt numFmtId="168" formatCode="0.0000"/>
  </numFmts>
  <fonts count="18" x14ac:knownFonts="1">
    <font>
      <sz val="11"/>
      <color theme="1"/>
      <name val="Calibri"/>
      <family val="2"/>
      <scheme val="minor"/>
    </font>
    <font>
      <sz val="10"/>
      <color theme="1"/>
      <name val="Arial"/>
      <family val="2"/>
    </font>
    <font>
      <sz val="10"/>
      <color theme="1"/>
      <name val="Arial"/>
      <family val="2"/>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10"/>
      <color rgb="FFFF0000"/>
      <name val="Arial"/>
      <family val="2"/>
    </font>
    <font>
      <sz val="9"/>
      <color rgb="FFFF0000"/>
      <name val="Arial"/>
      <family val="2"/>
    </font>
    <font>
      <sz val="10"/>
      <name val="Arial"/>
      <family val="2"/>
    </font>
  </fonts>
  <fills count="17">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50"/>
        <bgColor indexed="64"/>
      </patternFill>
    </fill>
    <fill>
      <patternFill patternType="solid">
        <fgColor indexed="5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s>
  <cellStyleXfs count="5">
    <xf numFmtId="0" fontId="0" fillId="0" borderId="0"/>
    <xf numFmtId="0" fontId="3" fillId="0" borderId="0"/>
    <xf numFmtId="0" fontId="2" fillId="0" borderId="0"/>
    <xf numFmtId="164" fontId="2" fillId="0" borderId="0" applyFont="0" applyFill="0" applyBorder="0" applyAlignment="0" applyProtection="0"/>
    <xf numFmtId="0" fontId="17" fillId="0" borderId="0"/>
  </cellStyleXfs>
  <cellXfs count="175">
    <xf numFmtId="0" fontId="0" fillId="0" borderId="0" xfId="0"/>
    <xf numFmtId="0" fontId="3" fillId="0" borderId="0" xfId="1"/>
    <xf numFmtId="0" fontId="8" fillId="0" borderId="0" xfId="1" applyFont="1" applyAlignment="1">
      <alignment wrapText="1"/>
    </xf>
    <xf numFmtId="0" fontId="3" fillId="6" borderId="0" xfId="1" applyFill="1"/>
    <xf numFmtId="0" fontId="7" fillId="0" borderId="0" xfId="1" applyFont="1"/>
    <xf numFmtId="0" fontId="8" fillId="0" borderId="0" xfId="1" applyFont="1"/>
    <xf numFmtId="0" fontId="7" fillId="0" borderId="0" xfId="1" applyFont="1" applyAlignment="1">
      <alignment horizontal="center" vertical="center" wrapText="1"/>
    </xf>
    <xf numFmtId="0" fontId="7" fillId="0" borderId="0" xfId="1" applyFont="1" applyAlignment="1">
      <alignment horizontal="left" vertical="center"/>
    </xf>
    <xf numFmtId="0" fontId="3" fillId="0" borderId="0" xfId="1" applyAlignment="1">
      <alignment horizontal="center" vertical="center" wrapText="1"/>
    </xf>
    <xf numFmtId="0" fontId="11" fillId="0" borderId="0" xfId="1" applyFont="1"/>
    <xf numFmtId="0" fontId="3" fillId="3" borderId="0" xfId="1" applyFill="1" applyAlignment="1" applyProtection="1">
      <alignment horizontal="left" vertical="center"/>
      <protection locked="0"/>
    </xf>
    <xf numFmtId="0" fontId="7" fillId="0" borderId="0" xfId="1" applyFont="1" applyAlignment="1">
      <alignment horizontal="left" vertical="center" wrapText="1"/>
    </xf>
    <xf numFmtId="0" fontId="5" fillId="0" borderId="0" xfId="1" applyFont="1" applyAlignment="1">
      <alignment vertical="center"/>
    </xf>
    <xf numFmtId="0" fontId="3" fillId="0" borderId="0" xfId="1" applyAlignment="1">
      <alignment horizontal="left"/>
    </xf>
    <xf numFmtId="0" fontId="6" fillId="0" borderId="0" xfId="1" applyFont="1" applyAlignment="1">
      <alignment wrapText="1"/>
    </xf>
    <xf numFmtId="0" fontId="3" fillId="0" borderId="0" xfId="1" applyAlignment="1">
      <alignment vertical="center"/>
    </xf>
    <xf numFmtId="0" fontId="6" fillId="0" borderId="0" xfId="1" applyFont="1" applyAlignment="1">
      <alignment vertical="center" wrapText="1"/>
    </xf>
    <xf numFmtId="0" fontId="3" fillId="0" borderId="0" xfId="1" applyAlignment="1">
      <alignment wrapText="1"/>
    </xf>
    <xf numFmtId="0" fontId="8" fillId="0" borderId="2" xfId="1" applyFont="1" applyBorder="1"/>
    <xf numFmtId="0" fontId="3" fillId="0" borderId="3" xfId="1" applyBorder="1" applyAlignment="1">
      <alignment horizontal="left"/>
    </xf>
    <xf numFmtId="0" fontId="6" fillId="0" borderId="3" xfId="1" applyFont="1" applyBorder="1" applyAlignment="1">
      <alignment wrapText="1"/>
    </xf>
    <xf numFmtId="0" fontId="3" fillId="0" borderId="3" xfId="1" applyBorder="1"/>
    <xf numFmtId="0" fontId="8" fillId="4" borderId="8" xfId="1" applyFont="1" applyFill="1" applyBorder="1" applyAlignment="1">
      <alignment wrapText="1"/>
    </xf>
    <xf numFmtId="0" fontId="3" fillId="4" borderId="11" xfId="1" applyFill="1" applyBorder="1" applyAlignment="1">
      <alignment horizontal="center" textRotation="90"/>
    </xf>
    <xf numFmtId="0" fontId="3" fillId="4" borderId="11" xfId="1" applyFill="1" applyBorder="1"/>
    <xf numFmtId="0" fontId="12" fillId="5" borderId="14" xfId="1" applyFont="1" applyFill="1" applyBorder="1" applyAlignment="1">
      <alignment horizontal="center" vertical="center" wrapText="1"/>
    </xf>
    <xf numFmtId="0" fontId="13" fillId="5" borderId="14" xfId="1" applyFont="1" applyFill="1" applyBorder="1" applyAlignment="1">
      <alignment horizontal="center" vertical="center" wrapText="1"/>
    </xf>
    <xf numFmtId="0" fontId="12" fillId="4" borderId="15" xfId="1" applyFont="1" applyFill="1" applyBorder="1" applyAlignment="1">
      <alignment horizontal="center" vertical="center" wrapText="1"/>
    </xf>
    <xf numFmtId="0" fontId="12" fillId="5" borderId="16" xfId="1" applyFont="1" applyFill="1" applyBorder="1" applyAlignment="1">
      <alignment horizontal="center" vertical="center" wrapText="1"/>
    </xf>
    <xf numFmtId="0" fontId="7" fillId="0" borderId="16" xfId="1" applyFont="1" applyBorder="1" applyAlignment="1" applyProtection="1">
      <alignment horizontal="left" vertical="center" wrapText="1"/>
      <protection locked="0"/>
    </xf>
    <xf numFmtId="0" fontId="7" fillId="11" borderId="19" xfId="1" applyFont="1" applyFill="1" applyBorder="1" applyAlignment="1" applyProtection="1">
      <alignment horizontal="left" vertical="center" wrapText="1"/>
      <protection locked="0"/>
    </xf>
    <xf numFmtId="0" fontId="7" fillId="0" borderId="6" xfId="1" applyFont="1" applyBorder="1" applyAlignment="1">
      <alignment horizontal="left" vertical="center" wrapText="1"/>
    </xf>
    <xf numFmtId="0" fontId="7" fillId="7" borderId="19" xfId="1" applyFont="1" applyFill="1" applyBorder="1" applyAlignment="1" applyProtection="1">
      <alignment horizontal="left" vertical="center" wrapText="1"/>
      <protection locked="0"/>
    </xf>
    <xf numFmtId="0" fontId="7" fillId="2" borderId="19" xfId="1" applyFont="1" applyFill="1" applyBorder="1" applyAlignment="1" applyProtection="1">
      <alignment horizontal="left" vertical="center" wrapText="1"/>
      <protection locked="0"/>
    </xf>
    <xf numFmtId="0" fontId="7" fillId="8" borderId="19" xfId="1" applyFont="1" applyFill="1" applyBorder="1" applyAlignment="1" applyProtection="1">
      <alignment horizontal="left" vertical="center" wrapText="1"/>
      <protection locked="0"/>
    </xf>
    <xf numFmtId="0" fontId="7" fillId="0" borderId="7" xfId="1" applyFont="1" applyBorder="1" applyAlignment="1" applyProtection="1">
      <alignment horizontal="left" vertical="center" wrapText="1"/>
      <protection locked="0"/>
    </xf>
    <xf numFmtId="0" fontId="7" fillId="9" borderId="7" xfId="1" applyFont="1" applyFill="1" applyBorder="1" applyAlignment="1">
      <alignment horizontal="left" vertical="center"/>
    </xf>
    <xf numFmtId="0" fontId="7" fillId="10" borderId="19" xfId="1" applyFont="1" applyFill="1" applyBorder="1" applyAlignment="1" applyProtection="1">
      <alignment horizontal="left" vertical="center" wrapText="1"/>
      <protection locked="0"/>
    </xf>
    <xf numFmtId="0" fontId="7" fillId="13" borderId="19" xfId="1" applyFont="1" applyFill="1" applyBorder="1" applyAlignment="1" applyProtection="1">
      <alignment horizontal="left" vertical="center" wrapText="1"/>
      <protection locked="0"/>
    </xf>
    <xf numFmtId="0" fontId="7" fillId="14" borderId="19" xfId="1" applyFont="1" applyFill="1" applyBorder="1" applyAlignment="1" applyProtection="1">
      <alignment horizontal="left" vertical="center" wrapText="1"/>
      <protection locked="0"/>
    </xf>
    <xf numFmtId="0" fontId="7" fillId="0" borderId="14" xfId="1" applyFont="1" applyBorder="1" applyAlignment="1">
      <alignment horizontal="left" vertical="center" wrapText="1"/>
    </xf>
    <xf numFmtId="0" fontId="6" fillId="0" borderId="14" xfId="1" applyFont="1" applyBorder="1" applyAlignment="1">
      <alignment horizontal="left" vertical="center" wrapText="1"/>
    </xf>
    <xf numFmtId="0" fontId="7" fillId="0" borderId="14" xfId="1" applyFont="1" applyBorder="1" applyAlignment="1" applyProtection="1">
      <alignment horizontal="center" vertical="center" wrapText="1"/>
      <protection locked="0"/>
    </xf>
    <xf numFmtId="0" fontId="7" fillId="5" borderId="14" xfId="1" applyFont="1" applyFill="1" applyBorder="1" applyAlignment="1" applyProtection="1">
      <alignment horizontal="center" vertical="center" wrapText="1"/>
      <protection locked="0"/>
    </xf>
    <xf numFmtId="0" fontId="7" fillId="5" borderId="14" xfId="1" applyFont="1" applyFill="1" applyBorder="1" applyAlignment="1">
      <alignment horizontal="left" vertical="center" wrapText="1"/>
    </xf>
    <xf numFmtId="0" fontId="7" fillId="0" borderId="17" xfId="1" applyFont="1" applyBorder="1" applyAlignment="1">
      <alignment horizontal="left" vertical="center" wrapText="1"/>
    </xf>
    <xf numFmtId="0" fontId="6" fillId="5" borderId="14" xfId="1" applyFont="1" applyFill="1" applyBorder="1" applyAlignment="1">
      <alignment horizontal="left" vertical="center" wrapText="1"/>
    </xf>
    <xf numFmtId="0" fontId="7" fillId="0" borderId="14" xfId="1" applyFont="1" applyBorder="1" applyAlignment="1" applyProtection="1">
      <alignment horizontal="center" vertical="center"/>
      <protection locked="0"/>
    </xf>
    <xf numFmtId="0" fontId="7" fillId="5" borderId="14" xfId="1" applyFont="1" applyFill="1" applyBorder="1" applyAlignment="1">
      <alignment vertical="center" wrapText="1"/>
    </xf>
    <xf numFmtId="0" fontId="7" fillId="0" borderId="18" xfId="1" applyFont="1" applyBorder="1" applyAlignment="1" applyProtection="1">
      <alignment horizontal="left" vertical="center"/>
      <protection locked="0"/>
    </xf>
    <xf numFmtId="0" fontId="6" fillId="0" borderId="17" xfId="1" applyFont="1" applyBorder="1" applyAlignment="1">
      <alignment horizontal="left" vertical="center" wrapText="1"/>
    </xf>
    <xf numFmtId="0" fontId="6" fillId="5" borderId="14" xfId="1" applyFont="1" applyFill="1" applyBorder="1" applyAlignment="1">
      <alignment vertical="center" wrapText="1"/>
    </xf>
    <xf numFmtId="0" fontId="6" fillId="5" borderId="17" xfId="1" applyFont="1" applyFill="1" applyBorder="1" applyAlignment="1">
      <alignment horizontal="left" vertical="center" wrapText="1"/>
    </xf>
    <xf numFmtId="0" fontId="7" fillId="5" borderId="14" xfId="1" applyFont="1" applyFill="1" applyBorder="1" applyAlignment="1">
      <alignment horizontal="left" vertical="center"/>
    </xf>
    <xf numFmtId="0" fontId="7" fillId="5" borderId="14" xfId="1" applyFont="1" applyFill="1" applyBorder="1" applyAlignment="1" applyProtection="1">
      <alignment horizontal="center" vertical="center"/>
      <protection locked="0"/>
    </xf>
    <xf numFmtId="0" fontId="7" fillId="0" borderId="14" xfId="1" applyFont="1" applyBorder="1" applyAlignment="1">
      <alignment vertical="center" wrapText="1"/>
    </xf>
    <xf numFmtId="0" fontId="6" fillId="0" borderId="14" xfId="1" applyFont="1" applyBorder="1" applyAlignment="1">
      <alignment vertical="center" wrapText="1"/>
    </xf>
    <xf numFmtId="0" fontId="7" fillId="0" borderId="14" xfId="1" applyFont="1" applyBorder="1" applyAlignment="1">
      <alignment vertical="center"/>
    </xf>
    <xf numFmtId="0" fontId="6" fillId="5" borderId="1" xfId="1" applyFont="1" applyFill="1" applyBorder="1" applyAlignment="1">
      <alignment horizontal="left" vertical="center" wrapText="1"/>
    </xf>
    <xf numFmtId="0" fontId="7" fillId="11" borderId="19" xfId="1" applyFont="1" applyFill="1" applyBorder="1" applyAlignment="1" applyProtection="1">
      <alignment horizontal="center" vertical="center" wrapText="1"/>
      <protection locked="0"/>
    </xf>
    <xf numFmtId="0" fontId="12" fillId="11" borderId="19" xfId="1" applyFont="1" applyFill="1" applyBorder="1" applyAlignment="1" applyProtection="1">
      <alignment horizontal="left" vertical="center" wrapText="1"/>
      <protection locked="0"/>
    </xf>
    <xf numFmtId="0" fontId="6" fillId="11" borderId="19" xfId="1" applyFont="1" applyFill="1" applyBorder="1" applyAlignment="1" applyProtection="1">
      <alignment horizontal="left" vertical="center" wrapText="1"/>
      <protection locked="0"/>
    </xf>
    <xf numFmtId="0" fontId="7" fillId="0" borderId="6" xfId="1" applyFont="1" applyBorder="1" applyAlignment="1">
      <alignment vertical="center"/>
    </xf>
    <xf numFmtId="0" fontId="6" fillId="0" borderId="6" xfId="1" applyFont="1" applyBorder="1" applyAlignment="1" applyProtection="1">
      <alignment horizontal="left" vertical="center" wrapText="1"/>
      <protection locked="0"/>
    </xf>
    <xf numFmtId="0" fontId="7" fillId="0" borderId="6" xfId="1" applyFont="1" applyBorder="1" applyAlignment="1" applyProtection="1">
      <alignment horizontal="center" vertical="center" wrapText="1"/>
      <protection locked="0"/>
    </xf>
    <xf numFmtId="0" fontId="7" fillId="7" borderId="8" xfId="1" applyFont="1" applyFill="1" applyBorder="1" applyAlignment="1" applyProtection="1">
      <alignment vertical="center" wrapText="1"/>
      <protection locked="0"/>
    </xf>
    <xf numFmtId="0" fontId="6" fillId="7" borderId="19" xfId="1" applyFont="1" applyFill="1" applyBorder="1" applyAlignment="1" applyProtection="1">
      <alignment horizontal="left" vertical="center" wrapText="1"/>
      <protection locked="0"/>
    </xf>
    <xf numFmtId="0" fontId="7" fillId="7" borderId="19" xfId="1" applyFont="1" applyFill="1" applyBorder="1" applyAlignment="1" applyProtection="1">
      <alignment horizontal="center" vertical="center" wrapText="1"/>
      <protection locked="0"/>
    </xf>
    <xf numFmtId="0" fontId="7" fillId="2" borderId="19" xfId="1" applyFont="1" applyFill="1" applyBorder="1" applyAlignment="1" applyProtection="1">
      <alignment horizontal="center" vertical="center" wrapText="1"/>
      <protection locked="0"/>
    </xf>
    <xf numFmtId="0" fontId="6" fillId="2" borderId="19" xfId="1" applyFont="1" applyFill="1" applyBorder="1" applyAlignment="1" applyProtection="1">
      <alignment horizontal="left" vertical="center" wrapText="1"/>
      <protection locked="0"/>
    </xf>
    <xf numFmtId="0" fontId="7" fillId="8" borderId="19" xfId="1" applyFont="1" applyFill="1" applyBorder="1" applyAlignment="1" applyProtection="1">
      <alignment horizontal="center" vertical="center" wrapText="1"/>
      <protection locked="0"/>
    </xf>
    <xf numFmtId="0" fontId="12" fillId="8" borderId="19" xfId="1" applyFont="1" applyFill="1" applyBorder="1" applyAlignment="1" applyProtection="1">
      <alignment horizontal="left" vertical="center" wrapText="1"/>
      <protection locked="0"/>
    </xf>
    <xf numFmtId="0" fontId="6" fillId="8" borderId="19" xfId="1" applyFont="1" applyFill="1" applyBorder="1" applyAlignment="1" applyProtection="1">
      <alignment horizontal="left" vertical="center" wrapText="1"/>
      <protection locked="0"/>
    </xf>
    <xf numFmtId="0" fontId="7" fillId="0" borderId="4" xfId="1" applyFont="1" applyBorder="1" applyAlignment="1" applyProtection="1">
      <alignment horizontal="center" vertical="center" wrapText="1"/>
      <protection locked="0"/>
    </xf>
    <xf numFmtId="0" fontId="7" fillId="0" borderId="6" xfId="1" applyFont="1" applyBorder="1" applyAlignment="1" applyProtection="1">
      <alignment horizontal="left" vertical="center" wrapText="1"/>
      <protection locked="0"/>
    </xf>
    <xf numFmtId="0" fontId="7" fillId="9" borderId="4" xfId="1" quotePrefix="1" applyFont="1" applyFill="1" applyBorder="1" applyAlignment="1">
      <alignment horizontal="left" vertical="center"/>
    </xf>
    <xf numFmtId="0" fontId="7" fillId="9" borderId="6" xfId="1" applyFont="1" applyFill="1" applyBorder="1" applyAlignment="1">
      <alignment horizontal="left" vertical="center"/>
    </xf>
    <xf numFmtId="0" fontId="6" fillId="10" borderId="19" xfId="1" applyFont="1" applyFill="1" applyBorder="1" applyAlignment="1" applyProtection="1">
      <alignment horizontal="left" vertical="center" wrapText="1"/>
      <protection locked="0"/>
    </xf>
    <xf numFmtId="0" fontId="7" fillId="10" borderId="19" xfId="1" applyFont="1" applyFill="1" applyBorder="1" applyAlignment="1" applyProtection="1">
      <alignment horizontal="center" vertical="center" wrapText="1"/>
      <protection locked="0"/>
    </xf>
    <xf numFmtId="0" fontId="6" fillId="13" borderId="19" xfId="1" applyFont="1" applyFill="1" applyBorder="1" applyAlignment="1" applyProtection="1">
      <alignment horizontal="left" vertical="center" wrapText="1"/>
      <protection locked="0"/>
    </xf>
    <xf numFmtId="0" fontId="7" fillId="13" borderId="19" xfId="1" applyFont="1" applyFill="1" applyBorder="1" applyAlignment="1" applyProtection="1">
      <alignment horizontal="center" vertical="center" wrapText="1"/>
      <protection locked="0"/>
    </xf>
    <xf numFmtId="0" fontId="6" fillId="14" borderId="19" xfId="1" applyFont="1" applyFill="1" applyBorder="1" applyAlignment="1" applyProtection="1">
      <alignment horizontal="left" vertical="center" wrapText="1"/>
      <protection locked="0"/>
    </xf>
    <xf numFmtId="0" fontId="7" fillId="14" borderId="19" xfId="1" applyFont="1" applyFill="1" applyBorder="1" applyAlignment="1" applyProtection="1">
      <alignment horizontal="center" vertical="center" wrapText="1"/>
      <protection locked="0"/>
    </xf>
    <xf numFmtId="0" fontId="7" fillId="0" borderId="0" xfId="1" applyFont="1" applyProtection="1">
      <protection locked="0"/>
    </xf>
    <xf numFmtId="0" fontId="3" fillId="0" borderId="8" xfId="1" applyBorder="1" applyAlignment="1">
      <alignment horizontal="center" vertical="center" wrapText="1"/>
    </xf>
    <xf numFmtId="0" fontId="3" fillId="0" borderId="8" xfId="1" applyBorder="1" applyAlignment="1">
      <alignment horizontal="center" vertical="center"/>
    </xf>
    <xf numFmtId="0" fontId="11" fillId="0" borderId="8" xfId="1" applyFont="1" applyBorder="1" applyAlignment="1">
      <alignment horizontal="center" vertical="center" wrapText="1"/>
    </xf>
    <xf numFmtId="0" fontId="3" fillId="0" borderId="8" xfId="1" applyBorder="1" applyAlignment="1">
      <alignment vertical="center" wrapText="1"/>
    </xf>
    <xf numFmtId="0" fontId="3" fillId="0" borderId="11" xfId="1" applyBorder="1" applyAlignment="1">
      <alignment vertical="center" wrapText="1"/>
    </xf>
    <xf numFmtId="0" fontId="3" fillId="0" borderId="12" xfId="1" applyBorder="1" applyAlignment="1">
      <alignment vertical="center"/>
    </xf>
    <xf numFmtId="0" fontId="3" fillId="0" borderId="18" xfId="1" applyBorder="1" applyAlignment="1">
      <alignment vertical="center"/>
    </xf>
    <xf numFmtId="0" fontId="6" fillId="0" borderId="0" xfId="0" applyFont="1" applyAlignment="1">
      <alignment vertical="top" wrapText="1"/>
    </xf>
    <xf numFmtId="0" fontId="0" fillId="0" borderId="0" xfId="0" applyAlignment="1">
      <alignment vertical="top"/>
    </xf>
    <xf numFmtId="0" fontId="7" fillId="0" borderId="0" xfId="1" applyFont="1" applyAlignment="1">
      <alignment vertical="top"/>
    </xf>
    <xf numFmtId="0" fontId="12" fillId="0" borderId="0" xfId="1" applyFont="1" applyAlignment="1">
      <alignment horizontal="right" vertical="top"/>
    </xf>
    <xf numFmtId="0" fontId="12" fillId="0" borderId="0" xfId="1" applyFont="1" applyAlignment="1">
      <alignment vertical="top"/>
    </xf>
    <xf numFmtId="0" fontId="3" fillId="0" borderId="0" xfId="1" applyAlignment="1">
      <alignment vertical="top"/>
    </xf>
    <xf numFmtId="0" fontId="1" fillId="0" borderId="8" xfId="1" applyFont="1" applyBorder="1" applyAlignment="1">
      <alignment horizontal="center" vertical="center" wrapText="1"/>
    </xf>
    <xf numFmtId="0" fontId="1" fillId="0" borderId="0" xfId="1" applyFont="1"/>
    <xf numFmtId="167" fontId="7" fillId="4" borderId="15" xfId="1" applyNumberFormat="1" applyFont="1" applyFill="1" applyBorder="1" applyAlignment="1">
      <alignment horizontal="center" vertical="center" wrapText="1"/>
    </xf>
    <xf numFmtId="167" fontId="7" fillId="5" borderId="14" xfId="1" applyNumberFormat="1" applyFont="1" applyFill="1" applyBorder="1" applyAlignment="1" applyProtection="1">
      <alignment horizontal="center" vertical="center" wrapText="1"/>
      <protection locked="0"/>
    </xf>
    <xf numFmtId="167" fontId="7" fillId="0" borderId="14" xfId="1" applyNumberFormat="1" applyFont="1" applyBorder="1" applyAlignment="1" applyProtection="1">
      <alignment horizontal="center" vertical="center" wrapText="1"/>
      <protection locked="0"/>
    </xf>
    <xf numFmtId="167" fontId="7" fillId="0" borderId="15" xfId="1" applyNumberFormat="1" applyFont="1" applyBorder="1" applyAlignment="1">
      <alignment horizontal="center" vertical="center" wrapText="1"/>
    </xf>
    <xf numFmtId="167" fontId="7" fillId="15" borderId="14" xfId="1" applyNumberFormat="1" applyFont="1" applyFill="1" applyBorder="1" applyAlignment="1" applyProtection="1">
      <alignment horizontal="center" vertical="center" wrapText="1"/>
      <protection locked="0"/>
    </xf>
    <xf numFmtId="167" fontId="7" fillId="16" borderId="14" xfId="1" applyNumberFormat="1" applyFont="1" applyFill="1" applyBorder="1" applyAlignment="1" applyProtection="1">
      <alignment horizontal="center" vertical="center" wrapText="1"/>
      <protection locked="0"/>
    </xf>
    <xf numFmtId="167" fontId="7" fillId="11" borderId="19" xfId="1" applyNumberFormat="1" applyFont="1" applyFill="1" applyBorder="1" applyAlignment="1" applyProtection="1">
      <alignment horizontal="center" vertical="center" wrapText="1"/>
      <protection locked="0"/>
    </xf>
    <xf numFmtId="167" fontId="7" fillId="12" borderId="20" xfId="1" applyNumberFormat="1" applyFont="1" applyFill="1" applyBorder="1" applyAlignment="1">
      <alignment horizontal="center" vertical="center" wrapText="1"/>
    </xf>
    <xf numFmtId="167" fontId="16" fillId="11" borderId="19" xfId="1" applyNumberFormat="1" applyFont="1" applyFill="1" applyBorder="1" applyAlignment="1" applyProtection="1">
      <alignment horizontal="center" vertical="center" wrapText="1"/>
      <protection locked="0"/>
    </xf>
    <xf numFmtId="167" fontId="0" fillId="0" borderId="0" xfId="0" applyNumberFormat="1"/>
    <xf numFmtId="167" fontId="3" fillId="0" borderId="6" xfId="1" applyNumberFormat="1" applyBorder="1" applyAlignment="1">
      <alignment horizontal="center" vertical="center"/>
    </xf>
    <xf numFmtId="167" fontId="3" fillId="0" borderId="3" xfId="1" applyNumberFormat="1" applyBorder="1" applyAlignment="1">
      <alignment horizontal="center" vertical="center"/>
    </xf>
    <xf numFmtId="167" fontId="15" fillId="0" borderId="6" xfId="1" applyNumberFormat="1" applyFont="1" applyBorder="1" applyAlignment="1">
      <alignment horizontal="center" vertical="center" wrapText="1"/>
    </xf>
    <xf numFmtId="167" fontId="7" fillId="0" borderId="6" xfId="1" applyNumberFormat="1" applyFont="1" applyBorder="1" applyAlignment="1" applyProtection="1">
      <alignment horizontal="center" vertical="center" wrapText="1"/>
      <protection locked="0"/>
    </xf>
    <xf numFmtId="167" fontId="7" fillId="0" borderId="6" xfId="1" applyNumberFormat="1" applyFont="1" applyBorder="1" applyAlignment="1">
      <alignment horizontal="center" vertical="center" wrapText="1"/>
    </xf>
    <xf numFmtId="167" fontId="16" fillId="0" borderId="6" xfId="1" applyNumberFormat="1" applyFont="1" applyBorder="1" applyAlignment="1" applyProtection="1">
      <alignment horizontal="center" vertical="center" wrapText="1"/>
      <protection locked="0"/>
    </xf>
    <xf numFmtId="167" fontId="7" fillId="2" borderId="19" xfId="1" applyNumberFormat="1" applyFont="1" applyFill="1" applyBorder="1" applyAlignment="1" applyProtection="1">
      <alignment horizontal="center" vertical="center" wrapText="1"/>
      <protection locked="0"/>
    </xf>
    <xf numFmtId="167" fontId="7" fillId="12" borderId="11" xfId="1" applyNumberFormat="1" applyFont="1" applyFill="1" applyBorder="1" applyAlignment="1">
      <alignment horizontal="center" vertical="center" wrapText="1"/>
    </xf>
    <xf numFmtId="167" fontId="16" fillId="2" borderId="19" xfId="1" applyNumberFormat="1" applyFont="1" applyFill="1" applyBorder="1" applyAlignment="1" applyProtection="1">
      <alignment horizontal="center" vertical="center" wrapText="1"/>
      <protection locked="0"/>
    </xf>
    <xf numFmtId="167" fontId="7" fillId="8" borderId="19" xfId="1" applyNumberFormat="1" applyFont="1" applyFill="1" applyBorder="1" applyAlignment="1" applyProtection="1">
      <alignment horizontal="center" vertical="center" wrapText="1"/>
      <protection locked="0"/>
    </xf>
    <xf numFmtId="167" fontId="7" fillId="4" borderId="11" xfId="1" applyNumberFormat="1" applyFont="1" applyFill="1" applyBorder="1" applyAlignment="1">
      <alignment horizontal="center" vertical="center" wrapText="1"/>
    </xf>
    <xf numFmtId="167" fontId="16" fillId="8" borderId="19" xfId="1" applyNumberFormat="1" applyFont="1" applyFill="1" applyBorder="1" applyAlignment="1" applyProtection="1">
      <alignment horizontal="center" vertical="center" wrapText="1"/>
      <protection locked="0"/>
    </xf>
    <xf numFmtId="167" fontId="7" fillId="4" borderId="21" xfId="1" applyNumberFormat="1" applyFont="1" applyFill="1" applyBorder="1" applyAlignment="1">
      <alignment horizontal="center" vertical="center" wrapText="1"/>
    </xf>
    <xf numFmtId="167" fontId="7" fillId="9" borderId="6" xfId="1" applyNumberFormat="1" applyFont="1" applyFill="1" applyBorder="1" applyAlignment="1">
      <alignment horizontal="left" vertical="center"/>
    </xf>
    <xf numFmtId="167" fontId="7" fillId="4" borderId="8" xfId="1" applyNumberFormat="1" applyFont="1" applyFill="1" applyBorder="1" applyAlignment="1">
      <alignment horizontal="center" vertical="center" wrapText="1"/>
    </xf>
    <xf numFmtId="167" fontId="16" fillId="9" borderId="6" xfId="1" applyNumberFormat="1" applyFont="1" applyFill="1" applyBorder="1" applyAlignment="1">
      <alignment horizontal="left" vertical="center"/>
    </xf>
    <xf numFmtId="167" fontId="7" fillId="15" borderId="19" xfId="1" applyNumberFormat="1" applyFont="1" applyFill="1" applyBorder="1" applyAlignment="1" applyProtection="1">
      <alignment horizontal="center" vertical="center" wrapText="1"/>
      <protection locked="0"/>
    </xf>
    <xf numFmtId="167" fontId="7" fillId="10" borderId="19" xfId="1" applyNumberFormat="1" applyFont="1" applyFill="1" applyBorder="1" applyAlignment="1" applyProtection="1">
      <alignment horizontal="center" vertical="center" wrapText="1"/>
      <protection locked="0"/>
    </xf>
    <xf numFmtId="167" fontId="7" fillId="16" borderId="19" xfId="1" applyNumberFormat="1" applyFont="1" applyFill="1" applyBorder="1" applyAlignment="1" applyProtection="1">
      <alignment horizontal="center" vertical="center" wrapText="1"/>
      <protection locked="0"/>
    </xf>
    <xf numFmtId="167" fontId="7" fillId="0" borderId="19" xfId="1" applyNumberFormat="1" applyFont="1" applyBorder="1" applyAlignment="1" applyProtection="1">
      <alignment horizontal="center" vertical="center" wrapText="1"/>
      <protection locked="0"/>
    </xf>
    <xf numFmtId="167" fontId="7" fillId="13" borderId="19" xfId="1" applyNumberFormat="1" applyFont="1" applyFill="1" applyBorder="1" applyAlignment="1" applyProtection="1">
      <alignment horizontal="center" vertical="center" wrapText="1"/>
      <protection locked="0"/>
    </xf>
    <xf numFmtId="167" fontId="7" fillId="14" borderId="19" xfId="1" applyNumberFormat="1" applyFont="1" applyFill="1" applyBorder="1" applyAlignment="1" applyProtection="1">
      <alignment horizontal="center" vertical="center" wrapText="1"/>
      <protection locked="0"/>
    </xf>
    <xf numFmtId="167" fontId="7" fillId="12" borderId="21" xfId="1" applyNumberFormat="1" applyFont="1" applyFill="1" applyBorder="1" applyAlignment="1">
      <alignment horizontal="center" vertical="center" wrapText="1"/>
    </xf>
    <xf numFmtId="167" fontId="7" fillId="7" borderId="19" xfId="1" applyNumberFormat="1" applyFont="1" applyFill="1" applyBorder="1" applyAlignment="1" applyProtection="1">
      <alignment horizontal="center" vertical="center" wrapText="1"/>
      <protection locked="0"/>
    </xf>
    <xf numFmtId="167" fontId="3" fillId="0" borderId="0" xfId="1" applyNumberFormat="1"/>
    <xf numFmtId="167" fontId="7" fillId="5" borderId="0" xfId="1" applyNumberFormat="1" applyFont="1" applyFill="1" applyAlignment="1" applyProtection="1">
      <alignment horizontal="center" vertical="center" wrapText="1"/>
      <protection locked="0"/>
    </xf>
    <xf numFmtId="167" fontId="7" fillId="4" borderId="0" xfId="1" applyNumberFormat="1" applyFont="1" applyFill="1" applyAlignment="1">
      <alignment horizontal="center" vertical="center" wrapText="1"/>
    </xf>
    <xf numFmtId="168" fontId="7" fillId="5" borderId="0" xfId="1" applyNumberFormat="1" applyFont="1" applyFill="1" applyAlignment="1" applyProtection="1">
      <alignment horizontal="center" vertical="center" wrapText="1"/>
      <protection locked="0"/>
    </xf>
    <xf numFmtId="168" fontId="7" fillId="0" borderId="0" xfId="1" applyNumberFormat="1" applyFont="1" applyAlignment="1" applyProtection="1">
      <alignment horizontal="center" vertical="center" wrapText="1"/>
      <protection locked="0"/>
    </xf>
    <xf numFmtId="2" fontId="7" fillId="5" borderId="0" xfId="1" applyNumberFormat="1" applyFont="1" applyFill="1" applyAlignment="1" applyProtection="1">
      <alignment horizontal="center" vertical="center" wrapText="1"/>
      <protection locked="0"/>
    </xf>
    <xf numFmtId="0" fontId="1" fillId="0" borderId="0" xfId="1" quotePrefix="1" applyFont="1"/>
    <xf numFmtId="2" fontId="7" fillId="0" borderId="0" xfId="1" applyNumberFormat="1" applyFont="1" applyAlignment="1" applyProtection="1">
      <alignment horizontal="center" vertical="center" wrapText="1"/>
      <protection locked="0"/>
    </xf>
    <xf numFmtId="166" fontId="3" fillId="0" borderId="0" xfId="1" applyNumberFormat="1"/>
    <xf numFmtId="165" fontId="3" fillId="0" borderId="0" xfId="1" applyNumberFormat="1"/>
    <xf numFmtId="0" fontId="11" fillId="0" borderId="0" xfId="1" quotePrefix="1" applyFont="1"/>
    <xf numFmtId="167" fontId="16" fillId="0" borderId="14" xfId="1" applyNumberFormat="1" applyFont="1" applyBorder="1" applyAlignment="1" applyProtection="1">
      <alignment horizontal="center" vertical="center" wrapText="1"/>
      <protection locked="0"/>
    </xf>
    <xf numFmtId="167" fontId="7" fillId="15" borderId="0" xfId="1" applyNumberFormat="1" applyFont="1" applyFill="1" applyAlignment="1" applyProtection="1">
      <alignment horizontal="center" vertical="center" wrapText="1"/>
      <protection locked="0"/>
    </xf>
    <xf numFmtId="167" fontId="7" fillId="16" borderId="0" xfId="1" applyNumberFormat="1" applyFont="1" applyFill="1" applyAlignment="1" applyProtection="1">
      <alignment horizontal="center" vertical="center" wrapText="1"/>
      <protection locked="0"/>
    </xf>
    <xf numFmtId="167" fontId="16" fillId="16" borderId="14" xfId="1" applyNumberFormat="1" applyFont="1" applyFill="1" applyBorder="1" applyAlignment="1" applyProtection="1">
      <alignment horizontal="center" vertical="center" wrapText="1"/>
      <protection locked="0"/>
    </xf>
    <xf numFmtId="0" fontId="7" fillId="0" borderId="22" xfId="1" applyFont="1" applyBorder="1" applyAlignment="1" applyProtection="1">
      <alignment horizontal="left" vertical="center" wrapText="1"/>
      <protection locked="0"/>
    </xf>
    <xf numFmtId="167" fontId="7" fillId="0" borderId="23" xfId="1" applyNumberFormat="1" applyFont="1" applyBorder="1" applyAlignment="1" applyProtection="1">
      <alignment horizontal="center" vertical="center" wrapText="1"/>
      <protection locked="0"/>
    </xf>
    <xf numFmtId="167" fontId="7" fillId="0" borderId="24" xfId="1" applyNumberFormat="1" applyFont="1" applyBorder="1" applyAlignment="1" applyProtection="1">
      <alignment horizontal="center" vertical="center" wrapText="1"/>
      <protection locked="0"/>
    </xf>
    <xf numFmtId="167" fontId="7" fillId="5" borderId="4" xfId="1" applyNumberFormat="1" applyFont="1" applyFill="1" applyBorder="1" applyAlignment="1" applyProtection="1">
      <alignment horizontal="center" vertical="center" wrapText="1"/>
      <protection locked="0"/>
    </xf>
    <xf numFmtId="167" fontId="7" fillId="5" borderId="19" xfId="1" applyNumberFormat="1" applyFont="1" applyFill="1" applyBorder="1" applyAlignment="1" applyProtection="1">
      <alignment horizontal="center" vertical="center" wrapText="1"/>
      <protection locked="0"/>
    </xf>
    <xf numFmtId="167" fontId="7" fillId="5" borderId="23" xfId="1" applyNumberFormat="1" applyFont="1" applyFill="1" applyBorder="1" applyAlignment="1" applyProtection="1">
      <alignment horizontal="center" vertical="center" wrapText="1"/>
      <protection locked="0"/>
    </xf>
    <xf numFmtId="167" fontId="7" fillId="5" borderId="24" xfId="1" applyNumberFormat="1" applyFont="1" applyFill="1" applyBorder="1" applyAlignment="1" applyProtection="1">
      <alignment horizontal="center" vertical="center" wrapText="1"/>
      <protection locked="0"/>
    </xf>
    <xf numFmtId="49" fontId="6" fillId="0" borderId="0" xfId="0" applyNumberFormat="1" applyFont="1" applyAlignment="1">
      <alignment vertical="top" wrapText="1"/>
    </xf>
    <xf numFmtId="0" fontId="8" fillId="0" borderId="9" xfId="1" applyFont="1" applyBorder="1" applyAlignment="1">
      <alignment horizontal="center" vertical="center" wrapText="1"/>
    </xf>
    <xf numFmtId="0" fontId="8" fillId="0" borderId="5"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18" xfId="1" applyFont="1" applyBorder="1" applyAlignment="1">
      <alignment horizontal="center" vertical="center" wrapText="1"/>
    </xf>
    <xf numFmtId="0" fontId="3" fillId="0" borderId="4" xfId="1" applyBorder="1" applyAlignment="1">
      <alignment horizontal="center"/>
    </xf>
    <xf numFmtId="0" fontId="3" fillId="0" borderId="6" xfId="1" applyBorder="1" applyAlignment="1">
      <alignment horizontal="center"/>
    </xf>
    <xf numFmtId="0" fontId="3" fillId="0" borderId="7" xfId="1" applyBorder="1" applyAlignment="1">
      <alignment horizontal="center"/>
    </xf>
    <xf numFmtId="0" fontId="4" fillId="0" borderId="8"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9" xfId="1" applyFont="1" applyBorder="1" applyAlignment="1">
      <alignment horizontal="center" vertical="center"/>
    </xf>
    <xf numFmtId="0" fontId="4" fillId="0" borderId="5" xfId="1" applyFont="1" applyBorder="1" applyAlignment="1">
      <alignment horizontal="center" vertical="center"/>
    </xf>
    <xf numFmtId="0" fontId="4" fillId="0" borderId="10" xfId="1" applyFont="1" applyBorder="1" applyAlignment="1">
      <alignment horizontal="center" vertical="center"/>
    </xf>
    <xf numFmtId="0" fontId="4" fillId="0" borderId="12" xfId="1" applyFont="1" applyBorder="1" applyAlignment="1">
      <alignment horizontal="center" vertical="center"/>
    </xf>
    <xf numFmtId="0" fontId="4" fillId="0" borderId="0" xfId="1" applyFont="1" applyAlignment="1">
      <alignment horizontal="center" vertical="center"/>
    </xf>
    <xf numFmtId="0" fontId="4" fillId="0" borderId="13" xfId="1" applyFont="1" applyBorder="1" applyAlignment="1">
      <alignment horizontal="center" vertical="center"/>
    </xf>
    <xf numFmtId="0" fontId="8" fillId="0" borderId="8" xfId="1" applyFont="1" applyBorder="1" applyAlignment="1">
      <alignment horizontal="center" vertical="center" wrapText="1"/>
    </xf>
    <xf numFmtId="0" fontId="8" fillId="0" borderId="21" xfId="1" applyFont="1" applyBorder="1" applyAlignment="1">
      <alignment horizontal="center" vertical="center" wrapText="1"/>
    </xf>
  </cellXfs>
  <cellStyles count="5">
    <cellStyle name="Komma 2" xfId="3" xr:uid="{13743A3F-C25A-466B-8F53-D6B7EA15A352}"/>
    <cellStyle name="Standaard" xfId="0" builtinId="0"/>
    <cellStyle name="Standaard 2" xfId="2" xr:uid="{C6BD2463-518F-427D-8009-A64FAD99E106}"/>
    <cellStyle name="Standaard 3" xfId="4" xr:uid="{991E6607-A114-4B4B-9FA2-E21796A0FF88}"/>
    <cellStyle name="Standard 2" xfId="1" xr:uid="{00000000-0005-0000-0000-000001000000}"/>
  </cellStyles>
  <dxfs count="0"/>
  <tableStyles count="0" defaultTableStyle="TableStyleMedium2" defaultPivotStyle="PivotStyleLight16"/>
  <colors>
    <mruColors>
      <color rgb="FFCCFFFF"/>
      <color rgb="FFBFBFBF"/>
      <color rgb="FF99CC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21C9B4D-F2EB-4FD5-A75C-EAB724DE1D5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2C90078-3F3F-4CDD-A29E-2BE9AD31D24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F63F52-701E-4C7F-836C-4FD2961B856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3F2A744-0AC6-4D6D-8AB9-6E902A9A723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44E27FF-40B2-4149-BA84-28647F11DE0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A1553ED-2A75-4E23-A166-A194B61B5B0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A2CA0E8-9AF0-4EE2-B5BC-71028D105CC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249AAB9-AEED-44D9-97BE-7D1E949BD34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D50C263-4B34-4240-B417-89EBC0F5CB1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5341B8B-F81A-4ADB-8E55-1846644B07E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9D1DA8-8221-4122-8A67-782E24C0684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49885FA-B5C5-4675-844E-5DC8B02FA28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9FA112-2BBF-4A12-A7BA-10DA6DAFB94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268ADFE-BE29-4183-83D3-1B48DBBD85E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55BD454-2B86-4FB9-B5E4-5B752483BA3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58C26F-2931-4EED-BD5D-6D3A3FEE22C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A92C9B0-8CFC-44D6-A2B1-03CC75C26D4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28E0696-124B-4F55-BD5C-B77ECE3C022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943C7A2-4A69-4F55-87D0-5B9E1BB5B36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0A2E076-C783-4FF4-91F0-07D17608608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8B93BF2-C002-4064-BDEA-4E44C0B838C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6A4DB9D-EE7A-477A-8A28-F4706B9C7B7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AD8725C-0878-45C4-8C52-567087D5D1F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4F5483-4775-4BB8-9C08-B05E0E8E373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9AC29C7-EECB-46DC-AA9D-19FA9FA31F3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E48CC90-9BD7-431D-90D4-F7F51848298B}"/>
            </a:ext>
          </a:extLst>
        </xdr:cNvPr>
        <xdr:cNvSpPr txBox="1"/>
      </xdr:nvSpPr>
      <xdr:spPr>
        <a:xfrm>
          <a:off x="95059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3F0C62A-7B35-4F4C-B149-F00059DFC10A}"/>
            </a:ext>
          </a:extLst>
        </xdr:cNvPr>
        <xdr:cNvSpPr txBox="1"/>
      </xdr:nvSpPr>
      <xdr:spPr>
        <a:xfrm>
          <a:off x="102108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B4007F5-655E-4FC4-B66E-16C443077E19}"/>
            </a:ext>
          </a:extLst>
        </xdr:cNvPr>
        <xdr:cNvSpPr txBox="1"/>
      </xdr:nvSpPr>
      <xdr:spPr>
        <a:xfrm>
          <a:off x="102108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F5BC7EA-D9AC-4FC5-B1CD-689AF2B6ED4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28AB2D-1B63-4155-86EB-3FEE7AB376E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641B8E2-834D-4425-8E02-87D3ADF06D3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8E1198-694B-4696-87F0-397030C5599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7EE42FC-B990-4847-930D-28B6DCDD04D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C270BDF-B819-4E88-A256-B2BECCCC0FC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9" width="10.54296875" style="1" bestFit="1" customWidth="1"/>
    <col min="10"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6" width="17.1796875" style="1" customWidth="1"/>
    <col min="37" max="37" width="21.269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E5" s="1" t="s">
        <v>463</v>
      </c>
      <c r="R5" s="2"/>
      <c r="S5" s="2"/>
      <c r="T5" s="2"/>
      <c r="U5" s="2"/>
      <c r="V5" s="2"/>
    </row>
    <row r="6" spans="1:38" x14ac:dyDescent="0.25">
      <c r="A6" s="15" t="s">
        <v>4</v>
      </c>
      <c r="B6" s="10">
        <v>1990</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1990</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47.268601626999988</v>
      </c>
      <c r="F14" s="103">
        <v>0.11115591589652243</v>
      </c>
      <c r="G14" s="103">
        <v>72.335378164492994</v>
      </c>
      <c r="H14" s="100" t="s">
        <v>425</v>
      </c>
      <c r="I14" s="100" t="s">
        <v>426</v>
      </c>
      <c r="J14" s="100" t="s">
        <v>426</v>
      </c>
      <c r="K14" s="100" t="s">
        <v>426</v>
      </c>
      <c r="L14" s="100" t="s">
        <v>426</v>
      </c>
      <c r="M14" s="104">
        <v>1.3011930273000001</v>
      </c>
      <c r="N14" s="104">
        <v>34.214968965950014</v>
      </c>
      <c r="O14" s="104">
        <v>0.90770664194999984</v>
      </c>
      <c r="P14" s="104">
        <v>1.6184726203868498</v>
      </c>
      <c r="Q14" s="104">
        <v>1.2348617293299999</v>
      </c>
      <c r="R14" s="104">
        <v>1.6136480608650001</v>
      </c>
      <c r="S14" s="104">
        <v>3.0184720512799994</v>
      </c>
      <c r="T14" s="104">
        <v>5.8017903998250011</v>
      </c>
      <c r="U14" s="104">
        <v>1.9207851671675003</v>
      </c>
      <c r="V14" s="104">
        <v>26.755047660100004</v>
      </c>
      <c r="W14" s="104">
        <v>188.00189013354105</v>
      </c>
      <c r="X14" s="104">
        <v>9.0566060780000011E-5</v>
      </c>
      <c r="Y14" s="104">
        <v>1.5303796240000002E-5</v>
      </c>
      <c r="Z14" s="104">
        <v>1.5303796239999999E-5</v>
      </c>
      <c r="AA14" s="104">
        <v>1.9129703741000001E-4</v>
      </c>
      <c r="AB14" s="104">
        <v>3.1247069068499999E-4</v>
      </c>
      <c r="AC14" s="104">
        <v>13.965741985700001</v>
      </c>
      <c r="AD14" s="104">
        <v>5.029917674E-3</v>
      </c>
      <c r="AE14" s="99"/>
      <c r="AF14" s="101">
        <v>7629.092036</v>
      </c>
      <c r="AG14" s="101">
        <v>130364.08</v>
      </c>
      <c r="AH14" s="101">
        <v>37951.120000000003</v>
      </c>
      <c r="AI14" s="101">
        <v>4230.1114668028004</v>
      </c>
      <c r="AJ14" s="101">
        <v>5191.2805803906404</v>
      </c>
      <c r="AK14" s="101" t="s">
        <v>427</v>
      </c>
      <c r="AL14" s="29" t="s">
        <v>50</v>
      </c>
    </row>
    <row r="15" spans="1:38" ht="26.25" customHeight="1" thickBot="1" x14ac:dyDescent="0.3">
      <c r="A15" s="40" t="s">
        <v>54</v>
      </c>
      <c r="B15" s="40" t="s">
        <v>55</v>
      </c>
      <c r="C15" s="41" t="s">
        <v>56</v>
      </c>
      <c r="D15" s="42"/>
      <c r="E15" s="103">
        <v>7.2939163860000003</v>
      </c>
      <c r="F15" s="103">
        <v>0.33479402929000002</v>
      </c>
      <c r="G15" s="103">
        <v>37.189265302999999</v>
      </c>
      <c r="H15" s="100" t="s">
        <v>425</v>
      </c>
      <c r="I15" s="100" t="s">
        <v>426</v>
      </c>
      <c r="J15" s="100" t="s">
        <v>426</v>
      </c>
      <c r="K15" s="100" t="s">
        <v>426</v>
      </c>
      <c r="L15" s="100" t="s">
        <v>426</v>
      </c>
      <c r="M15" s="104">
        <v>0.46810688300000003</v>
      </c>
      <c r="N15" s="104">
        <v>0.31938900000000003</v>
      </c>
      <c r="O15" s="104">
        <v>1.0999999999999999E-2</v>
      </c>
      <c r="P15" s="104">
        <v>6.0270000000000002E-3</v>
      </c>
      <c r="Q15" s="104">
        <v>1.0999999999999999E-2</v>
      </c>
      <c r="R15" s="104">
        <v>0.216</v>
      </c>
      <c r="S15" s="104">
        <v>0.108</v>
      </c>
      <c r="T15" s="100" t="s">
        <v>425</v>
      </c>
      <c r="U15" s="104">
        <v>4.0000000000000001E-3</v>
      </c>
      <c r="V15" s="100" t="s">
        <v>425</v>
      </c>
      <c r="W15" s="104">
        <v>4.8253856999999997E-2</v>
      </c>
      <c r="X15" s="100" t="s">
        <v>425</v>
      </c>
      <c r="Y15" s="100" t="s">
        <v>425</v>
      </c>
      <c r="Z15" s="100" t="s">
        <v>425</v>
      </c>
      <c r="AA15" s="100" t="s">
        <v>425</v>
      </c>
      <c r="AB15" s="100" t="s">
        <v>425</v>
      </c>
      <c r="AC15" s="100" t="s">
        <v>427</v>
      </c>
      <c r="AD15" s="100" t="s">
        <v>427</v>
      </c>
      <c r="AE15" s="99"/>
      <c r="AF15" s="101">
        <v>56147.991199999997</v>
      </c>
      <c r="AG15" s="101" t="s">
        <v>427</v>
      </c>
      <c r="AH15" s="101">
        <v>247.62989999999999</v>
      </c>
      <c r="AI15" s="101" t="s">
        <v>427</v>
      </c>
      <c r="AJ15" s="101" t="s">
        <v>427</v>
      </c>
      <c r="AK15" s="101" t="s">
        <v>427</v>
      </c>
      <c r="AL15" s="29" t="s">
        <v>50</v>
      </c>
    </row>
    <row r="16" spans="1:38" ht="26.25" customHeight="1" thickBot="1" x14ac:dyDescent="0.3">
      <c r="A16" s="40" t="s">
        <v>54</v>
      </c>
      <c r="B16" s="40" t="s">
        <v>57</v>
      </c>
      <c r="C16" s="41" t="s">
        <v>58</v>
      </c>
      <c r="D16" s="42"/>
      <c r="E16" s="103">
        <v>1.3861329905999999</v>
      </c>
      <c r="F16" s="103">
        <v>0.1132706300220416</v>
      </c>
      <c r="G16" s="103">
        <v>3.5418196950000005</v>
      </c>
      <c r="H16" s="100" t="s">
        <v>427</v>
      </c>
      <c r="I16" s="100" t="s">
        <v>426</v>
      </c>
      <c r="J16" s="100" t="s">
        <v>426</v>
      </c>
      <c r="K16" s="100" t="s">
        <v>426</v>
      </c>
      <c r="L16" s="100" t="s">
        <v>426</v>
      </c>
      <c r="M16" s="104">
        <v>0.40721111506999996</v>
      </c>
      <c r="N16" s="104">
        <v>4.1655999999999999E-2</v>
      </c>
      <c r="O16" s="100" t="s">
        <v>425</v>
      </c>
      <c r="P16" s="100" t="s">
        <v>425</v>
      </c>
      <c r="Q16" s="104">
        <v>4.0000000000000001E-3</v>
      </c>
      <c r="R16" s="104">
        <v>2E-3</v>
      </c>
      <c r="S16" s="104">
        <v>5.0000000000000001E-3</v>
      </c>
      <c r="T16" s="104">
        <v>5.0000000000000001E-3</v>
      </c>
      <c r="U16" s="100" t="s">
        <v>425</v>
      </c>
      <c r="V16" s="100" t="s">
        <v>425</v>
      </c>
      <c r="W16" s="104">
        <v>1.032033258</v>
      </c>
      <c r="X16" s="104">
        <v>3.4401108600000001E-2</v>
      </c>
      <c r="Y16" s="104">
        <v>3.0272975569999999E-2</v>
      </c>
      <c r="Z16" s="104">
        <v>6.8802217200000002E-2</v>
      </c>
      <c r="AA16" s="104">
        <v>1.6168521040000002E-2</v>
      </c>
      <c r="AB16" s="104">
        <v>0.14964482239999999</v>
      </c>
      <c r="AC16" s="104">
        <v>2.0503060699999999E-4</v>
      </c>
      <c r="AD16" s="100" t="s">
        <v>427</v>
      </c>
      <c r="AE16" s="99"/>
      <c r="AF16" s="101">
        <v>37.691668316700003</v>
      </c>
      <c r="AG16" s="101">
        <v>5819.2531833207304</v>
      </c>
      <c r="AH16" s="101">
        <v>0</v>
      </c>
      <c r="AI16" s="101" t="s">
        <v>427</v>
      </c>
      <c r="AJ16" s="101" t="s">
        <v>427</v>
      </c>
      <c r="AK16" s="101" t="s">
        <v>427</v>
      </c>
      <c r="AL16" s="29" t="s">
        <v>50</v>
      </c>
    </row>
    <row r="17" spans="1:38" ht="26.25" customHeight="1" thickBot="1" x14ac:dyDescent="0.3">
      <c r="A17" s="40" t="s">
        <v>54</v>
      </c>
      <c r="B17" s="40" t="s">
        <v>59</v>
      </c>
      <c r="C17" s="41" t="s">
        <v>60</v>
      </c>
      <c r="D17" s="42"/>
      <c r="E17" s="103">
        <v>6.4170633000000005E-2</v>
      </c>
      <c r="F17" s="103">
        <v>2.4293510343000001E-2</v>
      </c>
      <c r="G17" s="103">
        <v>0.19451303600000003</v>
      </c>
      <c r="H17" s="100" t="s">
        <v>425</v>
      </c>
      <c r="I17" s="100" t="s">
        <v>426</v>
      </c>
      <c r="J17" s="100" t="s">
        <v>426</v>
      </c>
      <c r="K17" s="100" t="s">
        <v>426</v>
      </c>
      <c r="L17" s="100" t="s">
        <v>426</v>
      </c>
      <c r="M17" s="104">
        <v>7.3660151490000006E-2</v>
      </c>
      <c r="N17" s="104">
        <v>0.460144</v>
      </c>
      <c r="O17" s="104">
        <v>5.0000000000000001E-3</v>
      </c>
      <c r="P17" s="104">
        <v>1.0150000000000001E-3</v>
      </c>
      <c r="Q17" s="104">
        <v>0.19500000000000001</v>
      </c>
      <c r="R17" s="104">
        <v>0.10299999999999999</v>
      </c>
      <c r="S17" s="104">
        <v>0.249</v>
      </c>
      <c r="T17" s="104">
        <v>0.41799999999999998</v>
      </c>
      <c r="U17" s="104">
        <v>1E-3</v>
      </c>
      <c r="V17" s="104">
        <v>1</v>
      </c>
      <c r="W17" s="104">
        <v>1.0839537E-2</v>
      </c>
      <c r="X17" s="100" t="s">
        <v>425</v>
      </c>
      <c r="Y17" s="100" t="s">
        <v>425</v>
      </c>
      <c r="Z17" s="100" t="s">
        <v>425</v>
      </c>
      <c r="AA17" s="100" t="s">
        <v>425</v>
      </c>
      <c r="AB17" s="100" t="s">
        <v>425</v>
      </c>
      <c r="AC17" s="100" t="s">
        <v>427</v>
      </c>
      <c r="AD17" s="100" t="s">
        <v>427</v>
      </c>
      <c r="AE17" s="99"/>
      <c r="AF17" s="101">
        <v>1485.4357219999999</v>
      </c>
      <c r="AG17" s="101">
        <v>0</v>
      </c>
      <c r="AH17" s="101">
        <v>9956.7636950759406</v>
      </c>
      <c r="AI17" s="101" t="s">
        <v>427</v>
      </c>
      <c r="AJ17" s="101" t="s">
        <v>427</v>
      </c>
      <c r="AK17" s="101" t="s">
        <v>427</v>
      </c>
      <c r="AL17" s="29" t="s">
        <v>50</v>
      </c>
    </row>
    <row r="18" spans="1:38" ht="26.25" customHeight="1" thickBot="1" x14ac:dyDescent="0.3">
      <c r="A18" s="40" t="s">
        <v>54</v>
      </c>
      <c r="B18" s="40" t="s">
        <v>61</v>
      </c>
      <c r="C18" s="41" t="s">
        <v>62</v>
      </c>
      <c r="D18" s="42"/>
      <c r="E18" s="103">
        <v>0.24019173199999999</v>
      </c>
      <c r="F18" s="103">
        <v>2.4560447452130301E-2</v>
      </c>
      <c r="G18" s="103">
        <v>1.7022043529999999</v>
      </c>
      <c r="H18" s="100" t="s">
        <v>425</v>
      </c>
      <c r="I18" s="100" t="s">
        <v>426</v>
      </c>
      <c r="J18" s="100" t="s">
        <v>426</v>
      </c>
      <c r="K18" s="100" t="s">
        <v>426</v>
      </c>
      <c r="L18" s="100" t="s">
        <v>426</v>
      </c>
      <c r="M18" s="104">
        <v>0.20094536430000001</v>
      </c>
      <c r="N18" s="104">
        <v>4.8057000000000002E-2</v>
      </c>
      <c r="O18" s="104">
        <v>2E-3</v>
      </c>
      <c r="P18" s="104">
        <v>1.142E-3</v>
      </c>
      <c r="Q18" s="104">
        <v>6.0000000000000001E-3</v>
      </c>
      <c r="R18" s="104">
        <v>0.04</v>
      </c>
      <c r="S18" s="104">
        <v>2.4E-2</v>
      </c>
      <c r="T18" s="104">
        <v>1.121</v>
      </c>
      <c r="U18" s="104">
        <v>1E-3</v>
      </c>
      <c r="V18" s="100" t="s">
        <v>425</v>
      </c>
      <c r="W18" s="104">
        <v>1.1017637E-2</v>
      </c>
      <c r="X18" s="100" t="s">
        <v>425</v>
      </c>
      <c r="Y18" s="100" t="s">
        <v>425</v>
      </c>
      <c r="Z18" s="100" t="s">
        <v>425</v>
      </c>
      <c r="AA18" s="100" t="s">
        <v>425</v>
      </c>
      <c r="AB18" s="100" t="s">
        <v>425</v>
      </c>
      <c r="AC18" s="100" t="s">
        <v>425</v>
      </c>
      <c r="AD18" s="100" t="s">
        <v>427</v>
      </c>
      <c r="AE18" s="99"/>
      <c r="AF18" s="101">
        <v>2755.4765656964501</v>
      </c>
      <c r="AG18" s="101">
        <v>1377.1</v>
      </c>
      <c r="AH18" s="101">
        <v>3875.0775343005798</v>
      </c>
      <c r="AI18" s="101">
        <v>4.1026639750775296</v>
      </c>
      <c r="AJ18" s="101" t="s">
        <v>427</v>
      </c>
      <c r="AK18" s="101" t="s">
        <v>427</v>
      </c>
      <c r="AL18" s="29" t="s">
        <v>50</v>
      </c>
    </row>
    <row r="19" spans="1:38" ht="26.25" customHeight="1" thickBot="1" x14ac:dyDescent="0.3">
      <c r="A19" s="40" t="s">
        <v>54</v>
      </c>
      <c r="B19" s="40" t="s">
        <v>63</v>
      </c>
      <c r="C19" s="41" t="s">
        <v>64</v>
      </c>
      <c r="D19" s="42"/>
      <c r="E19" s="103">
        <v>3.8221047449999994</v>
      </c>
      <c r="F19" s="103">
        <v>0.24579747082324199</v>
      </c>
      <c r="G19" s="103">
        <v>10.899946346</v>
      </c>
      <c r="H19" s="103">
        <v>1.0003919999999999E-3</v>
      </c>
      <c r="I19" s="100" t="s">
        <v>426</v>
      </c>
      <c r="J19" s="100" t="s">
        <v>426</v>
      </c>
      <c r="K19" s="100" t="s">
        <v>426</v>
      </c>
      <c r="L19" s="100" t="s">
        <v>426</v>
      </c>
      <c r="M19" s="104">
        <v>0.72079204670000019</v>
      </c>
      <c r="N19" s="104">
        <v>0.38644999999999974</v>
      </c>
      <c r="O19" s="104">
        <v>2.5999999999999999E-2</v>
      </c>
      <c r="P19" s="104">
        <v>1.7499000000000018E-2</v>
      </c>
      <c r="Q19" s="104">
        <v>2.5999999999999999E-2</v>
      </c>
      <c r="R19" s="104">
        <v>0.52200000000000002</v>
      </c>
      <c r="S19" s="104">
        <v>0.26100000000000001</v>
      </c>
      <c r="T19" s="104">
        <v>15.361000000000001</v>
      </c>
      <c r="U19" s="104">
        <v>0.01</v>
      </c>
      <c r="V19" s="104">
        <v>1</v>
      </c>
      <c r="W19" s="104">
        <v>0.109930022</v>
      </c>
      <c r="X19" s="100" t="s">
        <v>425</v>
      </c>
      <c r="Y19" s="100" t="s">
        <v>425</v>
      </c>
      <c r="Z19" s="100" t="s">
        <v>425</v>
      </c>
      <c r="AA19" s="100" t="s">
        <v>425</v>
      </c>
      <c r="AB19" s="100" t="s">
        <v>425</v>
      </c>
      <c r="AC19" s="100" t="s">
        <v>427</v>
      </c>
      <c r="AD19" s="100" t="s">
        <v>427</v>
      </c>
      <c r="AE19" s="99"/>
      <c r="AF19" s="101">
        <v>19585.027927409101</v>
      </c>
      <c r="AG19" s="101">
        <v>3998.13037882143</v>
      </c>
      <c r="AH19" s="101">
        <v>27516.700768876501</v>
      </c>
      <c r="AI19" s="101" t="s">
        <v>427</v>
      </c>
      <c r="AJ19" s="101" t="s">
        <v>427</v>
      </c>
      <c r="AK19" s="101" t="s">
        <v>427</v>
      </c>
      <c r="AL19" s="29" t="s">
        <v>50</v>
      </c>
    </row>
    <row r="20" spans="1:38" ht="26.25" customHeight="1" thickBot="1" x14ac:dyDescent="0.3">
      <c r="A20" s="40" t="s">
        <v>54</v>
      </c>
      <c r="B20" s="40" t="s">
        <v>65</v>
      </c>
      <c r="C20" s="41" t="s">
        <v>66</v>
      </c>
      <c r="D20" s="42"/>
      <c r="E20" s="103">
        <v>0.4833902786</v>
      </c>
      <c r="F20" s="103">
        <v>3.4162269608374402E-2</v>
      </c>
      <c r="G20" s="103">
        <v>1.7659292560000002</v>
      </c>
      <c r="H20" s="100" t="s">
        <v>425</v>
      </c>
      <c r="I20" s="100" t="s">
        <v>426</v>
      </c>
      <c r="J20" s="100" t="s">
        <v>426</v>
      </c>
      <c r="K20" s="100" t="s">
        <v>426</v>
      </c>
      <c r="L20" s="100" t="s">
        <v>426</v>
      </c>
      <c r="M20" s="104">
        <v>9.879451705000003E-2</v>
      </c>
      <c r="N20" s="104">
        <v>2.9447000000000004E-2</v>
      </c>
      <c r="O20" s="104">
        <v>2E-3</v>
      </c>
      <c r="P20" s="104">
        <v>1.042E-3</v>
      </c>
      <c r="Q20" s="104">
        <v>2E-3</v>
      </c>
      <c r="R20" s="104">
        <v>4.3999999999999997E-2</v>
      </c>
      <c r="S20" s="104">
        <v>2.1999999999999999E-2</v>
      </c>
      <c r="T20" s="104">
        <v>1.304</v>
      </c>
      <c r="U20" s="104">
        <v>1E-3</v>
      </c>
      <c r="V20" s="100" t="s">
        <v>425</v>
      </c>
      <c r="W20" s="104">
        <v>1.8752316000000002E-2</v>
      </c>
      <c r="X20" s="100" t="s">
        <v>425</v>
      </c>
      <c r="Y20" s="100" t="s">
        <v>425</v>
      </c>
      <c r="Z20" s="100" t="s">
        <v>425</v>
      </c>
      <c r="AA20" s="100" t="s">
        <v>425</v>
      </c>
      <c r="AB20" s="100" t="s">
        <v>425</v>
      </c>
      <c r="AC20" s="100" t="s">
        <v>427</v>
      </c>
      <c r="AD20" s="100" t="s">
        <v>427</v>
      </c>
      <c r="AE20" s="99"/>
      <c r="AF20" s="101">
        <v>1580.77536638535</v>
      </c>
      <c r="AG20" s="101">
        <v>1347.8</v>
      </c>
      <c r="AH20" s="101">
        <v>3010.1206636195202</v>
      </c>
      <c r="AI20" s="101">
        <v>0</v>
      </c>
      <c r="AJ20" s="101" t="s">
        <v>427</v>
      </c>
      <c r="AK20" s="101" t="s">
        <v>427</v>
      </c>
      <c r="AL20" s="29" t="s">
        <v>50</v>
      </c>
    </row>
    <row r="21" spans="1:38" ht="26.25" customHeight="1" thickBot="1" x14ac:dyDescent="0.3">
      <c r="A21" s="40" t="s">
        <v>54</v>
      </c>
      <c r="B21" s="40" t="s">
        <v>67</v>
      </c>
      <c r="C21" s="41" t="s">
        <v>68</v>
      </c>
      <c r="D21" s="42"/>
      <c r="E21" s="103">
        <v>1.6854164276999999</v>
      </c>
      <c r="F21" s="103">
        <v>0.20475774031682001</v>
      </c>
      <c r="G21" s="103">
        <v>8.4217161570000023</v>
      </c>
      <c r="H21" s="100" t="s">
        <v>425</v>
      </c>
      <c r="I21" s="100" t="s">
        <v>426</v>
      </c>
      <c r="J21" s="100" t="s">
        <v>426</v>
      </c>
      <c r="K21" s="100" t="s">
        <v>426</v>
      </c>
      <c r="L21" s="100" t="s">
        <v>426</v>
      </c>
      <c r="M21" s="104">
        <v>0.44375833989999997</v>
      </c>
      <c r="N21" s="104">
        <v>0.31075099999999989</v>
      </c>
      <c r="O21" s="104">
        <v>2.3E-2</v>
      </c>
      <c r="P21" s="104">
        <v>1.4189999999999998E-2</v>
      </c>
      <c r="Q21" s="104">
        <v>2.3E-2</v>
      </c>
      <c r="R21" s="104">
        <v>0.45</v>
      </c>
      <c r="S21" s="104">
        <v>0.22500000000000001</v>
      </c>
      <c r="T21" s="104">
        <v>13.252000000000001</v>
      </c>
      <c r="U21" s="104">
        <v>8.9999999999999993E-3</v>
      </c>
      <c r="V21" s="100" t="s">
        <v>425</v>
      </c>
      <c r="W21" s="104">
        <v>0.112637799</v>
      </c>
      <c r="X21" s="100" t="s">
        <v>425</v>
      </c>
      <c r="Y21" s="100" t="s">
        <v>425</v>
      </c>
      <c r="Z21" s="100" t="s">
        <v>425</v>
      </c>
      <c r="AA21" s="100" t="s">
        <v>425</v>
      </c>
      <c r="AB21" s="100" t="s">
        <v>425</v>
      </c>
      <c r="AC21" s="100" t="s">
        <v>427</v>
      </c>
      <c r="AD21" s="100" t="s">
        <v>427</v>
      </c>
      <c r="AE21" s="99"/>
      <c r="AF21" s="101">
        <v>15760.1855099696</v>
      </c>
      <c r="AG21" s="101">
        <v>6840.0403581359897</v>
      </c>
      <c r="AH21" s="101">
        <v>8734.1612660113205</v>
      </c>
      <c r="AI21" s="101">
        <v>146.950075703332</v>
      </c>
      <c r="AJ21" s="101">
        <v>8.3848502436616705</v>
      </c>
      <c r="AK21" s="101" t="s">
        <v>427</v>
      </c>
      <c r="AL21" s="29" t="s">
        <v>50</v>
      </c>
    </row>
    <row r="22" spans="1:38" ht="26.25" customHeight="1" thickBot="1" x14ac:dyDescent="0.3">
      <c r="A22" s="40" t="s">
        <v>54</v>
      </c>
      <c r="B22" s="44" t="s">
        <v>69</v>
      </c>
      <c r="C22" s="41" t="s">
        <v>70</v>
      </c>
      <c r="D22" s="42"/>
      <c r="E22" s="103">
        <v>0.29349931499999998</v>
      </c>
      <c r="F22" s="103">
        <v>2.59734110680639E-2</v>
      </c>
      <c r="G22" s="103">
        <v>2.9258488640000007</v>
      </c>
      <c r="H22" s="100" t="s">
        <v>425</v>
      </c>
      <c r="I22" s="100" t="s">
        <v>426</v>
      </c>
      <c r="J22" s="100" t="s">
        <v>426</v>
      </c>
      <c r="K22" s="100" t="s">
        <v>426</v>
      </c>
      <c r="L22" s="100" t="s">
        <v>426</v>
      </c>
      <c r="M22" s="104">
        <v>5.8068979319999998E-2</v>
      </c>
      <c r="N22" s="104">
        <v>2.8840000000000001E-2</v>
      </c>
      <c r="O22" s="104">
        <v>2E-3</v>
      </c>
      <c r="P22" s="104">
        <v>1.0120000000000001E-3</v>
      </c>
      <c r="Q22" s="104">
        <v>2E-3</v>
      </c>
      <c r="R22" s="104">
        <v>3.7999999999999999E-2</v>
      </c>
      <c r="S22" s="104">
        <v>0.02</v>
      </c>
      <c r="T22" s="104">
        <v>1.125</v>
      </c>
      <c r="U22" s="104">
        <v>1E-3</v>
      </c>
      <c r="V22" s="100" t="s">
        <v>425</v>
      </c>
      <c r="W22" s="104">
        <v>1.2972295999999999E-2</v>
      </c>
      <c r="X22" s="100" t="s">
        <v>425</v>
      </c>
      <c r="Y22" s="100" t="s">
        <v>425</v>
      </c>
      <c r="Z22" s="100" t="s">
        <v>425</v>
      </c>
      <c r="AA22" s="100" t="s">
        <v>425</v>
      </c>
      <c r="AB22" s="100" t="s">
        <v>425</v>
      </c>
      <c r="AC22" s="100" t="s">
        <v>427</v>
      </c>
      <c r="AD22" s="100" t="s">
        <v>427</v>
      </c>
      <c r="AE22" s="99"/>
      <c r="AF22" s="101">
        <v>3067.3491302356306</v>
      </c>
      <c r="AG22" s="101">
        <v>256.60916020250602</v>
      </c>
      <c r="AH22" s="101">
        <v>8936.7776061640052</v>
      </c>
      <c r="AI22" s="101" t="s">
        <v>427</v>
      </c>
      <c r="AJ22" s="101">
        <v>0</v>
      </c>
      <c r="AK22" s="101" t="s">
        <v>427</v>
      </c>
      <c r="AL22" s="29" t="s">
        <v>50</v>
      </c>
    </row>
    <row r="23" spans="1:38" ht="26.25" customHeight="1" thickBot="1" x14ac:dyDescent="0.3">
      <c r="A23" s="40" t="s">
        <v>71</v>
      </c>
      <c r="B23" s="44" t="s">
        <v>392</v>
      </c>
      <c r="C23" s="41" t="s">
        <v>388</v>
      </c>
      <c r="D23" s="83"/>
      <c r="E23" s="103">
        <v>3.4672831974057869</v>
      </c>
      <c r="F23" s="103">
        <v>1.3073557594903991</v>
      </c>
      <c r="G23" s="103">
        <v>0.268644485944176</v>
      </c>
      <c r="H23" s="103">
        <v>6.0685367406799996E-4</v>
      </c>
      <c r="I23" s="100" t="s">
        <v>426</v>
      </c>
      <c r="J23" s="100" t="s">
        <v>426</v>
      </c>
      <c r="K23" s="100" t="s">
        <v>426</v>
      </c>
      <c r="L23" s="100" t="s">
        <v>426</v>
      </c>
      <c r="M23" s="104">
        <v>4.1433563756324858</v>
      </c>
      <c r="N23" s="104">
        <v>0.15034510398299999</v>
      </c>
      <c r="O23" s="104">
        <v>1.3163267316E-3</v>
      </c>
      <c r="P23" s="100" t="s">
        <v>425</v>
      </c>
      <c r="Q23" s="100" t="s">
        <v>425</v>
      </c>
      <c r="R23" s="104">
        <v>4.330442742E-3</v>
      </c>
      <c r="S23" s="104">
        <v>0.1935461016469</v>
      </c>
      <c r="T23" s="104">
        <v>5.9734250895799998E-3</v>
      </c>
      <c r="U23" s="104">
        <v>8.2063028899999997E-4</v>
      </c>
      <c r="V23" s="104">
        <v>0.10493796108100001</v>
      </c>
      <c r="W23" s="100" t="s">
        <v>425</v>
      </c>
      <c r="X23" s="104">
        <v>2.5481192752200002E-3</v>
      </c>
      <c r="Y23" s="104">
        <v>4.1153097590000002E-3</v>
      </c>
      <c r="Z23" s="100" t="s">
        <v>425</v>
      </c>
      <c r="AA23" s="100" t="s">
        <v>425</v>
      </c>
      <c r="AB23" s="104">
        <v>6.6634290295199995E-3</v>
      </c>
      <c r="AC23" s="100" t="s">
        <v>427</v>
      </c>
      <c r="AD23" s="100" t="s">
        <v>427</v>
      </c>
      <c r="AE23" s="99"/>
      <c r="AF23" s="101">
        <v>3564.9430889836972</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3.1801977712999991</v>
      </c>
      <c r="F24" s="103">
        <v>9.2797458663714305E-2</v>
      </c>
      <c r="G24" s="103">
        <v>5.8866079030000007</v>
      </c>
      <c r="H24" s="100" t="s">
        <v>425</v>
      </c>
      <c r="I24" s="100" t="s">
        <v>426</v>
      </c>
      <c r="J24" s="100" t="s">
        <v>426</v>
      </c>
      <c r="K24" s="100" t="s">
        <v>426</v>
      </c>
      <c r="L24" s="100" t="s">
        <v>426</v>
      </c>
      <c r="M24" s="104">
        <v>1.2054848054000005</v>
      </c>
      <c r="N24" s="104">
        <v>0.14887099999999998</v>
      </c>
      <c r="O24" s="104">
        <v>1.2999999999999998E-2</v>
      </c>
      <c r="P24" s="104">
        <v>8.2619999999999985E-3</v>
      </c>
      <c r="Q24" s="104">
        <v>1.2999999999999998E-2</v>
      </c>
      <c r="R24" s="104">
        <v>0.25800000000000001</v>
      </c>
      <c r="S24" s="104">
        <v>0.128</v>
      </c>
      <c r="T24" s="104">
        <v>7.5770000000000008</v>
      </c>
      <c r="U24" s="104">
        <v>4.0000000000000001E-3</v>
      </c>
      <c r="V24" s="101" t="s">
        <v>425</v>
      </c>
      <c r="W24" s="104">
        <v>2.8067156999999999E-2</v>
      </c>
      <c r="X24" s="100" t="s">
        <v>425</v>
      </c>
      <c r="Y24" s="100" t="s">
        <v>425</v>
      </c>
      <c r="Z24" s="100" t="s">
        <v>425</v>
      </c>
      <c r="AA24" s="100" t="s">
        <v>425</v>
      </c>
      <c r="AB24" s="100" t="s">
        <v>425</v>
      </c>
      <c r="AC24" s="100" t="s">
        <v>425</v>
      </c>
      <c r="AD24" s="100" t="s">
        <v>427</v>
      </c>
      <c r="AE24" s="99"/>
      <c r="AF24" s="101">
        <v>10818.858059112768</v>
      </c>
      <c r="AG24" s="101">
        <v>0</v>
      </c>
      <c r="AH24" s="101">
        <v>14983.839720474294</v>
      </c>
      <c r="AI24" s="101">
        <v>0</v>
      </c>
      <c r="AJ24" s="101" t="s">
        <v>427</v>
      </c>
      <c r="AK24" s="101" t="s">
        <v>427</v>
      </c>
      <c r="AL24" s="29" t="s">
        <v>50</v>
      </c>
    </row>
    <row r="25" spans="1:38" ht="26.25" customHeight="1" thickBot="1" x14ac:dyDescent="0.3">
      <c r="A25" s="40" t="s">
        <v>74</v>
      </c>
      <c r="B25" s="44" t="s">
        <v>75</v>
      </c>
      <c r="C25" s="46" t="s">
        <v>76</v>
      </c>
      <c r="D25" s="42"/>
      <c r="E25" s="103">
        <v>0.81463126694800003</v>
      </c>
      <c r="F25" s="103">
        <v>7.3004910298000006E-2</v>
      </c>
      <c r="G25" s="103">
        <v>5.2388138996999997E-2</v>
      </c>
      <c r="H25" s="100" t="s">
        <v>425</v>
      </c>
      <c r="I25" s="100" t="s">
        <v>426</v>
      </c>
      <c r="J25" s="100" t="s">
        <v>426</v>
      </c>
      <c r="K25" s="100" t="s">
        <v>426</v>
      </c>
      <c r="L25" s="100" t="s">
        <v>426</v>
      </c>
      <c r="M25" s="104">
        <v>0.68162955195999997</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2750.3484610836326</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5.3893398300000001E-3</v>
      </c>
      <c r="F26" s="103">
        <v>1.1410377217000001E-2</v>
      </c>
      <c r="G26" s="103">
        <v>7.6197298399999995E-4</v>
      </c>
      <c r="H26" s="100" t="s">
        <v>425</v>
      </c>
      <c r="I26" s="100" t="s">
        <v>426</v>
      </c>
      <c r="J26" s="100" t="s">
        <v>426</v>
      </c>
      <c r="K26" s="100" t="s">
        <v>426</v>
      </c>
      <c r="L26" s="100" t="s">
        <v>426</v>
      </c>
      <c r="M26" s="104">
        <v>0.38015299617199999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39.617605620756287</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79.177753140095746</v>
      </c>
      <c r="F27" s="100">
        <v>52.548928954771647</v>
      </c>
      <c r="G27" s="100">
        <v>3.9998141987120071</v>
      </c>
      <c r="H27" s="100">
        <v>7.1270399869662882E-2</v>
      </c>
      <c r="I27" s="100">
        <v>3.8247690852473584</v>
      </c>
      <c r="J27" s="100">
        <v>3.8247690852473584</v>
      </c>
      <c r="K27" s="100">
        <v>3.8247690852473584</v>
      </c>
      <c r="L27" s="100">
        <v>1.7266327491661753</v>
      </c>
      <c r="M27" s="100">
        <v>451.73892580049591</v>
      </c>
      <c r="N27" s="100">
        <v>71.155203775110508</v>
      </c>
      <c r="O27" s="100">
        <v>3.9169207490372181E-4</v>
      </c>
      <c r="P27" s="100">
        <v>1.9754699464081933E-2</v>
      </c>
      <c r="Q27" s="100">
        <v>6.0926686600174299E-4</v>
      </c>
      <c r="R27" s="100">
        <v>1.835716511945364E-2</v>
      </c>
      <c r="S27" s="100">
        <v>1.2789433602581076E-2</v>
      </c>
      <c r="T27" s="100">
        <v>4.1785275567003963E-3</v>
      </c>
      <c r="U27" s="100">
        <v>4.3514958219604248E-4</v>
      </c>
      <c r="V27" s="100">
        <v>7.3103406281116626E-2</v>
      </c>
      <c r="W27" s="100">
        <v>0.91753399999999996</v>
      </c>
      <c r="X27" s="100">
        <v>3.8408088006900001E-2</v>
      </c>
      <c r="Y27" s="100">
        <v>5.2567751065499997E-2</v>
      </c>
      <c r="Z27" s="100">
        <v>3.0372248086999998E-2</v>
      </c>
      <c r="AA27" s="100">
        <v>5.2006068383400002E-2</v>
      </c>
      <c r="AB27" s="100">
        <v>0.17335415554280001</v>
      </c>
      <c r="AC27" s="100">
        <v>9.1753359999999999E-4</v>
      </c>
      <c r="AD27" s="101">
        <v>2.0361199999999999E-4</v>
      </c>
      <c r="AE27" s="99"/>
      <c r="AF27" s="100">
        <v>114875.1957246298</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3.4624586053208892</v>
      </c>
      <c r="F28" s="100">
        <v>0.47364791896703407</v>
      </c>
      <c r="G28" s="100">
        <v>0.65731507986976812</v>
      </c>
      <c r="H28" s="100">
        <v>2.4364654118242644E-3</v>
      </c>
      <c r="I28" s="100">
        <v>0.81826588146384782</v>
      </c>
      <c r="J28" s="100">
        <v>0.81826588146384782</v>
      </c>
      <c r="K28" s="100">
        <v>0.81826588146384782</v>
      </c>
      <c r="L28" s="100">
        <v>0.38949393454382658</v>
      </c>
      <c r="M28" s="100">
        <v>4.5819199036214897</v>
      </c>
      <c r="N28" s="100">
        <v>0.31755827251855123</v>
      </c>
      <c r="O28" s="100">
        <v>1.11515281924671E-5</v>
      </c>
      <c r="P28" s="100">
        <v>1.0849573372303633E-3</v>
      </c>
      <c r="Q28" s="100">
        <v>2.152621917556501E-5</v>
      </c>
      <c r="R28" s="100">
        <v>1.6805758857241411E-3</v>
      </c>
      <c r="S28" s="100">
        <v>1.1291130046266872E-3</v>
      </c>
      <c r="T28" s="100">
        <v>5.6258670910406274E-5</v>
      </c>
      <c r="U28" s="100">
        <v>2.0749381966195819E-5</v>
      </c>
      <c r="V28" s="100">
        <v>3.7115836376341712E-3</v>
      </c>
      <c r="W28" s="100">
        <v>6.3712000000000005E-3</v>
      </c>
      <c r="X28" s="100">
        <v>3.9534920795000006E-3</v>
      </c>
      <c r="Y28" s="100">
        <v>4.4632434311000007E-3</v>
      </c>
      <c r="Z28" s="100">
        <v>3.4647109619999998E-3</v>
      </c>
      <c r="AA28" s="100">
        <v>3.7364184342000002E-3</v>
      </c>
      <c r="AB28" s="100">
        <v>1.5617864906800002E-2</v>
      </c>
      <c r="AC28" s="100">
        <v>6.3713000000000003E-6</v>
      </c>
      <c r="AD28" s="101">
        <v>5.3600999999999997E-6</v>
      </c>
      <c r="AE28" s="99"/>
      <c r="AF28" s="100">
        <v>8535.6600574164004</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50.613289225176267</v>
      </c>
      <c r="F29" s="100">
        <v>2.8184094096978196</v>
      </c>
      <c r="G29" s="100">
        <v>4.1634138193764381</v>
      </c>
      <c r="H29" s="100">
        <v>1.363524641709119E-2</v>
      </c>
      <c r="I29" s="100">
        <v>1.9164791626513273</v>
      </c>
      <c r="J29" s="100">
        <v>1.9164791626513273</v>
      </c>
      <c r="K29" s="100">
        <v>1.9164791626513273</v>
      </c>
      <c r="L29" s="100">
        <v>0.95822770720458872</v>
      </c>
      <c r="M29" s="100">
        <v>11.068613314490749</v>
      </c>
      <c r="N29" s="100">
        <v>2.4939000206601683E-2</v>
      </c>
      <c r="O29" s="100">
        <v>6.1340477687676042E-5</v>
      </c>
      <c r="P29" s="100">
        <v>6.4946496124075699E-3</v>
      </c>
      <c r="Q29" s="100">
        <v>1.2262142719546336E-4</v>
      </c>
      <c r="R29" s="100">
        <v>1.0411391901075753E-2</v>
      </c>
      <c r="S29" s="100">
        <v>6.9819207994754311E-3</v>
      </c>
      <c r="T29" s="100">
        <v>2.4625483344903489E-4</v>
      </c>
      <c r="U29" s="100">
        <v>1.2256189901557464E-4</v>
      </c>
      <c r="V29" s="100">
        <v>2.2059355977406773E-2</v>
      </c>
      <c r="W29" s="100">
        <v>0.29629030000000001</v>
      </c>
      <c r="X29" s="100">
        <v>4.2327199015000008E-3</v>
      </c>
      <c r="Y29" s="100">
        <v>2.5631470514600001E-2</v>
      </c>
      <c r="Z29" s="100">
        <v>2.86414046666E-2</v>
      </c>
      <c r="AA29" s="100">
        <v>6.5842309577E-3</v>
      </c>
      <c r="AB29" s="100">
        <v>6.5089826040400006E-2</v>
      </c>
      <c r="AC29" s="100">
        <v>5.12629E-5</v>
      </c>
      <c r="AD29" s="101">
        <v>5.12629E-5</v>
      </c>
      <c r="AE29" s="99"/>
      <c r="AF29" s="100">
        <v>52303.029537357303</v>
      </c>
      <c r="AG29" s="100" t="s">
        <v>427</v>
      </c>
      <c r="AH29" s="100">
        <v>0</v>
      </c>
      <c r="AI29" s="100">
        <v>0</v>
      </c>
      <c r="AJ29" s="100" t="s">
        <v>427</v>
      </c>
      <c r="AK29" s="100" t="s">
        <v>427</v>
      </c>
      <c r="AL29" s="29" t="s">
        <v>50</v>
      </c>
    </row>
    <row r="30" spans="1:38" ht="26.25" customHeight="1" thickBot="1" x14ac:dyDescent="0.3">
      <c r="A30" s="40" t="s">
        <v>79</v>
      </c>
      <c r="B30" s="40" t="s">
        <v>86</v>
      </c>
      <c r="C30" s="41" t="s">
        <v>87</v>
      </c>
      <c r="D30" s="42"/>
      <c r="E30" s="100">
        <v>9.4391185120646912E-2</v>
      </c>
      <c r="F30" s="100">
        <v>3.9597238654245652</v>
      </c>
      <c r="G30" s="100">
        <v>1.1899261902152816E-2</v>
      </c>
      <c r="H30" s="100">
        <v>8.798301626081141E-4</v>
      </c>
      <c r="I30" s="100">
        <v>8.1646868511004278E-2</v>
      </c>
      <c r="J30" s="100">
        <v>8.1646868511004278E-2</v>
      </c>
      <c r="K30" s="100">
        <v>8.1646868511004278E-2</v>
      </c>
      <c r="L30" s="100">
        <v>1.3797400711452185E-2</v>
      </c>
      <c r="M30" s="100">
        <v>11.066217224253686</v>
      </c>
      <c r="N30" s="100">
        <v>0.81046929310664995</v>
      </c>
      <c r="O30" s="100">
        <v>1.4550560790567784E-3</v>
      </c>
      <c r="P30" s="100">
        <v>1.7253929758121581E-4</v>
      </c>
      <c r="Q30" s="100">
        <v>5.9496309510764082E-6</v>
      </c>
      <c r="R30" s="100">
        <v>6.2347934433314581E-3</v>
      </c>
      <c r="S30" s="100">
        <v>0.24766550636182802</v>
      </c>
      <c r="T30" s="100">
        <v>1.0193694803761059E-2</v>
      </c>
      <c r="U30" s="100">
        <v>1.448691650730363E-3</v>
      </c>
      <c r="V30" s="100">
        <v>0.14391774103223068</v>
      </c>
      <c r="W30" s="100">
        <v>9.6860999999999996E-3</v>
      </c>
      <c r="X30" s="100">
        <v>1.4760016190000001E-4</v>
      </c>
      <c r="Y30" s="100">
        <v>2.7060029699999997E-4</v>
      </c>
      <c r="Z30" s="100">
        <v>9.2250101200000006E-5</v>
      </c>
      <c r="AA30" s="100">
        <v>3.1672534749999998E-4</v>
      </c>
      <c r="AB30" s="100">
        <v>8.2717590760000002E-4</v>
      </c>
      <c r="AC30" s="100">
        <v>9.6863000000000008E-6</v>
      </c>
      <c r="AD30" s="101">
        <v>9.6863000000000008E-6</v>
      </c>
      <c r="AE30" s="99"/>
      <c r="AF30" s="100">
        <v>868.13048417469997</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9.904024670647912</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459.55110248919999</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0.60019044240695207</v>
      </c>
      <c r="J32" s="100">
        <v>1.1493465616909713</v>
      </c>
      <c r="K32" s="100">
        <v>1.4783376405707827</v>
      </c>
      <c r="L32" s="100">
        <v>0.13857657815068544</v>
      </c>
      <c r="M32" s="100" t="s">
        <v>427</v>
      </c>
      <c r="N32" s="100">
        <v>4.3306613469687845</v>
      </c>
      <c r="O32" s="100">
        <v>1.9167893224020759E-2</v>
      </c>
      <c r="P32" s="100">
        <v>0</v>
      </c>
      <c r="Q32" s="100">
        <v>4.9594818184430921E-2</v>
      </c>
      <c r="R32" s="100">
        <v>1.6142190279284587</v>
      </c>
      <c r="S32" s="100">
        <v>35.423750534138158</v>
      </c>
      <c r="T32" s="100">
        <v>0.24931386300632871</v>
      </c>
      <c r="U32" s="100">
        <v>2.9566752811415652E-2</v>
      </c>
      <c r="V32" s="100">
        <v>11.847412598600146</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50528.451159562865</v>
      </c>
      <c r="AL32" s="29" t="s">
        <v>412</v>
      </c>
    </row>
    <row r="33" spans="1:38" ht="26.25" customHeight="1" thickBot="1" x14ac:dyDescent="0.3">
      <c r="A33" s="40" t="s">
        <v>79</v>
      </c>
      <c r="B33" s="40" t="s">
        <v>92</v>
      </c>
      <c r="C33" s="41" t="s">
        <v>93</v>
      </c>
      <c r="D33" s="42"/>
      <c r="E33" s="100" t="s">
        <v>427</v>
      </c>
      <c r="F33" s="100" t="s">
        <v>427</v>
      </c>
      <c r="G33" s="100" t="s">
        <v>427</v>
      </c>
      <c r="H33" s="100" t="s">
        <v>427</v>
      </c>
      <c r="I33" s="100">
        <v>0.27658014661139951</v>
      </c>
      <c r="J33" s="100">
        <v>0.51218545668777682</v>
      </c>
      <c r="K33" s="100">
        <v>1.0243709133755536</v>
      </c>
      <c r="L33" s="100">
        <v>1.0858331681780868E-2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50528.451159562865</v>
      </c>
      <c r="AL33" s="29" t="s">
        <v>412</v>
      </c>
    </row>
    <row r="34" spans="1:38" ht="26.25" customHeight="1" thickBot="1" x14ac:dyDescent="0.3">
      <c r="A34" s="40" t="s">
        <v>71</v>
      </c>
      <c r="B34" s="40" t="s">
        <v>94</v>
      </c>
      <c r="C34" s="41" t="s">
        <v>95</v>
      </c>
      <c r="D34" s="42"/>
      <c r="E34" s="103">
        <v>2.96147409233</v>
      </c>
      <c r="F34" s="103">
        <v>0.25201304250099998</v>
      </c>
      <c r="G34" s="103">
        <v>0.13244622468700001</v>
      </c>
      <c r="H34" s="103">
        <v>3.8954771900000002E-4</v>
      </c>
      <c r="I34" s="100" t="s">
        <v>426</v>
      </c>
      <c r="J34" s="100" t="s">
        <v>426</v>
      </c>
      <c r="K34" s="100" t="s">
        <v>426</v>
      </c>
      <c r="L34" s="100" t="s">
        <v>426</v>
      </c>
      <c r="M34" s="104">
        <v>1.74108631276</v>
      </c>
      <c r="N34" s="100" t="s">
        <v>425</v>
      </c>
      <c r="O34" s="104">
        <v>3.8954765000000002E-4</v>
      </c>
      <c r="P34" s="100" t="s">
        <v>425</v>
      </c>
      <c r="Q34" s="100" t="s">
        <v>425</v>
      </c>
      <c r="R34" s="104">
        <v>1.9477378E-3</v>
      </c>
      <c r="S34" s="104">
        <v>6.6223111000000001E-2</v>
      </c>
      <c r="T34" s="104">
        <v>2.726834E-3</v>
      </c>
      <c r="U34" s="104">
        <v>3.8954765000000002E-4</v>
      </c>
      <c r="V34" s="104">
        <v>3.8954771999999999E-2</v>
      </c>
      <c r="W34" s="100" t="s">
        <v>425</v>
      </c>
      <c r="X34" s="104">
        <v>4.3999042000000006E-3</v>
      </c>
      <c r="Y34" s="104">
        <v>4.3999042000000006E-3</v>
      </c>
      <c r="Z34" s="104">
        <v>1.6740466E-3</v>
      </c>
      <c r="AA34" s="100" t="s">
        <v>425</v>
      </c>
      <c r="AB34" s="104">
        <v>1.04738556E-2</v>
      </c>
      <c r="AC34" s="100" t="s">
        <v>427</v>
      </c>
      <c r="AD34" s="100" t="s">
        <v>427</v>
      </c>
      <c r="AE34" s="99"/>
      <c r="AF34" s="101">
        <v>1675.0551946511318</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2.3327115872236437</v>
      </c>
      <c r="F35" s="103">
        <v>0.11202791293521112</v>
      </c>
      <c r="G35" s="103">
        <v>0.91168460716380506</v>
      </c>
      <c r="H35" s="103">
        <v>3.8079024671078444E-4</v>
      </c>
      <c r="I35" s="100" t="s">
        <v>426</v>
      </c>
      <c r="J35" s="100" t="s">
        <v>426</v>
      </c>
      <c r="K35" s="100" t="s">
        <v>426</v>
      </c>
      <c r="L35" s="100" t="s">
        <v>426</v>
      </c>
      <c r="M35" s="104">
        <v>0.55496900915820424</v>
      </c>
      <c r="N35" s="104">
        <v>4.3021227482334503E-3</v>
      </c>
      <c r="O35" s="104">
        <v>4.6682660162129E-4</v>
      </c>
      <c r="P35" s="104">
        <v>1.8581467597333801E-3</v>
      </c>
      <c r="Q35" s="104">
        <v>3.6156344460337598E-3</v>
      </c>
      <c r="R35" s="100" t="s">
        <v>425</v>
      </c>
      <c r="S35" s="104">
        <v>3.6156344460337602E-3</v>
      </c>
      <c r="T35" s="104">
        <v>0.11234186574236547</v>
      </c>
      <c r="U35" s="104">
        <v>8.60424549646727E-3</v>
      </c>
      <c r="V35" s="104">
        <v>2.1144470473188421E-2</v>
      </c>
      <c r="W35" s="100" t="s">
        <v>425</v>
      </c>
      <c r="X35" s="104">
        <v>1.7987480581896E-3</v>
      </c>
      <c r="Y35" s="104">
        <v>1.7850577956284601E-3</v>
      </c>
      <c r="Z35" s="104">
        <v>6.8753053142805E-4</v>
      </c>
      <c r="AA35" s="100" t="s">
        <v>425</v>
      </c>
      <c r="AB35" s="104">
        <v>4.271336385246031E-3</v>
      </c>
      <c r="AC35" s="100" t="s">
        <v>427</v>
      </c>
      <c r="AD35" s="100" t="s">
        <v>427</v>
      </c>
      <c r="AE35" s="99"/>
      <c r="AF35" s="101">
        <v>1623.6372125376129</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2.7747719166553497</v>
      </c>
      <c r="F36" s="103">
        <v>0.38783072746998121</v>
      </c>
      <c r="G36" s="103">
        <v>0.23672556022402702</v>
      </c>
      <c r="H36" s="103">
        <v>5.9242544842300028E-4</v>
      </c>
      <c r="I36" s="100" t="s">
        <v>426</v>
      </c>
      <c r="J36" s="100" t="s">
        <v>426</v>
      </c>
      <c r="K36" s="100" t="s">
        <v>426</v>
      </c>
      <c r="L36" s="100" t="s">
        <v>426</v>
      </c>
      <c r="M36" s="104">
        <v>1.484110802623642</v>
      </c>
      <c r="N36" s="104">
        <v>7.1379456701739967E-3</v>
      </c>
      <c r="O36" s="104">
        <v>5.9242544842300028E-4</v>
      </c>
      <c r="P36" s="104">
        <v>1.6445225742729994E-3</v>
      </c>
      <c r="Q36" s="104">
        <v>2.1962909754359998E-3</v>
      </c>
      <c r="R36" s="104">
        <v>2.9621272421409988E-3</v>
      </c>
      <c r="S36" s="104">
        <v>5.2133439461550003E-2</v>
      </c>
      <c r="T36" s="104">
        <v>5.9242544842666015E-2</v>
      </c>
      <c r="U36" s="104">
        <v>5.4907274385999991E-3</v>
      </c>
      <c r="V36" s="104">
        <v>7.1091053811203009E-2</v>
      </c>
      <c r="W36" s="100" t="s">
        <v>425</v>
      </c>
      <c r="X36" s="104">
        <v>6.8274367648339992E-3</v>
      </c>
      <c r="Y36" s="104">
        <v>6.8274367648339992E-3</v>
      </c>
      <c r="Z36" s="104">
        <v>2.5976578933719998E-3</v>
      </c>
      <c r="AA36" s="100" t="s">
        <v>427</v>
      </c>
      <c r="AB36" s="104">
        <v>1.6252531423039999E-2</v>
      </c>
      <c r="AC36" s="100" t="s">
        <v>427</v>
      </c>
      <c r="AD36" s="100" t="s">
        <v>427</v>
      </c>
      <c r="AE36" s="99"/>
      <c r="AF36" s="101">
        <v>2547.4294180000006</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0" t="s">
        <v>425</v>
      </c>
      <c r="F37" s="103">
        <v>2.79584625444513E-2</v>
      </c>
      <c r="G37" s="100" t="s">
        <v>425</v>
      </c>
      <c r="H37" s="100" t="s">
        <v>425</v>
      </c>
      <c r="I37" s="100" t="s">
        <v>426</v>
      </c>
      <c r="J37" s="100" t="s">
        <v>426</v>
      </c>
      <c r="K37" s="100" t="s">
        <v>426</v>
      </c>
      <c r="L37" s="100" t="s">
        <v>426</v>
      </c>
      <c r="M37" s="100" t="s">
        <v>425</v>
      </c>
      <c r="N37" s="100" t="s">
        <v>427</v>
      </c>
      <c r="O37" s="100" t="s">
        <v>427</v>
      </c>
      <c r="P37" s="100" t="s">
        <v>427</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2637.5908060803099</v>
      </c>
      <c r="AI37" s="101" t="s">
        <v>427</v>
      </c>
      <c r="AJ37" s="101" t="s">
        <v>427</v>
      </c>
      <c r="AK37" s="101" t="s">
        <v>427</v>
      </c>
      <c r="AL37" s="29" t="s">
        <v>50</v>
      </c>
    </row>
    <row r="38" spans="1:38" ht="26.25" customHeight="1" thickBot="1" x14ac:dyDescent="0.3">
      <c r="A38" s="40" t="s">
        <v>71</v>
      </c>
      <c r="B38" s="40" t="s">
        <v>102</v>
      </c>
      <c r="C38" s="41" t="s">
        <v>103</v>
      </c>
      <c r="D38" s="47"/>
      <c r="E38" s="103">
        <v>1.9390021166971381</v>
      </c>
      <c r="F38" s="103">
        <v>0.24966915062334799</v>
      </c>
      <c r="G38" s="103">
        <v>0.13466578478904501</v>
      </c>
      <c r="H38" s="103">
        <v>2.8138171428849997E-4</v>
      </c>
      <c r="I38" s="100" t="s">
        <v>426</v>
      </c>
      <c r="J38" s="100" t="s">
        <v>426</v>
      </c>
      <c r="K38" s="100" t="s">
        <v>426</v>
      </c>
      <c r="L38" s="100" t="s">
        <v>426</v>
      </c>
      <c r="M38" s="104">
        <v>0.76159787833694104</v>
      </c>
      <c r="N38" s="104">
        <v>4.7133245100000002E-3</v>
      </c>
      <c r="O38" s="104">
        <v>5.6878840456729999E-4</v>
      </c>
      <c r="P38" s="100" t="s">
        <v>425</v>
      </c>
      <c r="Q38" s="100" t="s">
        <v>425</v>
      </c>
      <c r="R38" s="104">
        <v>2.3410926785518002E-3</v>
      </c>
      <c r="S38" s="104">
        <v>7.8286756111148006E-2</v>
      </c>
      <c r="T38" s="104">
        <v>2.9759195928547996E-3</v>
      </c>
      <c r="U38" s="104">
        <v>3.9703199071049997E-4</v>
      </c>
      <c r="V38" s="104">
        <v>4.6773289137334001E-2</v>
      </c>
      <c r="W38" s="100" t="s">
        <v>425</v>
      </c>
      <c r="X38" s="104">
        <v>1.1761695247960002E-3</v>
      </c>
      <c r="Y38" s="104">
        <v>1.9557225969650005E-3</v>
      </c>
      <c r="Z38" s="100" t="s">
        <v>425</v>
      </c>
      <c r="AA38" s="100" t="s">
        <v>425</v>
      </c>
      <c r="AB38" s="104">
        <v>3.1318921176229997E-3</v>
      </c>
      <c r="AC38" s="100" t="s">
        <v>427</v>
      </c>
      <c r="AD38" s="100" t="s">
        <v>427</v>
      </c>
      <c r="AE38" s="99"/>
      <c r="AF38" s="101">
        <v>1695.9652465232164</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1.4457714291779997</v>
      </c>
      <c r="F39" s="103">
        <v>0.21978399850640001</v>
      </c>
      <c r="G39" s="103">
        <v>1.321423809388</v>
      </c>
      <c r="H39" s="100" t="s">
        <v>425</v>
      </c>
      <c r="I39" s="100" t="s">
        <v>426</v>
      </c>
      <c r="J39" s="100" t="s">
        <v>426</v>
      </c>
      <c r="K39" s="100" t="s">
        <v>426</v>
      </c>
      <c r="L39" s="100" t="s">
        <v>426</v>
      </c>
      <c r="M39" s="104">
        <v>1.0804120286749999</v>
      </c>
      <c r="N39" s="104">
        <v>6.7341675625519999E-3</v>
      </c>
      <c r="O39" s="104">
        <v>1.1621406158200001E-4</v>
      </c>
      <c r="P39" s="104">
        <v>3.7755890797999997E-3</v>
      </c>
      <c r="Q39" s="104">
        <v>2.4690431021000001E-3</v>
      </c>
      <c r="R39" s="104">
        <v>3.233326060374E-3</v>
      </c>
      <c r="S39" s="104">
        <v>2.7579903355374E-3</v>
      </c>
      <c r="T39" s="104">
        <v>7.2802235779159999E-4</v>
      </c>
      <c r="U39" s="104">
        <v>3.0907132695000001E-4</v>
      </c>
      <c r="V39" s="104">
        <v>1.7634395547552001E-2</v>
      </c>
      <c r="W39" s="104">
        <v>0.14924044119999999</v>
      </c>
      <c r="X39" s="104">
        <v>0.1122146384736</v>
      </c>
      <c r="Y39" s="104">
        <v>0.12681058099499998</v>
      </c>
      <c r="Z39" s="104">
        <v>8.3348647922100005E-2</v>
      </c>
      <c r="AA39" s="104">
        <v>4.21617525535E-2</v>
      </c>
      <c r="AB39" s="104">
        <v>0.36453561990800004</v>
      </c>
      <c r="AC39" s="104">
        <v>2.8252549000000002E-5</v>
      </c>
      <c r="AD39" s="104">
        <v>5.5239240761999998E-3</v>
      </c>
      <c r="AE39" s="99"/>
      <c r="AF39" s="101">
        <v>13784.452591539</v>
      </c>
      <c r="AG39" s="101">
        <v>32.493642851893</v>
      </c>
      <c r="AH39" s="101">
        <v>18849.0683289111</v>
      </c>
      <c r="AI39" s="101">
        <v>0</v>
      </c>
      <c r="AJ39" s="101">
        <v>437.981995589029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8.4205012023000005</v>
      </c>
      <c r="F41" s="103">
        <v>6.3160681424699998</v>
      </c>
      <c r="G41" s="103">
        <v>14.77872999403</v>
      </c>
      <c r="H41" s="103">
        <v>5.0364200087000002E-2</v>
      </c>
      <c r="I41" s="100" t="s">
        <v>426</v>
      </c>
      <c r="J41" s="100" t="s">
        <v>426</v>
      </c>
      <c r="K41" s="100" t="s">
        <v>426</v>
      </c>
      <c r="L41" s="100" t="s">
        <v>426</v>
      </c>
      <c r="M41" s="104">
        <v>43.739686153400001</v>
      </c>
      <c r="N41" s="104">
        <v>1.036660320805</v>
      </c>
      <c r="O41" s="104">
        <v>9.5988101271999998E-2</v>
      </c>
      <c r="P41" s="104">
        <v>6.4902075510999996E-2</v>
      </c>
      <c r="Q41" s="104">
        <v>2.1894617666999999E-2</v>
      </c>
      <c r="R41" s="104">
        <v>0.26012593423300001</v>
      </c>
      <c r="S41" s="104">
        <v>0.18151864716499999</v>
      </c>
      <c r="T41" s="104">
        <v>9.9369618339999993E-2</v>
      </c>
      <c r="U41" s="104">
        <v>2.1337393239999999E-2</v>
      </c>
      <c r="V41" s="104">
        <v>5.1899248031559999</v>
      </c>
      <c r="W41" s="104">
        <v>9.012257816</v>
      </c>
      <c r="X41" s="104">
        <v>1.9815400494940001</v>
      </c>
      <c r="Y41" s="104">
        <v>2.183866957797</v>
      </c>
      <c r="Z41" s="104">
        <v>1.1030669228450001</v>
      </c>
      <c r="AA41" s="104">
        <v>1.10363993929</v>
      </c>
      <c r="AB41" s="104">
        <v>6.3721138692299997</v>
      </c>
      <c r="AC41" s="104">
        <v>3.8883738845000002E-2</v>
      </c>
      <c r="AD41" s="104">
        <v>1.4521027706159999</v>
      </c>
      <c r="AE41" s="99"/>
      <c r="AF41" s="101">
        <v>106878.12958399999</v>
      </c>
      <c r="AG41" s="101">
        <v>8539.7385890000005</v>
      </c>
      <c r="AH41" s="101">
        <v>57365.396000000001</v>
      </c>
      <c r="AI41" s="101">
        <v>6717.8201950000002</v>
      </c>
      <c r="AJ41" s="101" t="s">
        <v>427</v>
      </c>
      <c r="AK41" s="101" t="s">
        <v>427</v>
      </c>
      <c r="AL41" s="29" t="s">
        <v>50</v>
      </c>
    </row>
    <row r="42" spans="1:38" ht="26.25" customHeight="1" thickBot="1" x14ac:dyDescent="0.3">
      <c r="A42" s="40" t="s">
        <v>71</v>
      </c>
      <c r="B42" s="40" t="s">
        <v>108</v>
      </c>
      <c r="C42" s="41" t="s">
        <v>109</v>
      </c>
      <c r="D42" s="42"/>
      <c r="E42" s="103">
        <v>7.4211699328167E-2</v>
      </c>
      <c r="F42" s="103">
        <v>0.79535015829891109</v>
      </c>
      <c r="G42" s="103">
        <v>7.2840790146619996E-3</v>
      </c>
      <c r="H42" s="103">
        <v>9.9299918602500001E-5</v>
      </c>
      <c r="I42" s="100" t="s">
        <v>426</v>
      </c>
      <c r="J42" s="100" t="s">
        <v>426</v>
      </c>
      <c r="K42" s="100" t="s">
        <v>426</v>
      </c>
      <c r="L42" s="100" t="s">
        <v>426</v>
      </c>
      <c r="M42" s="104">
        <v>8.7548709521703483</v>
      </c>
      <c r="N42" s="104">
        <v>0.49283306497200002</v>
      </c>
      <c r="O42" s="104">
        <v>1.246507548614E-4</v>
      </c>
      <c r="P42" s="100" t="s">
        <v>425</v>
      </c>
      <c r="Q42" s="100" t="s">
        <v>425</v>
      </c>
      <c r="R42" s="104">
        <v>8.7629563376199994E-4</v>
      </c>
      <c r="S42" s="104">
        <v>2.6543641065679999E-2</v>
      </c>
      <c r="T42" s="104">
        <v>8.9170798211300002E-4</v>
      </c>
      <c r="U42" s="104">
        <v>1.214013181614E-4</v>
      </c>
      <c r="V42" s="104">
        <v>1.4201661320139999E-2</v>
      </c>
      <c r="W42" s="100" t="s">
        <v>425</v>
      </c>
      <c r="X42" s="104">
        <v>4.2954731063199995E-4</v>
      </c>
      <c r="Y42" s="104">
        <v>4.4198534463199996E-4</v>
      </c>
      <c r="Z42" s="100" t="s">
        <v>425</v>
      </c>
      <c r="AA42" s="100" t="s">
        <v>425</v>
      </c>
      <c r="AB42" s="104">
        <v>8.7153265726400001E-4</v>
      </c>
      <c r="AC42" s="100" t="s">
        <v>427</v>
      </c>
      <c r="AD42" s="100" t="s">
        <v>427</v>
      </c>
      <c r="AE42" s="99"/>
      <c r="AF42" s="101">
        <v>531.42212462893144</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2.5388175233599997</v>
      </c>
      <c r="F43" s="103">
        <v>0.58974135959000007</v>
      </c>
      <c r="G43" s="103">
        <v>28.231356584149999</v>
      </c>
      <c r="H43" s="100" t="s">
        <v>425</v>
      </c>
      <c r="I43" s="100" t="s">
        <v>426</v>
      </c>
      <c r="J43" s="100" t="s">
        <v>426</v>
      </c>
      <c r="K43" s="100" t="s">
        <v>426</v>
      </c>
      <c r="L43" s="100" t="s">
        <v>426</v>
      </c>
      <c r="M43" s="104">
        <v>5.3809813322600002</v>
      </c>
      <c r="N43" s="104">
        <v>0.63309066869999997</v>
      </c>
      <c r="O43" s="104">
        <v>1.2269039183E-2</v>
      </c>
      <c r="P43" s="104">
        <v>1.8049271996999999E-2</v>
      </c>
      <c r="Q43" s="104">
        <v>2.9825597867000002E-2</v>
      </c>
      <c r="R43" s="104">
        <v>0.403578699421</v>
      </c>
      <c r="S43" s="104">
        <v>0.12307615260599999</v>
      </c>
      <c r="T43" s="104">
        <v>3.7378568071759997</v>
      </c>
      <c r="U43" s="104">
        <v>4.5036888670000001E-3</v>
      </c>
      <c r="V43" s="104">
        <v>0.76628715348800003</v>
      </c>
      <c r="W43" s="104">
        <v>1.113839333</v>
      </c>
      <c r="X43" s="104">
        <v>0.26857646645099997</v>
      </c>
      <c r="Y43" s="104">
        <v>0.35754039975700003</v>
      </c>
      <c r="Z43" s="104">
        <v>0.14999859983799999</v>
      </c>
      <c r="AA43" s="104">
        <v>0.11786179992</v>
      </c>
      <c r="AB43" s="104">
        <v>0.89397726596999993</v>
      </c>
      <c r="AC43" s="104">
        <v>1.3900399999999999E-3</v>
      </c>
      <c r="AD43" s="104">
        <v>0.38113999999999998</v>
      </c>
      <c r="AE43" s="99"/>
      <c r="AF43" s="101">
        <v>21703.933306300001</v>
      </c>
      <c r="AG43" s="101">
        <v>2242</v>
      </c>
      <c r="AH43" s="101">
        <v>1201</v>
      </c>
      <c r="AI43" s="101" t="s">
        <v>427</v>
      </c>
      <c r="AJ43" s="101" t="s">
        <v>427</v>
      </c>
      <c r="AK43" s="101" t="s">
        <v>427</v>
      </c>
      <c r="AL43" s="29" t="s">
        <v>50</v>
      </c>
    </row>
    <row r="44" spans="1:38" ht="26.25" customHeight="1" thickBot="1" x14ac:dyDescent="0.3">
      <c r="A44" s="40" t="s">
        <v>71</v>
      </c>
      <c r="B44" s="40" t="s">
        <v>112</v>
      </c>
      <c r="C44" s="41" t="s">
        <v>113</v>
      </c>
      <c r="D44" s="42"/>
      <c r="E44" s="103">
        <v>3.8571418815554002</v>
      </c>
      <c r="F44" s="103">
        <v>1.30241499924254</v>
      </c>
      <c r="G44" s="103">
        <v>0.32961652462360802</v>
      </c>
      <c r="H44" s="103">
        <v>7.2560723724900003E-4</v>
      </c>
      <c r="I44" s="100" t="s">
        <v>426</v>
      </c>
      <c r="J44" s="100" t="s">
        <v>426</v>
      </c>
      <c r="K44" s="100" t="s">
        <v>426</v>
      </c>
      <c r="L44" s="100" t="s">
        <v>426</v>
      </c>
      <c r="M44" s="104">
        <v>2.59534960735269</v>
      </c>
      <c r="N44" s="104">
        <v>9.7170933340999993E-2</v>
      </c>
      <c r="O44" s="104">
        <v>3.3233328626009998E-3</v>
      </c>
      <c r="P44" s="100" t="s">
        <v>425</v>
      </c>
      <c r="Q44" s="100" t="s">
        <v>425</v>
      </c>
      <c r="R44" s="104">
        <v>9.3224135277570012E-3</v>
      </c>
      <c r="S44" s="104">
        <v>0.42013412589644</v>
      </c>
      <c r="T44" s="104">
        <v>1.1300759073502998E-2</v>
      </c>
      <c r="U44" s="104">
        <v>9.8917274533999997E-4</v>
      </c>
      <c r="V44" s="104">
        <v>0.2424681811245</v>
      </c>
      <c r="W44" s="100" t="s">
        <v>425</v>
      </c>
      <c r="X44" s="104">
        <v>2.9914563056199998E-3</v>
      </c>
      <c r="Y44" s="104">
        <v>4.9219288747200003E-3</v>
      </c>
      <c r="Z44" s="100" t="s">
        <v>425</v>
      </c>
      <c r="AA44" s="100" t="s">
        <v>425</v>
      </c>
      <c r="AB44" s="104">
        <v>7.9133851781400012E-3</v>
      </c>
      <c r="AC44" s="100" t="s">
        <v>425</v>
      </c>
      <c r="AD44" s="100" t="s">
        <v>427</v>
      </c>
      <c r="AE44" s="99"/>
      <c r="AF44" s="101">
        <v>4225.9424569095763</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0.577200775674796</v>
      </c>
      <c r="F45" s="103">
        <v>2.6049648384943901E-2</v>
      </c>
      <c r="G45" s="103">
        <v>0.19663079999999999</v>
      </c>
      <c r="H45" s="103">
        <v>9.8315399999999997E-5</v>
      </c>
      <c r="I45" s="100" t="s">
        <v>426</v>
      </c>
      <c r="J45" s="100" t="s">
        <v>426</v>
      </c>
      <c r="K45" s="100" t="s">
        <v>426</v>
      </c>
      <c r="L45" s="100" t="s">
        <v>426</v>
      </c>
      <c r="M45" s="104">
        <v>0.12995508328077099</v>
      </c>
      <c r="N45" s="104">
        <v>9.8315399999999997E-4</v>
      </c>
      <c r="O45" s="104">
        <v>9.8315399999999997E-5</v>
      </c>
      <c r="P45" s="104">
        <v>4.9157699999999999E-4</v>
      </c>
      <c r="Q45" s="104">
        <v>4.9157699999999999E-4</v>
      </c>
      <c r="R45" s="100" t="s">
        <v>425</v>
      </c>
      <c r="S45" s="104">
        <v>4.9157699999999999E-4</v>
      </c>
      <c r="T45" s="104">
        <v>6.8820779999999998E-4</v>
      </c>
      <c r="U45" s="104">
        <v>1.9663079999999999E-3</v>
      </c>
      <c r="V45" s="104">
        <v>4.9157699999999999E-3</v>
      </c>
      <c r="W45" s="100" t="s">
        <v>425</v>
      </c>
      <c r="X45" s="104">
        <v>4.5858235177660998E-4</v>
      </c>
      <c r="Y45" s="104">
        <v>4.5858235177660998E-4</v>
      </c>
      <c r="Z45" s="104">
        <v>1.7447837407831999E-4</v>
      </c>
      <c r="AA45" s="100" t="s">
        <v>425</v>
      </c>
      <c r="AB45" s="104">
        <v>1.0916430776315501E-3</v>
      </c>
      <c r="AC45" s="100" t="s">
        <v>427</v>
      </c>
      <c r="AD45" s="100" t="s">
        <v>427</v>
      </c>
      <c r="AE45" s="99"/>
      <c r="AF45" s="101">
        <v>407.025756</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5.6946516089899597E-2</v>
      </c>
      <c r="F47" s="103">
        <v>5.2988291407347256E-3</v>
      </c>
      <c r="G47" s="103">
        <v>4.0569424314247501E-3</v>
      </c>
      <c r="H47" s="103">
        <v>5.4580661968999997E-6</v>
      </c>
      <c r="I47" s="100" t="s">
        <v>426</v>
      </c>
      <c r="J47" s="100" t="s">
        <v>426</v>
      </c>
      <c r="K47" s="100" t="s">
        <v>426</v>
      </c>
      <c r="L47" s="100" t="s">
        <v>426</v>
      </c>
      <c r="M47" s="104">
        <v>1.921424670634414E-2</v>
      </c>
      <c r="N47" s="104">
        <v>4.1974049999999998E-5</v>
      </c>
      <c r="O47" s="104">
        <v>8.7203066615000007E-6</v>
      </c>
      <c r="P47" s="100" t="s">
        <v>425</v>
      </c>
      <c r="Q47" s="100" t="s">
        <v>425</v>
      </c>
      <c r="R47" s="104">
        <v>5.1438782749E-5</v>
      </c>
      <c r="S47" s="104">
        <v>1.6774004788E-3</v>
      </c>
      <c r="T47" s="104">
        <v>5.5275596969000005E-5</v>
      </c>
      <c r="U47" s="104">
        <v>7.4420611625E-6</v>
      </c>
      <c r="V47" s="104">
        <v>8.6323005534999996E-4</v>
      </c>
      <c r="W47" s="100" t="s">
        <v>425</v>
      </c>
      <c r="X47" s="104">
        <v>2.0795569266000001E-5</v>
      </c>
      <c r="Y47" s="104">
        <v>3.5177152006000003E-5</v>
      </c>
      <c r="Z47" s="100" t="s">
        <v>425</v>
      </c>
      <c r="AA47" s="100" t="s">
        <v>425</v>
      </c>
      <c r="AB47" s="104">
        <v>5.5972722862E-5</v>
      </c>
      <c r="AC47" s="100" t="s">
        <v>427</v>
      </c>
      <c r="AD47" s="100" t="s">
        <v>427</v>
      </c>
      <c r="AE47" s="99"/>
      <c r="AF47" s="101">
        <v>80.300664736875888</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425</v>
      </c>
      <c r="O48" s="100" t="s">
        <v>425</v>
      </c>
      <c r="P48" s="100" t="s">
        <v>425</v>
      </c>
      <c r="Q48" s="100" t="s">
        <v>425</v>
      </c>
      <c r="R48" s="100" t="s">
        <v>425</v>
      </c>
      <c r="S48" s="100" t="s">
        <v>425</v>
      </c>
      <c r="T48" s="100" t="s">
        <v>425</v>
      </c>
      <c r="U48" s="100" t="s">
        <v>425</v>
      </c>
      <c r="V48" s="100" t="s">
        <v>425</v>
      </c>
      <c r="W48" s="100" t="s">
        <v>425</v>
      </c>
      <c r="X48" s="100" t="s">
        <v>425</v>
      </c>
      <c r="Y48" s="100" t="s">
        <v>425</v>
      </c>
      <c r="Z48" s="100" t="s">
        <v>425</v>
      </c>
      <c r="AA48" s="100" t="s">
        <v>425</v>
      </c>
      <c r="AB48" s="100" t="s">
        <v>425</v>
      </c>
      <c r="AC48" s="100" t="s">
        <v>425</v>
      </c>
      <c r="AD48" s="100" t="s">
        <v>425</v>
      </c>
      <c r="AE48" s="99"/>
      <c r="AF48" s="101" t="s">
        <v>427</v>
      </c>
      <c r="AG48" s="101">
        <v>1036</v>
      </c>
      <c r="AH48" s="101" t="s">
        <v>427</v>
      </c>
      <c r="AI48" s="101" t="s">
        <v>427</v>
      </c>
      <c r="AJ48" s="101" t="s">
        <v>427</v>
      </c>
      <c r="AK48" s="101" t="s">
        <v>427</v>
      </c>
      <c r="AL48" s="29" t="s">
        <v>123</v>
      </c>
    </row>
    <row r="49" spans="1:38" ht="26.25" customHeight="1" thickBot="1" x14ac:dyDescent="0.3">
      <c r="A49" s="40" t="s">
        <v>120</v>
      </c>
      <c r="B49" s="40" t="s">
        <v>124</v>
      </c>
      <c r="C49" s="41" t="s">
        <v>125</v>
      </c>
      <c r="D49" s="42"/>
      <c r="E49" s="103">
        <v>0.123166682</v>
      </c>
      <c r="F49" s="100" t="s">
        <v>425</v>
      </c>
      <c r="G49" s="103">
        <v>4.667834526</v>
      </c>
      <c r="H49" s="103">
        <v>3.8605195000000002E-2</v>
      </c>
      <c r="I49" s="100" t="s">
        <v>426</v>
      </c>
      <c r="J49" s="100" t="s">
        <v>426</v>
      </c>
      <c r="K49" s="100" t="s">
        <v>426</v>
      </c>
      <c r="L49" s="100" t="s">
        <v>426</v>
      </c>
      <c r="M49" s="104">
        <v>0.34295572499999999</v>
      </c>
      <c r="N49" s="104">
        <v>7.7332999999999999E-2</v>
      </c>
      <c r="O49" s="100" t="s">
        <v>425</v>
      </c>
      <c r="P49" s="100" t="s">
        <v>425</v>
      </c>
      <c r="Q49" s="100" t="s">
        <v>425</v>
      </c>
      <c r="R49" s="100" t="s">
        <v>425</v>
      </c>
      <c r="S49" s="100" t="s">
        <v>425</v>
      </c>
      <c r="T49" s="100" t="s">
        <v>425</v>
      </c>
      <c r="U49" s="100" t="s">
        <v>425</v>
      </c>
      <c r="V49" s="100" t="s">
        <v>425</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1511.89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1050.509988</v>
      </c>
      <c r="AL51" s="29" t="s">
        <v>439</v>
      </c>
    </row>
    <row r="52" spans="1:38" ht="26.25" customHeight="1" thickBot="1" x14ac:dyDescent="0.3">
      <c r="A52" s="40" t="s">
        <v>120</v>
      </c>
      <c r="B52" s="44" t="s">
        <v>130</v>
      </c>
      <c r="C52" s="46" t="s">
        <v>391</v>
      </c>
      <c r="D52" s="43"/>
      <c r="E52" s="103">
        <v>1.8020968860000002</v>
      </c>
      <c r="F52" s="103">
        <v>16.925999999999998</v>
      </c>
      <c r="G52" s="103">
        <v>3.7156688629999999</v>
      </c>
      <c r="H52" s="100" t="s">
        <v>427</v>
      </c>
      <c r="I52" s="100" t="s">
        <v>426</v>
      </c>
      <c r="J52" s="100" t="s">
        <v>426</v>
      </c>
      <c r="K52" s="100" t="s">
        <v>426</v>
      </c>
      <c r="L52" s="100" t="s">
        <v>426</v>
      </c>
      <c r="M52" s="104">
        <v>12.862437960000001</v>
      </c>
      <c r="N52" s="104">
        <v>2.0421999999999999E-2</v>
      </c>
      <c r="O52" s="100" t="s">
        <v>425</v>
      </c>
      <c r="P52" s="100" t="s">
        <v>425</v>
      </c>
      <c r="Q52" s="100" t="s">
        <v>425</v>
      </c>
      <c r="R52" s="100" t="s">
        <v>425</v>
      </c>
      <c r="S52" s="100" t="s">
        <v>425</v>
      </c>
      <c r="T52" s="100" t="s">
        <v>425</v>
      </c>
      <c r="U52" s="100" t="s">
        <v>425</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6.9950000000000001</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2.0567048749999994</v>
      </c>
      <c r="AL53" s="29" t="s">
        <v>134</v>
      </c>
    </row>
    <row r="54" spans="1:38" ht="37.5" customHeight="1" thickBot="1" x14ac:dyDescent="0.3">
      <c r="A54" s="40" t="s">
        <v>120</v>
      </c>
      <c r="B54" s="44" t="s">
        <v>135</v>
      </c>
      <c r="C54" s="46" t="s">
        <v>136</v>
      </c>
      <c r="D54" s="43"/>
      <c r="E54" s="100" t="s">
        <v>427</v>
      </c>
      <c r="F54" s="103">
        <v>3.0451676915340999</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196676.40960000001</v>
      </c>
      <c r="AL54" s="29" t="s">
        <v>442</v>
      </c>
    </row>
    <row r="55" spans="1:38" ht="26.25" customHeight="1" thickBot="1" x14ac:dyDescent="0.3">
      <c r="A55" s="40" t="s">
        <v>120</v>
      </c>
      <c r="B55" s="44" t="s">
        <v>137</v>
      </c>
      <c r="C55" s="46" t="s">
        <v>138</v>
      </c>
      <c r="D55" s="43"/>
      <c r="E55" s="100" t="s">
        <v>425</v>
      </c>
      <c r="F55" s="100" t="s">
        <v>425</v>
      </c>
      <c r="G55" s="103">
        <v>0.24669432299999999</v>
      </c>
      <c r="H55" s="100" t="s">
        <v>425</v>
      </c>
      <c r="I55" s="100" t="s">
        <v>426</v>
      </c>
      <c r="J55" s="100" t="s">
        <v>426</v>
      </c>
      <c r="K55" s="100" t="s">
        <v>426</v>
      </c>
      <c r="L55" s="100" t="s">
        <v>426</v>
      </c>
      <c r="M55" s="100" t="s">
        <v>425</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t="s">
        <v>427</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3">
        <v>3.2299389999999998E-3</v>
      </c>
      <c r="F57" s="100" t="s">
        <v>425</v>
      </c>
      <c r="G57" s="103">
        <v>1.275E-5</v>
      </c>
      <c r="H57" s="100" t="s">
        <v>427</v>
      </c>
      <c r="I57" s="100" t="s">
        <v>426</v>
      </c>
      <c r="J57" s="100" t="s">
        <v>426</v>
      </c>
      <c r="K57" s="100" t="s">
        <v>426</v>
      </c>
      <c r="L57" s="100" t="s">
        <v>426</v>
      </c>
      <c r="M57" s="104">
        <v>1.2749759999999999E-3</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0.59533659900000002</v>
      </c>
      <c r="F59" s="103">
        <v>0.52188500000000004</v>
      </c>
      <c r="G59" s="103">
        <v>0.140262524</v>
      </c>
      <c r="H59" s="103">
        <v>0.21256800000000001</v>
      </c>
      <c r="I59" s="100" t="s">
        <v>426</v>
      </c>
      <c r="J59" s="100" t="s">
        <v>426</v>
      </c>
      <c r="K59" s="100" t="s">
        <v>426</v>
      </c>
      <c r="L59" s="100" t="s">
        <v>426</v>
      </c>
      <c r="M59" s="104">
        <v>4.2892625000000004E-2</v>
      </c>
      <c r="N59" s="104">
        <v>1.593199</v>
      </c>
      <c r="O59" s="104">
        <v>3.8000000000000002E-4</v>
      </c>
      <c r="P59" s="104">
        <v>1.3099999999999999E-4</v>
      </c>
      <c r="Q59" s="104">
        <v>6.5729999999999998E-3</v>
      </c>
      <c r="R59" s="104">
        <v>1.5030999999999999E-2</v>
      </c>
      <c r="S59" s="104">
        <v>8.0199999999999998E-4</v>
      </c>
      <c r="T59" s="104">
        <v>7.143E-3</v>
      </c>
      <c r="U59" s="104">
        <v>2.0690000000000001E-3</v>
      </c>
      <c r="V59" s="100" t="s">
        <v>425</v>
      </c>
      <c r="W59" s="104">
        <v>9.7915669999999996E-2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489.57834819126634</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0.32680001699999994</v>
      </c>
      <c r="F63" s="103">
        <v>3.0199027592376497</v>
      </c>
      <c r="G63" s="103">
        <v>1.084636403</v>
      </c>
      <c r="H63" s="100" t="s">
        <v>425</v>
      </c>
      <c r="I63" s="100" t="s">
        <v>426</v>
      </c>
      <c r="J63" s="100" t="s">
        <v>426</v>
      </c>
      <c r="K63" s="100" t="s">
        <v>426</v>
      </c>
      <c r="L63" s="100" t="s">
        <v>426</v>
      </c>
      <c r="M63" s="104">
        <v>0.51903009299999991</v>
      </c>
      <c r="N63" s="104">
        <v>1.7221E-2</v>
      </c>
      <c r="O63" s="100" t="s">
        <v>425</v>
      </c>
      <c r="P63" s="104">
        <v>4.0000000000000002E-4</v>
      </c>
      <c r="Q63" s="100" t="s">
        <v>425</v>
      </c>
      <c r="R63" s="100" t="s">
        <v>425</v>
      </c>
      <c r="S63" s="100" t="s">
        <v>425</v>
      </c>
      <c r="T63" s="100" t="s">
        <v>425</v>
      </c>
      <c r="U63" s="100" t="s">
        <v>425</v>
      </c>
      <c r="V63" s="100" t="s">
        <v>425</v>
      </c>
      <c r="W63" s="104">
        <v>0.61113680500000001</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0" t="s">
        <v>425</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t="s">
        <v>425</v>
      </c>
      <c r="AL64" s="29" t="s">
        <v>159</v>
      </c>
    </row>
    <row r="65" spans="1:38" ht="26.25" customHeight="1" thickBot="1" x14ac:dyDescent="0.3">
      <c r="A65" s="40" t="s">
        <v>54</v>
      </c>
      <c r="B65" s="44" t="s">
        <v>160</v>
      </c>
      <c r="C65" s="41" t="s">
        <v>161</v>
      </c>
      <c r="D65" s="42"/>
      <c r="E65" s="103">
        <v>2.961557</v>
      </c>
      <c r="F65" s="100" t="s">
        <v>427</v>
      </c>
      <c r="G65" s="100" t="s">
        <v>427</v>
      </c>
      <c r="H65" s="100" t="s">
        <v>425</v>
      </c>
      <c r="I65" s="100" t="s">
        <v>426</v>
      </c>
      <c r="J65" s="100" t="s">
        <v>426</v>
      </c>
      <c r="K65" s="100" t="s">
        <v>426</v>
      </c>
      <c r="L65" s="100" t="s">
        <v>426</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1072.652</v>
      </c>
      <c r="AL65" s="29" t="s">
        <v>162</v>
      </c>
    </row>
    <row r="66" spans="1:38" ht="26.25" customHeight="1" thickBot="1" x14ac:dyDescent="0.3">
      <c r="A66" s="40" t="s">
        <v>54</v>
      </c>
      <c r="B66" s="44" t="s">
        <v>163</v>
      </c>
      <c r="C66" s="41" t="s">
        <v>164</v>
      </c>
      <c r="D66" s="42"/>
      <c r="E66" s="103">
        <v>0.10512000000000001</v>
      </c>
      <c r="F66" s="100" t="s">
        <v>427</v>
      </c>
      <c r="G66" s="100" t="s">
        <v>427</v>
      </c>
      <c r="H66" s="100" t="s">
        <v>427</v>
      </c>
      <c r="I66" s="100" t="s">
        <v>426</v>
      </c>
      <c r="J66" s="100" t="s">
        <v>426</v>
      </c>
      <c r="K66" s="100" t="s">
        <v>426</v>
      </c>
      <c r="L66" s="100" t="s">
        <v>426</v>
      </c>
      <c r="M66" s="100" t="s">
        <v>427</v>
      </c>
      <c r="N66" s="100" t="s">
        <v>427</v>
      </c>
      <c r="O66" s="100" t="s">
        <v>427</v>
      </c>
      <c r="P66" s="100" t="s">
        <v>427</v>
      </c>
      <c r="Q66" s="100" t="s">
        <v>427</v>
      </c>
      <c r="R66" s="100" t="s">
        <v>427</v>
      </c>
      <c r="S66" s="100" t="s">
        <v>427</v>
      </c>
      <c r="T66" s="100" t="s">
        <v>427</v>
      </c>
      <c r="U66" s="100" t="s">
        <v>427</v>
      </c>
      <c r="V66" s="100" t="s">
        <v>427</v>
      </c>
      <c r="W66" s="100" t="s">
        <v>427</v>
      </c>
      <c r="X66" s="100" t="s">
        <v>427</v>
      </c>
      <c r="Y66" s="100" t="s">
        <v>427</v>
      </c>
      <c r="Z66" s="100" t="s">
        <v>427</v>
      </c>
      <c r="AA66" s="100" t="s">
        <v>427</v>
      </c>
      <c r="AB66" s="100" t="s">
        <v>427</v>
      </c>
      <c r="AC66" s="100" t="s">
        <v>427</v>
      </c>
      <c r="AD66" s="100" t="s">
        <v>427</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1.7684536000000001E-2</v>
      </c>
      <c r="F68" s="100" t="s">
        <v>427</v>
      </c>
      <c r="G68" s="103">
        <v>1.2148024039999998</v>
      </c>
      <c r="H68" s="100" t="s">
        <v>427</v>
      </c>
      <c r="I68" s="100" t="s">
        <v>426</v>
      </c>
      <c r="J68" s="100" t="s">
        <v>426</v>
      </c>
      <c r="K68" s="100" t="s">
        <v>426</v>
      </c>
      <c r="L68" s="100" t="s">
        <v>426</v>
      </c>
      <c r="M68" s="104">
        <v>4.4895559999999996E-3</v>
      </c>
      <c r="N68" s="100" t="s">
        <v>427</v>
      </c>
      <c r="O68" s="100" t="s">
        <v>427</v>
      </c>
      <c r="P68" s="104">
        <v>1.8E-5</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4.6750553429999995</v>
      </c>
      <c r="F70" s="103">
        <v>27.194790000000001</v>
      </c>
      <c r="G70" s="103">
        <v>15.980922652</v>
      </c>
      <c r="H70" s="103">
        <v>1.555847642</v>
      </c>
      <c r="I70" s="100" t="s">
        <v>426</v>
      </c>
      <c r="J70" s="100" t="s">
        <v>426</v>
      </c>
      <c r="K70" s="100" t="s">
        <v>426</v>
      </c>
      <c r="L70" s="100" t="s">
        <v>426</v>
      </c>
      <c r="M70" s="104">
        <v>9.4466377189999999</v>
      </c>
      <c r="N70" s="104">
        <v>4.0043999999999996E-2</v>
      </c>
      <c r="O70" s="100" t="s">
        <v>425</v>
      </c>
      <c r="P70" s="104">
        <v>0.20813700000000002</v>
      </c>
      <c r="Q70" s="100" t="s">
        <v>425</v>
      </c>
      <c r="R70" s="100" t="s">
        <v>425</v>
      </c>
      <c r="S70" s="100" t="s">
        <v>425</v>
      </c>
      <c r="T70" s="100" t="s">
        <v>425</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425</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4.6563164959999996</v>
      </c>
      <c r="F72" s="103">
        <v>9.6429399999999998E-2</v>
      </c>
      <c r="G72" s="103">
        <v>9.4628960479999993</v>
      </c>
      <c r="H72" s="100" t="s">
        <v>425</v>
      </c>
      <c r="I72" s="100" t="s">
        <v>426</v>
      </c>
      <c r="J72" s="100" t="s">
        <v>426</v>
      </c>
      <c r="K72" s="100" t="s">
        <v>426</v>
      </c>
      <c r="L72" s="100" t="s">
        <v>426</v>
      </c>
      <c r="M72" s="104">
        <v>184.27293330500001</v>
      </c>
      <c r="N72" s="104">
        <v>1.6017E-2</v>
      </c>
      <c r="O72" s="100" t="s">
        <v>425</v>
      </c>
      <c r="P72" s="104">
        <v>9.0000000000000002E-6</v>
      </c>
      <c r="Q72" s="100" t="s">
        <v>425</v>
      </c>
      <c r="R72" s="100" t="s">
        <v>425</v>
      </c>
      <c r="S72" s="100" t="s">
        <v>425</v>
      </c>
      <c r="T72" s="100" t="s">
        <v>425</v>
      </c>
      <c r="U72" s="100" t="s">
        <v>425</v>
      </c>
      <c r="V72" s="100" t="s">
        <v>425</v>
      </c>
      <c r="W72" s="104">
        <v>81.068813259999999</v>
      </c>
      <c r="X72" s="104">
        <v>0.17257359</v>
      </c>
      <c r="Y72" s="104">
        <v>0.168599636</v>
      </c>
      <c r="Z72" s="104">
        <v>0.30330998799999997</v>
      </c>
      <c r="AA72" s="104">
        <v>8.9477025700000004E-2</v>
      </c>
      <c r="AB72" s="104">
        <v>0.73396023970000002</v>
      </c>
      <c r="AC72" s="104">
        <v>0.16806561950000001</v>
      </c>
      <c r="AD72" s="100" t="s">
        <v>427</v>
      </c>
      <c r="AE72" s="99"/>
      <c r="AF72" s="101" t="s">
        <v>427</v>
      </c>
      <c r="AG72" s="101" t="s">
        <v>427</v>
      </c>
      <c r="AH72" s="101" t="s">
        <v>427</v>
      </c>
      <c r="AI72" s="101" t="s">
        <v>427</v>
      </c>
      <c r="AJ72" s="101" t="s">
        <v>427</v>
      </c>
      <c r="AK72" s="101">
        <v>4226.259</v>
      </c>
      <c r="AL72" s="29" t="s">
        <v>180</v>
      </c>
    </row>
    <row r="73" spans="1:38" ht="26.25" customHeight="1" thickBot="1" x14ac:dyDescent="0.3">
      <c r="A73" s="40" t="s">
        <v>54</v>
      </c>
      <c r="B73" s="40" t="s">
        <v>181</v>
      </c>
      <c r="C73" s="41" t="s">
        <v>182</v>
      </c>
      <c r="D73" s="42"/>
      <c r="E73" s="103">
        <v>6.9950719999999997E-3</v>
      </c>
      <c r="F73" s="100" t="s">
        <v>425</v>
      </c>
      <c r="G73" s="103">
        <v>5.8819601500000003</v>
      </c>
      <c r="H73" s="100" t="s">
        <v>427</v>
      </c>
      <c r="I73" s="100" t="s">
        <v>426</v>
      </c>
      <c r="J73" s="100" t="s">
        <v>426</v>
      </c>
      <c r="K73" s="100" t="s">
        <v>426</v>
      </c>
      <c r="L73" s="100" t="s">
        <v>426</v>
      </c>
      <c r="M73" s="104">
        <v>8.0985640000000008E-3</v>
      </c>
      <c r="N73" s="104">
        <v>3.0000000000000001E-6</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9.8499079999999989E-2</v>
      </c>
      <c r="F74" s="100" t="s">
        <v>428</v>
      </c>
      <c r="G74" s="103">
        <v>4.1021099999999995E-4</v>
      </c>
      <c r="H74" s="100" t="s">
        <v>428</v>
      </c>
      <c r="I74" s="100" t="s">
        <v>426</v>
      </c>
      <c r="J74" s="100" t="s">
        <v>426</v>
      </c>
      <c r="K74" s="100" t="s">
        <v>426</v>
      </c>
      <c r="L74" s="100" t="s">
        <v>426</v>
      </c>
      <c r="M74" s="104">
        <v>0.11043831800000001</v>
      </c>
      <c r="N74" s="100" t="s">
        <v>428</v>
      </c>
      <c r="O74" s="100" t="s">
        <v>428</v>
      </c>
      <c r="P74" s="104">
        <v>1.1900000000000001E-4</v>
      </c>
      <c r="Q74" s="100" t="s">
        <v>428</v>
      </c>
      <c r="R74" s="100" t="s">
        <v>428</v>
      </c>
      <c r="S74" s="100" t="s">
        <v>428</v>
      </c>
      <c r="T74" s="100" t="s">
        <v>425</v>
      </c>
      <c r="U74" s="100" t="s">
        <v>425</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426</v>
      </c>
      <c r="J78" s="100" t="s">
        <v>426</v>
      </c>
      <c r="K78" s="100" t="s">
        <v>426</v>
      </c>
      <c r="L78" s="100" t="s">
        <v>426</v>
      </c>
      <c r="M78" s="100" t="s">
        <v>428</v>
      </c>
      <c r="N78" s="100" t="s">
        <v>428</v>
      </c>
      <c r="O78" s="100" t="s">
        <v>428</v>
      </c>
      <c r="P78" s="100" t="s">
        <v>428</v>
      </c>
      <c r="Q78" s="100" t="s">
        <v>428</v>
      </c>
      <c r="R78" s="100" t="s">
        <v>428</v>
      </c>
      <c r="S78" s="100" t="s">
        <v>428</v>
      </c>
      <c r="T78" s="100" t="s">
        <v>425</v>
      </c>
      <c r="U78" s="100" t="s">
        <v>425</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1.3436158040000004</v>
      </c>
      <c r="F80" s="103">
        <v>0.58948999999999996</v>
      </c>
      <c r="G80" s="103">
        <v>7.2688386679999981</v>
      </c>
      <c r="H80" s="100" t="s">
        <v>425</v>
      </c>
      <c r="I80" s="100" t="s">
        <v>426</v>
      </c>
      <c r="J80" s="100" t="s">
        <v>426</v>
      </c>
      <c r="K80" s="100" t="s">
        <v>426</v>
      </c>
      <c r="L80" s="100" t="s">
        <v>426</v>
      </c>
      <c r="M80" s="104">
        <v>1.959186157</v>
      </c>
      <c r="N80" s="104">
        <v>31.173334000000001</v>
      </c>
      <c r="O80" s="104">
        <v>2.2831080000000004</v>
      </c>
      <c r="P80" s="104">
        <v>2.8701999999999998E-2</v>
      </c>
      <c r="Q80" s="104">
        <v>1.0241750000000001</v>
      </c>
      <c r="R80" s="104">
        <v>7.3150000000000003E-3</v>
      </c>
      <c r="S80" s="104">
        <v>5.3773460000000002</v>
      </c>
      <c r="T80" s="100" t="s">
        <v>425</v>
      </c>
      <c r="U80" s="100" t="s">
        <v>425</v>
      </c>
      <c r="V80" s="104">
        <v>75.971258000000006</v>
      </c>
      <c r="W80" s="104">
        <v>29.042179900000001</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11.234978419613601</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5739736</v>
      </c>
      <c r="AL82" s="29" t="s">
        <v>436</v>
      </c>
    </row>
    <row r="83" spans="1:38" ht="26.25" customHeight="1" thickBot="1" x14ac:dyDescent="0.3">
      <c r="A83" s="40" t="s">
        <v>54</v>
      </c>
      <c r="B83" s="51" t="s">
        <v>210</v>
      </c>
      <c r="C83" s="52" t="s">
        <v>211</v>
      </c>
      <c r="D83" s="42"/>
      <c r="E83" s="100" t="s">
        <v>425</v>
      </c>
      <c r="F83" s="103">
        <v>2.05792632E-2</v>
      </c>
      <c r="G83" s="100" t="s">
        <v>425</v>
      </c>
      <c r="H83" s="100" t="s">
        <v>425</v>
      </c>
      <c r="I83" s="100" t="s">
        <v>426</v>
      </c>
      <c r="J83" s="100" t="s">
        <v>426</v>
      </c>
      <c r="K83" s="100" t="s">
        <v>426</v>
      </c>
      <c r="L83" s="100" t="s">
        <v>426</v>
      </c>
      <c r="M83" s="100" t="s">
        <v>425</v>
      </c>
      <c r="N83" s="100" t="s">
        <v>425</v>
      </c>
      <c r="O83" s="100" t="s">
        <v>425</v>
      </c>
      <c r="P83" s="100" t="s">
        <v>425</v>
      </c>
      <c r="Q83" s="100" t="s">
        <v>425</v>
      </c>
      <c r="R83" s="100" t="s">
        <v>425</v>
      </c>
      <c r="S83" s="100" t="s">
        <v>425</v>
      </c>
      <c r="T83" s="100" t="s">
        <v>425</v>
      </c>
      <c r="U83" s="100" t="s">
        <v>425</v>
      </c>
      <c r="V83" s="100" t="s">
        <v>425</v>
      </c>
      <c r="W83" s="104">
        <v>0.154</v>
      </c>
      <c r="X83" s="104">
        <v>1.7508749350000001E-3</v>
      </c>
      <c r="Y83" s="104">
        <v>3.7284541430000003E-4</v>
      </c>
      <c r="Z83" s="104">
        <v>1.759445655E-6</v>
      </c>
      <c r="AA83" s="100" t="s">
        <v>425</v>
      </c>
      <c r="AB83" s="104">
        <v>2.1254797949999999E-3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3">
        <v>4.5095919999999998E-3</v>
      </c>
      <c r="F84" s="100" t="s">
        <v>425</v>
      </c>
      <c r="G84" s="103">
        <v>4.9920175999999997E-2</v>
      </c>
      <c r="H84" s="100" t="s">
        <v>425</v>
      </c>
      <c r="I84" s="100" t="s">
        <v>426</v>
      </c>
      <c r="J84" s="100" t="s">
        <v>426</v>
      </c>
      <c r="K84" s="100" t="s">
        <v>426</v>
      </c>
      <c r="L84" s="100" t="s">
        <v>426</v>
      </c>
      <c r="M84" s="104">
        <v>1.5576199999999999E-4</v>
      </c>
      <c r="N84" s="104">
        <v>4.0999999999999999E-4</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5.2023390999999995E-2</v>
      </c>
      <c r="F85" s="103">
        <v>34.240964559450425</v>
      </c>
      <c r="G85" s="103">
        <v>4.0128669999999998E-3</v>
      </c>
      <c r="H85" s="100" t="s">
        <v>425</v>
      </c>
      <c r="I85" s="100" t="s">
        <v>426</v>
      </c>
      <c r="J85" s="100" t="s">
        <v>426</v>
      </c>
      <c r="K85" s="100" t="s">
        <v>426</v>
      </c>
      <c r="L85" s="100" t="s">
        <v>426</v>
      </c>
      <c r="M85" s="104">
        <v>2.4172659999999999E-2</v>
      </c>
      <c r="N85" s="104">
        <v>1.3514999999999999E-2</v>
      </c>
      <c r="O85" s="100" t="s">
        <v>425</v>
      </c>
      <c r="P85" s="104">
        <v>4.4999999999999996E-5</v>
      </c>
      <c r="Q85" s="100" t="s">
        <v>425</v>
      </c>
      <c r="R85" s="104">
        <v>0.18432200000000001</v>
      </c>
      <c r="S85" s="104">
        <v>7.8110000000000002E-3</v>
      </c>
      <c r="T85" s="104">
        <v>4.5537000000000001E-2</v>
      </c>
      <c r="U85" s="100" t="s">
        <v>425</v>
      </c>
      <c r="V85" s="104">
        <v>0.19691400000000001</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4.4997708999999997</v>
      </c>
      <c r="G86" s="100" t="s">
        <v>425</v>
      </c>
      <c r="H86" s="100" t="s">
        <v>425</v>
      </c>
      <c r="I86" s="100" t="s">
        <v>426</v>
      </c>
      <c r="J86" s="100" t="s">
        <v>426</v>
      </c>
      <c r="K86" s="100" t="s">
        <v>426</v>
      </c>
      <c r="L86" s="100" t="s">
        <v>426</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1.763765</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1.3670690999999999E-2</v>
      </c>
      <c r="F88" s="103">
        <v>6.3677161551380728</v>
      </c>
      <c r="G88" s="103">
        <v>6.609199999999999E-5</v>
      </c>
      <c r="H88" s="100" t="s">
        <v>425</v>
      </c>
      <c r="I88" s="100" t="s">
        <v>426</v>
      </c>
      <c r="J88" s="100" t="s">
        <v>426</v>
      </c>
      <c r="K88" s="100" t="s">
        <v>426</v>
      </c>
      <c r="L88" s="100" t="s">
        <v>426</v>
      </c>
      <c r="M88" s="104">
        <v>4.1606239999999999E-3</v>
      </c>
      <c r="N88" s="104">
        <v>0.319158</v>
      </c>
      <c r="O88" s="100" t="s">
        <v>425</v>
      </c>
      <c r="P88" s="100" t="s">
        <v>425</v>
      </c>
      <c r="Q88" s="100" t="s">
        <v>425</v>
      </c>
      <c r="R88" s="100" t="s">
        <v>425</v>
      </c>
      <c r="S88" s="100" t="s">
        <v>425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9.9164000000000001E-4</v>
      </c>
      <c r="F89" s="103">
        <v>11.331</v>
      </c>
      <c r="G89" s="103">
        <v>1.4446999999999999E-5</v>
      </c>
      <c r="H89" s="103">
        <v>3.08933E-4</v>
      </c>
      <c r="I89" s="100" t="s">
        <v>426</v>
      </c>
      <c r="J89" s="100" t="s">
        <v>426</v>
      </c>
      <c r="K89" s="100" t="s">
        <v>426</v>
      </c>
      <c r="L89" s="100" t="s">
        <v>426</v>
      </c>
      <c r="M89" s="104">
        <v>9.9164000000000001E-4</v>
      </c>
      <c r="N89" s="100" t="s">
        <v>427</v>
      </c>
      <c r="O89" s="100" t="s">
        <v>427</v>
      </c>
      <c r="P89" s="104">
        <v>1.9999999999999999E-6</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3.9888048286666602</v>
      </c>
      <c r="G90" s="100" t="s">
        <v>427</v>
      </c>
      <c r="H90" s="100" t="s">
        <v>427</v>
      </c>
      <c r="I90" s="100" t="s">
        <v>426</v>
      </c>
      <c r="J90" s="100" t="s">
        <v>426</v>
      </c>
      <c r="K90" s="100" t="s">
        <v>426</v>
      </c>
      <c r="L90" s="100" t="s">
        <v>426</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53" t="s">
        <v>427</v>
      </c>
      <c r="AE90" s="99"/>
      <c r="AF90" s="149" t="s">
        <v>427</v>
      </c>
      <c r="AG90" s="149" t="s">
        <v>427</v>
      </c>
      <c r="AH90" s="149" t="s">
        <v>427</v>
      </c>
      <c r="AI90" s="149" t="s">
        <v>427</v>
      </c>
      <c r="AJ90" s="149" t="s">
        <v>427</v>
      </c>
      <c r="AK90" s="149" t="s">
        <v>427</v>
      </c>
      <c r="AL90" s="29" t="s">
        <v>411</v>
      </c>
    </row>
    <row r="91" spans="1:38" ht="26.25" customHeight="1" thickBot="1" x14ac:dyDescent="0.3">
      <c r="A91" s="40" t="s">
        <v>207</v>
      </c>
      <c r="B91" s="44" t="s">
        <v>403</v>
      </c>
      <c r="C91" s="46" t="s">
        <v>227</v>
      </c>
      <c r="D91" s="42"/>
      <c r="E91" s="145">
        <v>1.7943565954999997E-2</v>
      </c>
      <c r="F91" s="145">
        <v>6.4800723308038502E-2</v>
      </c>
      <c r="G91" s="145">
        <v>8.5735685589999992E-3</v>
      </c>
      <c r="H91" s="145">
        <v>4.050683352E-2</v>
      </c>
      <c r="I91" s="134" t="s">
        <v>426</v>
      </c>
      <c r="J91" s="134" t="s">
        <v>426</v>
      </c>
      <c r="K91" s="134" t="s">
        <v>426</v>
      </c>
      <c r="L91" s="134" t="s">
        <v>426</v>
      </c>
      <c r="M91" s="146">
        <v>0.5470192127639999</v>
      </c>
      <c r="N91" s="146">
        <v>0.96009697343029188</v>
      </c>
      <c r="O91" s="146">
        <v>8.909416628891384E-2</v>
      </c>
      <c r="P91" s="146">
        <v>1.4362021943199999E-3</v>
      </c>
      <c r="Q91" s="146">
        <v>1.6889558321199999E-3</v>
      </c>
      <c r="R91" s="146">
        <v>0.16544393990284301</v>
      </c>
      <c r="S91" s="146">
        <v>6.4949307504878062</v>
      </c>
      <c r="T91" s="146">
        <v>0.3048499270570913</v>
      </c>
      <c r="U91" s="146">
        <v>3.4620115500326801E-2</v>
      </c>
      <c r="V91" s="146">
        <v>3.7579901885264038</v>
      </c>
      <c r="W91" s="146">
        <v>9.7606799999999997E-4</v>
      </c>
      <c r="X91" s="146">
        <v>1.0834357880000001E-3</v>
      </c>
      <c r="Y91" s="146">
        <v>4.3923072500000001E-4</v>
      </c>
      <c r="Z91" s="146">
        <v>4.3923072500000001E-4</v>
      </c>
      <c r="AA91" s="146">
        <v>4.3923072500000001E-4</v>
      </c>
      <c r="AB91" s="146">
        <v>2.4011279629999999E-3</v>
      </c>
      <c r="AC91" s="134" t="s">
        <v>427</v>
      </c>
      <c r="AD91" s="152" t="s">
        <v>427</v>
      </c>
      <c r="AE91" s="99"/>
      <c r="AF91" s="151" t="s">
        <v>427</v>
      </c>
      <c r="AG91" s="152" t="s">
        <v>427</v>
      </c>
      <c r="AH91" s="152" t="s">
        <v>427</v>
      </c>
      <c r="AI91" s="152" t="s">
        <v>427</v>
      </c>
      <c r="AJ91" s="152" t="s">
        <v>427</v>
      </c>
      <c r="AK91" s="152" t="s">
        <v>427</v>
      </c>
      <c r="AL91" s="148" t="s">
        <v>411</v>
      </c>
    </row>
    <row r="92" spans="1:38" ht="26.25" customHeight="1" thickBot="1" x14ac:dyDescent="0.3">
      <c r="A92" s="40" t="s">
        <v>54</v>
      </c>
      <c r="B92" s="40" t="s">
        <v>228</v>
      </c>
      <c r="C92" s="41" t="s">
        <v>229</v>
      </c>
      <c r="D92" s="47"/>
      <c r="E92" s="103">
        <v>4.1907199999999999E-2</v>
      </c>
      <c r="F92" s="100" t="s">
        <v>427</v>
      </c>
      <c r="G92" s="103">
        <v>1.9644000000000001E-4</v>
      </c>
      <c r="H92" s="100" t="s">
        <v>427</v>
      </c>
      <c r="I92" s="100" t="s">
        <v>426</v>
      </c>
      <c r="J92" s="100" t="s">
        <v>426</v>
      </c>
      <c r="K92" s="100" t="s">
        <v>426</v>
      </c>
      <c r="L92" s="100" t="s">
        <v>426</v>
      </c>
      <c r="M92" s="104">
        <v>1.70248E-2</v>
      </c>
      <c r="N92" s="100" t="s">
        <v>427</v>
      </c>
      <c r="O92" s="100" t="s">
        <v>427</v>
      </c>
      <c r="P92" s="104">
        <v>5.1999999999999997E-5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54" t="s">
        <v>427</v>
      </c>
      <c r="AE92" s="99"/>
      <c r="AF92" s="150" t="s">
        <v>427</v>
      </c>
      <c r="AG92" s="150" t="s">
        <v>427</v>
      </c>
      <c r="AH92" s="150" t="s">
        <v>427</v>
      </c>
      <c r="AI92" s="150" t="s">
        <v>427</v>
      </c>
      <c r="AJ92" s="150" t="s">
        <v>427</v>
      </c>
      <c r="AK92" s="150" t="s">
        <v>425</v>
      </c>
      <c r="AL92" s="29" t="s">
        <v>230</v>
      </c>
    </row>
    <row r="93" spans="1:38" ht="26.25" customHeight="1" thickBot="1" x14ac:dyDescent="0.3">
      <c r="A93" s="40" t="s">
        <v>54</v>
      </c>
      <c r="B93" s="44" t="s">
        <v>231</v>
      </c>
      <c r="C93" s="41" t="s">
        <v>404</v>
      </c>
      <c r="D93" s="47"/>
      <c r="E93" s="103">
        <v>0.16442944000000001</v>
      </c>
      <c r="F93" s="103">
        <v>1.3994744950175801</v>
      </c>
      <c r="G93" s="103">
        <v>1.1691150030000002</v>
      </c>
      <c r="H93" s="103">
        <v>3.1869199999999998E-4</v>
      </c>
      <c r="I93" s="100" t="s">
        <v>426</v>
      </c>
      <c r="J93" s="100" t="s">
        <v>426</v>
      </c>
      <c r="K93" s="100" t="s">
        <v>426</v>
      </c>
      <c r="L93" s="100" t="s">
        <v>426</v>
      </c>
      <c r="M93" s="104">
        <v>0.48953903799999998</v>
      </c>
      <c r="N93" s="104">
        <v>9.3299999999999998E-3</v>
      </c>
      <c r="O93" s="100" t="s">
        <v>427</v>
      </c>
      <c r="P93" s="104">
        <v>3.0000000000000001E-5</v>
      </c>
      <c r="Q93" s="100" t="s">
        <v>427</v>
      </c>
      <c r="R93" s="100" t="s">
        <v>427</v>
      </c>
      <c r="S93" s="100" t="s">
        <v>427</v>
      </c>
      <c r="T93" s="100" t="s">
        <v>427</v>
      </c>
      <c r="U93" s="100" t="s">
        <v>427</v>
      </c>
      <c r="V93" s="100" t="s">
        <v>427</v>
      </c>
      <c r="W93" s="104">
        <v>1.3008E-3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0" t="s">
        <v>425</v>
      </c>
      <c r="F95" s="103">
        <v>0.43731999999999999</v>
      </c>
      <c r="G95" s="100" t="s">
        <v>425</v>
      </c>
      <c r="H95" s="100" t="s">
        <v>427</v>
      </c>
      <c r="I95" s="100" t="s">
        <v>426</v>
      </c>
      <c r="J95" s="100" t="s">
        <v>426</v>
      </c>
      <c r="K95" s="100" t="s">
        <v>426</v>
      </c>
      <c r="L95" s="100" t="s">
        <v>426</v>
      </c>
      <c r="M95" s="100" t="s">
        <v>425</v>
      </c>
      <c r="N95" s="100" t="s">
        <v>427</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1.0638590210000001</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1.5282609999999999E-3</v>
      </c>
      <c r="F98" s="100" t="s">
        <v>428</v>
      </c>
      <c r="G98" s="100" t="s">
        <v>425</v>
      </c>
      <c r="H98" s="100" t="s">
        <v>427</v>
      </c>
      <c r="I98" s="100" t="s">
        <v>426</v>
      </c>
      <c r="J98" s="100" t="s">
        <v>426</v>
      </c>
      <c r="K98" s="100" t="s">
        <v>426</v>
      </c>
      <c r="L98" s="100" t="s">
        <v>426</v>
      </c>
      <c r="M98" s="104">
        <v>1.6505219000000002E-2</v>
      </c>
      <c r="N98" s="100" t="s">
        <v>425</v>
      </c>
      <c r="O98" s="100" t="s">
        <v>425</v>
      </c>
      <c r="P98" s="100" t="s">
        <v>425</v>
      </c>
      <c r="Q98" s="100" t="s">
        <v>425</v>
      </c>
      <c r="R98" s="100" t="s">
        <v>425</v>
      </c>
      <c r="S98" s="100" t="s">
        <v>425</v>
      </c>
      <c r="T98" s="100" t="s">
        <v>425</v>
      </c>
      <c r="U98" s="100" t="s">
        <v>425</v>
      </c>
      <c r="V98" s="100" t="s">
        <v>425</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0.422028637594</v>
      </c>
      <c r="F99" s="103">
        <v>6.5138096965810002</v>
      </c>
      <c r="G99" s="100" t="s">
        <v>427</v>
      </c>
      <c r="H99" s="103">
        <v>3.8307282007416901</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452.79399999999998</v>
      </c>
      <c r="AL99" s="29" t="s">
        <v>244</v>
      </c>
    </row>
    <row r="100" spans="1:38" ht="26.25" customHeight="1" thickBot="1" x14ac:dyDescent="0.3">
      <c r="A100" s="40" t="s">
        <v>242</v>
      </c>
      <c r="B100" s="40" t="s">
        <v>245</v>
      </c>
      <c r="C100" s="41" t="s">
        <v>407</v>
      </c>
      <c r="D100" s="54"/>
      <c r="E100" s="103">
        <v>0.99896409189992297</v>
      </c>
      <c r="F100" s="103">
        <v>11.5629632633228</v>
      </c>
      <c r="G100" s="100" t="s">
        <v>427</v>
      </c>
      <c r="H100" s="103">
        <v>5.3741229934305101</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1262.9780000000001</v>
      </c>
      <c r="AL100" s="29" t="s">
        <v>244</v>
      </c>
    </row>
    <row r="101" spans="1:38" ht="26.25" customHeight="1" thickBot="1" x14ac:dyDescent="0.3">
      <c r="A101" s="40" t="s">
        <v>242</v>
      </c>
      <c r="B101" s="40" t="s">
        <v>246</v>
      </c>
      <c r="C101" s="41" t="s">
        <v>247</v>
      </c>
      <c r="D101" s="54"/>
      <c r="E101" s="103">
        <v>1.03431531263727E-2</v>
      </c>
      <c r="F101" s="103">
        <v>3.4219070999999997E-2</v>
      </c>
      <c r="G101" s="100" t="s">
        <v>427</v>
      </c>
      <c r="H101" s="103">
        <v>5.0007854307414099E-2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122.649</v>
      </c>
      <c r="AL101" s="29" t="s">
        <v>244</v>
      </c>
    </row>
    <row r="102" spans="1:38" ht="26.25" customHeight="1" thickBot="1" x14ac:dyDescent="0.3">
      <c r="A102" s="40" t="s">
        <v>242</v>
      </c>
      <c r="B102" s="40" t="s">
        <v>248</v>
      </c>
      <c r="C102" s="41" t="s">
        <v>385</v>
      </c>
      <c r="D102" s="54"/>
      <c r="E102" s="103">
        <v>0.54738906494307504</v>
      </c>
      <c r="F102" s="103">
        <v>1.45658242821741</v>
      </c>
      <c r="G102" s="100" t="s">
        <v>427</v>
      </c>
      <c r="H102" s="103">
        <v>14.7989750268774</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6105.3029999999999</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2.1043522190031098E-3</v>
      </c>
      <c r="F104" s="103">
        <v>3.1081440000000002E-3</v>
      </c>
      <c r="G104" s="100" t="s">
        <v>427</v>
      </c>
      <c r="H104" s="103">
        <v>2.6111220312879501E-3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4.9809999999999999</v>
      </c>
      <c r="AL104" s="29" t="s">
        <v>244</v>
      </c>
    </row>
    <row r="105" spans="1:38" ht="26.25" customHeight="1" thickBot="1" x14ac:dyDescent="0.3">
      <c r="A105" s="40" t="s">
        <v>242</v>
      </c>
      <c r="B105" s="40" t="s">
        <v>253</v>
      </c>
      <c r="C105" s="41" t="s">
        <v>254</v>
      </c>
      <c r="D105" s="54"/>
      <c r="E105" s="103">
        <v>1.4730849197538899E-2</v>
      </c>
      <c r="F105" s="103">
        <v>0.10897290499999999</v>
      </c>
      <c r="G105" s="100" t="s">
        <v>427</v>
      </c>
      <c r="H105" s="103">
        <v>5.8490881412023202E-2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14.005000000000001</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1.28926669707587E-2</v>
      </c>
      <c r="F107" s="103">
        <v>0.30499529355661198</v>
      </c>
      <c r="G107" s="100" t="s">
        <v>427</v>
      </c>
      <c r="H107" s="103">
        <v>0.87697160231953097</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10610.39</v>
      </c>
      <c r="AL107" s="29" t="s">
        <v>244</v>
      </c>
    </row>
    <row r="108" spans="1:38" ht="26.25" customHeight="1" thickBot="1" x14ac:dyDescent="0.3">
      <c r="A108" s="40" t="s">
        <v>242</v>
      </c>
      <c r="B108" s="40" t="s">
        <v>258</v>
      </c>
      <c r="C108" s="41" t="s">
        <v>379</v>
      </c>
      <c r="D108" s="54"/>
      <c r="E108" s="103">
        <v>2.2931252493613399E-2</v>
      </c>
      <c r="F108" s="103">
        <v>0.67172088755922499</v>
      </c>
      <c r="G108" s="100" t="s">
        <v>427</v>
      </c>
      <c r="H108" s="103">
        <v>0.77991011520745501</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15030.332</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4.8633336100840403E-4</v>
      </c>
      <c r="F110" s="103">
        <v>0.174789627</v>
      </c>
      <c r="G110" s="100" t="s">
        <v>427</v>
      </c>
      <c r="H110" s="103">
        <v>6.1679559623874523E-2</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357.44299999999998</v>
      </c>
      <c r="AL110" s="29" t="s">
        <v>244</v>
      </c>
    </row>
    <row r="111" spans="1:38" ht="26.25" customHeight="1" thickBot="1" x14ac:dyDescent="0.3">
      <c r="A111" s="40" t="s">
        <v>242</v>
      </c>
      <c r="B111" s="40" t="s">
        <v>261</v>
      </c>
      <c r="C111" s="41" t="s">
        <v>375</v>
      </c>
      <c r="D111" s="54"/>
      <c r="E111" s="103">
        <v>6.0994453781512597E-3</v>
      </c>
      <c r="F111" s="103">
        <v>1.400955E-3</v>
      </c>
      <c r="G111" s="100" t="s">
        <v>427</v>
      </c>
      <c r="H111" s="103">
        <v>2.3744999999999999E-2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23.745000000000001</v>
      </c>
      <c r="AL111" s="29" t="s">
        <v>244</v>
      </c>
    </row>
    <row r="112" spans="1:38" ht="26.25" customHeight="1" thickBot="1" x14ac:dyDescent="0.3">
      <c r="A112" s="40" t="s">
        <v>262</v>
      </c>
      <c r="B112" s="40" t="s">
        <v>263</v>
      </c>
      <c r="C112" s="41" t="s">
        <v>264</v>
      </c>
      <c r="D112" s="42"/>
      <c r="E112" s="103">
        <v>4.4024000000000001</v>
      </c>
      <c r="F112" s="100" t="s">
        <v>427</v>
      </c>
      <c r="G112" s="100" t="s">
        <v>427</v>
      </c>
      <c r="H112" s="103">
        <v>2.1516730000000002</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446</v>
      </c>
      <c r="AL112" s="29" t="s">
        <v>417</v>
      </c>
    </row>
    <row r="113" spans="1:38" ht="26.25" customHeight="1" thickBot="1" x14ac:dyDescent="0.3">
      <c r="A113" s="40" t="s">
        <v>262</v>
      </c>
      <c r="B113" s="55" t="s">
        <v>265</v>
      </c>
      <c r="C113" s="56" t="s">
        <v>266</v>
      </c>
      <c r="D113" s="42"/>
      <c r="E113" s="103">
        <v>5.8594094656442453</v>
      </c>
      <c r="F113" s="103">
        <v>9.9138390855567966</v>
      </c>
      <c r="G113" s="100" t="s">
        <v>427</v>
      </c>
      <c r="H113" s="103">
        <v>57.312338919015971</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146485236.64110601</v>
      </c>
      <c r="AL113" s="29" t="s">
        <v>430</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1.4166511630141247</v>
      </c>
      <c r="F116" s="103">
        <v>0.19985326488836069</v>
      </c>
      <c r="G116" s="100" t="s">
        <v>427</v>
      </c>
      <c r="H116" s="103">
        <v>3.440438538748591</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35416279.075353198</v>
      </c>
      <c r="AL116" s="29" t="s">
        <v>430</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0.51456867620000002</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598335.67000000004</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1.4373868834196599</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2345.0519221825389</v>
      </c>
      <c r="AL125" s="29" t="s">
        <v>422</v>
      </c>
    </row>
    <row r="126" spans="1:38" ht="26.25" customHeight="1" thickBot="1" x14ac:dyDescent="0.3">
      <c r="A126" s="40" t="s">
        <v>287</v>
      </c>
      <c r="B126" s="40" t="s">
        <v>290</v>
      </c>
      <c r="C126" s="41" t="s">
        <v>291</v>
      </c>
      <c r="D126" s="42"/>
      <c r="E126" s="100" t="s">
        <v>425</v>
      </c>
      <c r="F126" s="103">
        <v>4.6700213871893404E-3</v>
      </c>
      <c r="G126" s="100" t="s">
        <v>427</v>
      </c>
      <c r="H126" s="103">
        <v>3.3120240000000002E-2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138.001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0.797966234</v>
      </c>
      <c r="F128" s="103">
        <v>8.1760527637546095E-3</v>
      </c>
      <c r="G128" s="103">
        <v>0.69285127599999996</v>
      </c>
      <c r="H128" s="100" t="s">
        <v>425</v>
      </c>
      <c r="I128" s="100" t="s">
        <v>426</v>
      </c>
      <c r="J128" s="100" t="s">
        <v>426</v>
      </c>
      <c r="K128" s="100" t="s">
        <v>426</v>
      </c>
      <c r="L128" s="100" t="s">
        <v>426</v>
      </c>
      <c r="M128" s="104">
        <v>0.55508385300000007</v>
      </c>
      <c r="N128" s="104">
        <v>15.148499000000001</v>
      </c>
      <c r="O128" s="104">
        <v>0.75310500000000002</v>
      </c>
      <c r="P128" s="104">
        <v>0.99694000000000005</v>
      </c>
      <c r="Q128" s="104">
        <v>8.7302999999999992E-2</v>
      </c>
      <c r="R128" s="104">
        <v>9.3813049999999993</v>
      </c>
      <c r="S128" s="104">
        <v>1.5578750000000001</v>
      </c>
      <c r="T128" s="104">
        <v>8.4203580000000002</v>
      </c>
      <c r="U128" s="104">
        <v>2.5255E-2</v>
      </c>
      <c r="V128" s="104">
        <v>22.046386000000005</v>
      </c>
      <c r="W128" s="104">
        <v>75</v>
      </c>
      <c r="X128" s="100" t="s">
        <v>425</v>
      </c>
      <c r="Y128" s="100" t="s">
        <v>425</v>
      </c>
      <c r="Z128" s="100" t="s">
        <v>425</v>
      </c>
      <c r="AA128" s="100" t="s">
        <v>425</v>
      </c>
      <c r="AB128" s="100" t="s">
        <v>425</v>
      </c>
      <c r="AC128" s="104">
        <v>0.35161249999999999</v>
      </c>
      <c r="AD128" s="100" t="s">
        <v>427</v>
      </c>
      <c r="AE128" s="99"/>
      <c r="AF128" s="101" t="s">
        <v>427</v>
      </c>
      <c r="AG128" s="101" t="s">
        <v>427</v>
      </c>
      <c r="AH128" s="101" t="s">
        <v>427</v>
      </c>
      <c r="AI128" s="101" t="s">
        <v>427</v>
      </c>
      <c r="AJ128" s="101" t="s">
        <v>427</v>
      </c>
      <c r="AK128" s="101">
        <v>349.55898422574336</v>
      </c>
      <c r="AL128" s="29" t="s">
        <v>299</v>
      </c>
    </row>
    <row r="129" spans="1:38" ht="26.25" customHeight="1" thickBot="1" x14ac:dyDescent="0.3">
      <c r="A129" s="40" t="s">
        <v>287</v>
      </c>
      <c r="B129" s="44" t="s">
        <v>297</v>
      </c>
      <c r="C129" s="52" t="s">
        <v>298</v>
      </c>
      <c r="D129" s="42"/>
      <c r="E129" s="103">
        <v>5.6982898999999997E-2</v>
      </c>
      <c r="F129" s="103">
        <v>5.2241219797680392E-3</v>
      </c>
      <c r="G129" s="103">
        <v>1.4164070820000001</v>
      </c>
      <c r="H129" s="100" t="s">
        <v>428</v>
      </c>
      <c r="I129" s="100" t="s">
        <v>426</v>
      </c>
      <c r="J129" s="100" t="s">
        <v>426</v>
      </c>
      <c r="K129" s="100" t="s">
        <v>426</v>
      </c>
      <c r="L129" s="100" t="s">
        <v>426</v>
      </c>
      <c r="M129" s="104">
        <v>6.3950980000000001E-3</v>
      </c>
      <c r="N129" s="104">
        <v>2.4529999999999999E-3</v>
      </c>
      <c r="O129" s="104">
        <v>6.9999999999999994E-5</v>
      </c>
      <c r="P129" s="104">
        <v>5.3000000000000001E-5</v>
      </c>
      <c r="Q129" s="104">
        <v>1.8E-5</v>
      </c>
      <c r="R129" s="100" t="s">
        <v>428</v>
      </c>
      <c r="S129" s="104">
        <v>2.0149999999999999E-3</v>
      </c>
      <c r="T129" s="104">
        <v>1.402E-3</v>
      </c>
      <c r="U129" s="104">
        <v>9.0000000000000002E-6</v>
      </c>
      <c r="V129" s="100" t="s">
        <v>428</v>
      </c>
      <c r="W129" s="104">
        <v>7.892066958</v>
      </c>
      <c r="X129" s="100" t="s">
        <v>425</v>
      </c>
      <c r="Y129" s="100" t="s">
        <v>425</v>
      </c>
      <c r="Z129" s="100" t="s">
        <v>425</v>
      </c>
      <c r="AA129" s="100" t="s">
        <v>425</v>
      </c>
      <c r="AB129" s="100" t="s">
        <v>425</v>
      </c>
      <c r="AC129" s="104">
        <v>1.6441806159999999E-2</v>
      </c>
      <c r="AD129" s="100" t="s">
        <v>427</v>
      </c>
      <c r="AE129" s="99"/>
      <c r="AF129" s="101" t="s">
        <v>427</v>
      </c>
      <c r="AG129" s="101" t="s">
        <v>427</v>
      </c>
      <c r="AH129" s="101" t="s">
        <v>427</v>
      </c>
      <c r="AI129" s="101" t="s">
        <v>427</v>
      </c>
      <c r="AJ129" s="101" t="s">
        <v>427</v>
      </c>
      <c r="AK129" s="101">
        <v>117.85147340769117</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3">
        <v>1.06504E-3</v>
      </c>
      <c r="F131" s="103">
        <v>1.36106837583569E-4</v>
      </c>
      <c r="G131" s="103">
        <v>9.9400000000000009E-4</v>
      </c>
      <c r="H131" s="100" t="s">
        <v>428</v>
      </c>
      <c r="I131" s="100" t="s">
        <v>426</v>
      </c>
      <c r="J131" s="100" t="s">
        <v>426</v>
      </c>
      <c r="K131" s="100" t="s">
        <v>426</v>
      </c>
      <c r="L131" s="100" t="s">
        <v>426</v>
      </c>
      <c r="M131" s="104">
        <v>7.0584E-4</v>
      </c>
      <c r="N131" s="104">
        <v>6.4278000000000002E-2</v>
      </c>
      <c r="O131" s="100" t="s">
        <v>428</v>
      </c>
      <c r="P131" s="100" t="s">
        <v>428</v>
      </c>
      <c r="Q131" s="100" t="s">
        <v>428</v>
      </c>
      <c r="R131" s="100" t="s">
        <v>428</v>
      </c>
      <c r="S131" s="100" t="s">
        <v>428</v>
      </c>
      <c r="T131" s="100" t="s">
        <v>428</v>
      </c>
      <c r="U131" s="100" t="s">
        <v>428</v>
      </c>
      <c r="V131" s="100" t="s">
        <v>428</v>
      </c>
      <c r="W131" s="104">
        <v>0.38704411700000002</v>
      </c>
      <c r="X131" s="100" t="s">
        <v>425</v>
      </c>
      <c r="Y131" s="100" t="s">
        <v>425</v>
      </c>
      <c r="Z131" s="100" t="s">
        <v>425</v>
      </c>
      <c r="AA131" s="100" t="s">
        <v>425</v>
      </c>
      <c r="AB131" s="100" t="s">
        <v>425</v>
      </c>
      <c r="AC131" s="104">
        <v>0.138854699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3">
        <v>6.4101599999999995E-2</v>
      </c>
      <c r="F132" s="103">
        <v>2.66301366836908E-4</v>
      </c>
      <c r="G132" s="103">
        <v>1.0451693E-2</v>
      </c>
      <c r="H132" s="100" t="s">
        <v>428</v>
      </c>
      <c r="I132" s="100" t="s">
        <v>426</v>
      </c>
      <c r="J132" s="100" t="s">
        <v>426</v>
      </c>
      <c r="K132" s="100" t="s">
        <v>426</v>
      </c>
      <c r="L132" s="100" t="s">
        <v>426</v>
      </c>
      <c r="M132" s="104">
        <v>3.7584000000000001E-4</v>
      </c>
      <c r="N132" s="100" t="s">
        <v>428</v>
      </c>
      <c r="O132" s="100" t="s">
        <v>428</v>
      </c>
      <c r="P132" s="104">
        <v>3.9999999999999998E-6</v>
      </c>
      <c r="Q132" s="100" t="s">
        <v>428</v>
      </c>
      <c r="R132" s="100" t="s">
        <v>428</v>
      </c>
      <c r="S132" s="100" t="s">
        <v>428</v>
      </c>
      <c r="T132" s="100" t="s">
        <v>428</v>
      </c>
      <c r="U132" s="100" t="s">
        <v>428</v>
      </c>
      <c r="V132" s="100" t="s">
        <v>428</v>
      </c>
      <c r="W132" s="104">
        <v>0.75727552899999995</v>
      </c>
      <c r="X132" s="100" t="s">
        <v>425</v>
      </c>
      <c r="Y132" s="100" t="s">
        <v>425</v>
      </c>
      <c r="Z132" s="100" t="s">
        <v>425</v>
      </c>
      <c r="AA132" s="100" t="s">
        <v>425</v>
      </c>
      <c r="AB132" s="100" t="s">
        <v>425</v>
      </c>
      <c r="AC132" s="104">
        <v>7.1494138429999996</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4">
        <v>3.7743999999999998E-3</v>
      </c>
      <c r="N133" s="100" t="s">
        <v>425</v>
      </c>
      <c r="O133" s="100" t="s">
        <v>425</v>
      </c>
      <c r="P133" s="104">
        <v>1.1046E-2</v>
      </c>
      <c r="Q133" s="100" t="s">
        <v>425</v>
      </c>
      <c r="R133" s="100" t="s">
        <v>425</v>
      </c>
      <c r="S133" s="100" t="s">
        <v>425</v>
      </c>
      <c r="T133" s="100" t="s">
        <v>425</v>
      </c>
      <c r="U133" s="100" t="s">
        <v>425</v>
      </c>
      <c r="V133" s="100" t="s">
        <v>425</v>
      </c>
      <c r="W133" s="104">
        <v>3.9463999999999999E-2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9866</v>
      </c>
      <c r="AL133" s="29" t="s">
        <v>414</v>
      </c>
    </row>
    <row r="134" spans="1:38" ht="26.25" customHeight="1" thickBot="1" x14ac:dyDescent="0.3">
      <c r="A134" s="40" t="s">
        <v>287</v>
      </c>
      <c r="B134" s="44" t="s">
        <v>308</v>
      </c>
      <c r="C134" s="41" t="s">
        <v>309</v>
      </c>
      <c r="D134" s="42"/>
      <c r="E134" s="103">
        <v>4.0398960000000003E-3</v>
      </c>
      <c r="F134" s="100" t="s">
        <v>427</v>
      </c>
      <c r="G134" s="103">
        <v>2.2219500000000001E-4</v>
      </c>
      <c r="H134" s="100" t="s">
        <v>427</v>
      </c>
      <c r="I134" s="100" t="s">
        <v>426</v>
      </c>
      <c r="J134" s="100" t="s">
        <v>426</v>
      </c>
      <c r="K134" s="100" t="s">
        <v>426</v>
      </c>
      <c r="L134" s="100" t="s">
        <v>426</v>
      </c>
      <c r="M134" s="104">
        <v>2.2219399999999999E-4</v>
      </c>
      <c r="N134" s="104">
        <v>4.3399999999999998E-4</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6.3019494379999999E-2</v>
      </c>
      <c r="F135" s="103">
        <v>2.4375464808552801E-2</v>
      </c>
      <c r="G135" s="103">
        <v>2.1799196169999999E-3</v>
      </c>
      <c r="H135" s="100" t="s">
        <v>425</v>
      </c>
      <c r="I135" s="100" t="s">
        <v>426</v>
      </c>
      <c r="J135" s="100" t="s">
        <v>426</v>
      </c>
      <c r="K135" s="100" t="s">
        <v>426</v>
      </c>
      <c r="L135" s="100" t="s">
        <v>426</v>
      </c>
      <c r="M135" s="104">
        <v>1.1064082930000001</v>
      </c>
      <c r="N135" s="104">
        <v>9.7105510212900006E-3</v>
      </c>
      <c r="O135" s="104">
        <v>1.9817451063900001E-3</v>
      </c>
      <c r="P135" s="100" t="s">
        <v>425</v>
      </c>
      <c r="Q135" s="104">
        <v>8.1251549361800006E-3</v>
      </c>
      <c r="R135" s="104">
        <v>1.9817451064E-4</v>
      </c>
      <c r="S135" s="104">
        <v>3.9634902127699996E-3</v>
      </c>
      <c r="T135" s="100" t="s">
        <v>425</v>
      </c>
      <c r="U135" s="104">
        <v>1.3872215744699999E-3</v>
      </c>
      <c r="V135" s="104">
        <v>0.34739991714953999</v>
      </c>
      <c r="W135" s="104">
        <v>21.005751719999999</v>
      </c>
      <c r="X135" s="104">
        <v>2.3735312679999999E-2</v>
      </c>
      <c r="Y135" s="104">
        <v>3.1567965859999998E-2</v>
      </c>
      <c r="Z135" s="104">
        <v>1.2579715720000001E-2</v>
      </c>
      <c r="AA135" s="104">
        <v>1.9225603269999999E-2</v>
      </c>
      <c r="AB135" s="104">
        <v>8.7108597519999997E-2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1.098444397502235E-3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208554663.18877399</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1.1069339034999999E-3</v>
      </c>
      <c r="O139" s="104">
        <v>2.227913908E-3</v>
      </c>
      <c r="P139" s="104">
        <v>2.227913908E-3</v>
      </c>
      <c r="Q139" s="104">
        <v>3.5496236533E-3</v>
      </c>
      <c r="R139" s="104">
        <v>3.3822577756900001E-3</v>
      </c>
      <c r="S139" s="104">
        <v>7.8613327134099999E-3</v>
      </c>
      <c r="T139" s="100" t="s">
        <v>427</v>
      </c>
      <c r="U139" s="100" t="s">
        <v>427</v>
      </c>
      <c r="V139" s="100" t="s">
        <v>427</v>
      </c>
      <c r="W139" s="104">
        <v>3.8556494400000001</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262.04930760844832</v>
      </c>
      <c r="F141" s="105">
        <f t="shared" ref="F141:AD141" si="0">SUM(F14:F140)</f>
        <v>249.27227107171504</v>
      </c>
      <c r="G141" s="105">
        <f t="shared" si="0"/>
        <v>253.32203122695611</v>
      </c>
      <c r="H141" s="105">
        <f t="shared" si="0"/>
        <v>90.789446818172124</v>
      </c>
      <c r="I141" s="105">
        <f t="shared" si="0"/>
        <v>7.5179315868918897</v>
      </c>
      <c r="J141" s="105">
        <f t="shared" si="0"/>
        <v>8.3026930162522863</v>
      </c>
      <c r="K141" s="105">
        <f t="shared" si="0"/>
        <v>9.1438695518198738</v>
      </c>
      <c r="L141" s="105">
        <f t="shared" si="0"/>
        <v>3.2375867014585094</v>
      </c>
      <c r="M141" s="105">
        <f t="shared" si="0"/>
        <v>767.22397327464398</v>
      </c>
      <c r="N141" s="105">
        <f t="shared" si="0"/>
        <v>164.52798289255821</v>
      </c>
      <c r="O141" s="105">
        <f t="shared" si="0"/>
        <v>4.2580228893140832</v>
      </c>
      <c r="P141" s="105">
        <f t="shared" si="0"/>
        <v>3.0362417651222771</v>
      </c>
      <c r="Q141" s="105">
        <f t="shared" si="0"/>
        <v>2.7591414071369242</v>
      </c>
      <c r="R141" s="105">
        <f t="shared" si="0"/>
        <v>15.383317895453551</v>
      </c>
      <c r="S141" s="105">
        <f t="shared" si="0"/>
        <v>54.355397709813737</v>
      </c>
      <c r="T141" s="105">
        <f t="shared" si="0"/>
        <v>59.04221991334709</v>
      </c>
      <c r="U141" s="105">
        <f t="shared" si="0"/>
        <v>2.0916560699910121</v>
      </c>
      <c r="V141" s="105">
        <f t="shared" si="0"/>
        <v>149.68439719249878</v>
      </c>
      <c r="W141" s="105">
        <f>SUM(W14:W140)</f>
        <v>421.42711473674899</v>
      </c>
      <c r="X141" s="105">
        <f t="shared" si="0"/>
        <v>2.6769592019925139</v>
      </c>
      <c r="Y141" s="105">
        <f t="shared" si="0"/>
        <v>3.0073600660623026</v>
      </c>
      <c r="Z141" s="105">
        <f t="shared" si="0"/>
        <v>1.7899299627076735</v>
      </c>
      <c r="AA141" s="105">
        <f t="shared" si="0"/>
        <v>1.4526424126587101</v>
      </c>
      <c r="AB141" s="105">
        <f t="shared" si="0"/>
        <v>8.926891643765611</v>
      </c>
      <c r="AC141" s="105">
        <f t="shared" si="0"/>
        <v>21.831622369461002</v>
      </c>
      <c r="AD141" s="105">
        <f t="shared" si="0"/>
        <v>2.9080875031461999</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64.165453109669897</v>
      </c>
      <c r="F143" s="100">
        <v>42.162329100253494</v>
      </c>
      <c r="G143" s="100">
        <v>1.675097087607049</v>
      </c>
      <c r="H143" s="100">
        <v>5.8063052208691325E-2</v>
      </c>
      <c r="I143" s="100" t="s">
        <v>426</v>
      </c>
      <c r="J143" s="100" t="s">
        <v>426</v>
      </c>
      <c r="K143" s="100" t="s">
        <v>426</v>
      </c>
      <c r="L143" s="100" t="s">
        <v>426</v>
      </c>
      <c r="M143" s="100">
        <v>361.3183306812889</v>
      </c>
      <c r="N143" s="100">
        <v>56.425242892954138</v>
      </c>
      <c r="O143" s="100">
        <v>3.1323046188515844E-4</v>
      </c>
      <c r="P143" s="100">
        <v>1.5943316235810752E-2</v>
      </c>
      <c r="Q143" s="100">
        <v>4.8838802197818834E-4</v>
      </c>
      <c r="R143" s="100">
        <v>1.5002984724057401E-2</v>
      </c>
      <c r="S143" s="100">
        <v>1.0440931626948591E-2</v>
      </c>
      <c r="T143" s="100">
        <v>3.3240153744225559E-3</v>
      </c>
      <c r="U143" s="100">
        <v>3.5031512018606029E-4</v>
      </c>
      <c r="V143" s="100">
        <v>5.8914534579727E-2</v>
      </c>
      <c r="W143" s="100">
        <v>0.73957649999999997</v>
      </c>
      <c r="X143" s="100">
        <v>3.1971426625300003E-2</v>
      </c>
      <c r="Y143" s="100">
        <v>4.3378825836400001E-2</v>
      </c>
      <c r="Z143" s="100">
        <v>2.5416754349600001E-2</v>
      </c>
      <c r="AA143" s="100">
        <v>4.26502616791E-2</v>
      </c>
      <c r="AB143" s="100">
        <v>0.14341726849040001</v>
      </c>
      <c r="AC143" s="100">
        <v>7.3957679999999998E-4</v>
      </c>
      <c r="AD143" s="101">
        <v>1.649345E-4</v>
      </c>
      <c r="AE143" s="99"/>
      <c r="AF143" s="101">
        <v>94238.423093579797</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2.9406515561094158</v>
      </c>
      <c r="F144" s="100">
        <v>0.39660168274732321</v>
      </c>
      <c r="G144" s="100">
        <v>0.28032069732984949</v>
      </c>
      <c r="H144" s="100">
        <v>2.0676604713698874E-3</v>
      </c>
      <c r="I144" s="100" t="s">
        <v>426</v>
      </c>
      <c r="J144" s="100" t="s">
        <v>426</v>
      </c>
      <c r="K144" s="100" t="s">
        <v>426</v>
      </c>
      <c r="L144" s="100" t="s">
        <v>426</v>
      </c>
      <c r="M144" s="100">
        <v>3.799227023691425</v>
      </c>
      <c r="N144" s="100">
        <v>0.25182566620309121</v>
      </c>
      <c r="O144" s="100">
        <v>9.42241650131748E-6</v>
      </c>
      <c r="P144" s="100">
        <v>9.217733343032206E-4</v>
      </c>
      <c r="Q144" s="100">
        <v>1.8228810483943501E-5</v>
      </c>
      <c r="R144" s="100">
        <v>1.4311725675464372E-3</v>
      </c>
      <c r="S144" s="100">
        <v>9.6142336022965599E-4</v>
      </c>
      <c r="T144" s="100">
        <v>4.6930003785641823E-5</v>
      </c>
      <c r="U144" s="100">
        <v>1.7612787965252044E-5</v>
      </c>
      <c r="V144" s="100">
        <v>3.1518211581846242E-3</v>
      </c>
      <c r="W144" s="100">
        <v>5.2557999999999997E-3</v>
      </c>
      <c r="X144" s="100">
        <v>3.3709681905000001E-3</v>
      </c>
      <c r="Y144" s="100">
        <v>3.8036651493000002E-3</v>
      </c>
      <c r="Z144" s="100">
        <v>2.9549003740000001E-3</v>
      </c>
      <c r="AA144" s="100">
        <v>3.1825626717000002E-3</v>
      </c>
      <c r="AB144" s="100">
        <v>1.3312096385500002E-2</v>
      </c>
      <c r="AC144" s="100">
        <v>5.2557000000000003E-6</v>
      </c>
      <c r="AD144" s="101">
        <v>4.4538999999999998E-6</v>
      </c>
      <c r="AE144" s="99"/>
      <c r="AF144" s="101">
        <v>7263.4158903857997</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43.189990268635171</v>
      </c>
      <c r="F145" s="100">
        <v>2.4044943269640853</v>
      </c>
      <c r="G145" s="100">
        <v>1.7764231255598835</v>
      </c>
      <c r="H145" s="100">
        <v>1.1635226648243258E-2</v>
      </c>
      <c r="I145" s="100" t="s">
        <v>426</v>
      </c>
      <c r="J145" s="100" t="s">
        <v>426</v>
      </c>
      <c r="K145" s="100" t="s">
        <v>426</v>
      </c>
      <c r="L145" s="100" t="s">
        <v>426</v>
      </c>
      <c r="M145" s="100">
        <v>9.4446854154799347</v>
      </c>
      <c r="N145" s="100">
        <v>1.9813283033622068E-2</v>
      </c>
      <c r="O145" s="100">
        <v>5.2337984083237523E-5</v>
      </c>
      <c r="P145" s="100">
        <v>5.5419256719189602E-3</v>
      </c>
      <c r="Q145" s="100">
        <v>1.0462876303924133E-4</v>
      </c>
      <c r="R145" s="100">
        <v>8.8843814739066346E-3</v>
      </c>
      <c r="S145" s="100">
        <v>5.957891647205304E-3</v>
      </c>
      <c r="T145" s="100">
        <v>2.1006001324145598E-4</v>
      </c>
      <c r="U145" s="100">
        <v>1.0458155791200759E-4</v>
      </c>
      <c r="V145" s="100">
        <v>1.882326427034435E-2</v>
      </c>
      <c r="W145" s="100">
        <v>0.25282569999999999</v>
      </c>
      <c r="X145" s="100">
        <v>3.6117981155E-3</v>
      </c>
      <c r="Y145" s="100">
        <v>2.1871444143400001E-2</v>
      </c>
      <c r="Z145" s="100">
        <v>2.4439833914400001E-2</v>
      </c>
      <c r="AA145" s="100">
        <v>5.6183526238000004E-3</v>
      </c>
      <c r="AB145" s="100">
        <v>5.5541428797100001E-2</v>
      </c>
      <c r="AC145" s="100">
        <v>4.3743099999999998E-5</v>
      </c>
      <c r="AD145" s="101">
        <v>4.3743099999999998E-5</v>
      </c>
      <c r="AE145" s="99"/>
      <c r="AF145" s="101">
        <v>44631.451264781899</v>
      </c>
      <c r="AG145" s="101" t="s">
        <v>427</v>
      </c>
      <c r="AH145" s="101">
        <v>0</v>
      </c>
      <c r="AI145" s="101">
        <v>0</v>
      </c>
      <c r="AJ145" s="101" t="s">
        <v>427</v>
      </c>
      <c r="AK145" s="101" t="s">
        <v>427</v>
      </c>
      <c r="AL145" s="32" t="s">
        <v>50</v>
      </c>
    </row>
    <row r="146" spans="1:38" ht="26.25" customHeight="1" thickBot="1" x14ac:dyDescent="0.3">
      <c r="A146" s="65"/>
      <c r="B146" s="32" t="s">
        <v>349</v>
      </c>
      <c r="C146" s="66" t="s">
        <v>356</v>
      </c>
      <c r="D146" s="67" t="s">
        <v>280</v>
      </c>
      <c r="E146" s="100">
        <v>7.4851069051531938E-2</v>
      </c>
      <c r="F146" s="100">
        <v>3.140013170690251</v>
      </c>
      <c r="G146" s="100">
        <v>4.7179854409174051E-3</v>
      </c>
      <c r="H146" s="100">
        <v>6.9769468590553019E-4</v>
      </c>
      <c r="I146" s="100" t="s">
        <v>426</v>
      </c>
      <c r="J146" s="100" t="s">
        <v>426</v>
      </c>
      <c r="K146" s="100" t="s">
        <v>426</v>
      </c>
      <c r="L146" s="100" t="s">
        <v>426</v>
      </c>
      <c r="M146" s="100">
        <v>8.775376519885226</v>
      </c>
      <c r="N146" s="100">
        <v>0.64269235464024832</v>
      </c>
      <c r="O146" s="100">
        <v>1.1538418858511286E-3</v>
      </c>
      <c r="P146" s="100">
        <v>1.3682157778660469E-4</v>
      </c>
      <c r="Q146" s="100">
        <v>4.7179854409174045E-6</v>
      </c>
      <c r="R146" s="100">
        <v>4.9441158509912677E-3</v>
      </c>
      <c r="S146" s="100">
        <v>0.19639575342419169</v>
      </c>
      <c r="T146" s="100">
        <v>8.0834767851607585E-3</v>
      </c>
      <c r="U146" s="100">
        <v>1.1487949711045326E-3</v>
      </c>
      <c r="V146" s="100">
        <v>0.11412502934437314</v>
      </c>
      <c r="W146" s="100">
        <v>7.6809000000000001E-3</v>
      </c>
      <c r="X146" s="100">
        <v>1.170451447E-4</v>
      </c>
      <c r="Y146" s="100">
        <v>2.1458276519999999E-4</v>
      </c>
      <c r="Z146" s="100">
        <v>7.3153215399999997E-5</v>
      </c>
      <c r="AA146" s="100">
        <v>2.511593728E-4</v>
      </c>
      <c r="AB146" s="100">
        <v>6.5594049809999998E-4</v>
      </c>
      <c r="AC146" s="100">
        <v>7.6811E-6</v>
      </c>
      <c r="AD146" s="101">
        <v>7.6811E-6</v>
      </c>
      <c r="AE146" s="99"/>
      <c r="AF146" s="101">
        <v>688.41698230240002</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8.4592371203068488</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392.51232444660002</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3.5966079925084031</v>
      </c>
      <c r="O148" s="100">
        <v>1.5924787274593673E-2</v>
      </c>
      <c r="P148" s="100">
        <v>0</v>
      </c>
      <c r="Q148" s="100">
        <v>4.1191100672380368E-2</v>
      </c>
      <c r="R148" s="100">
        <v>1.3405438868364377</v>
      </c>
      <c r="S148" s="100">
        <v>29.417475793058316</v>
      </c>
      <c r="T148" s="100">
        <v>0.20708444529611197</v>
      </c>
      <c r="U148" s="100">
        <v>2.4583334122300817E-2</v>
      </c>
      <c r="V148" s="100">
        <v>9.8496845059580522</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41695.099202880578</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41695.099202880578</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239.07236145620078</v>
      </c>
      <c r="F152" s="118">
        <f t="shared" ref="F152:AD152" si="1">F141 + F151 + IF(AND(OR($B$4="AT",$B$4="BE",$B$4="CH",$B$4="GB",$B$4="IE",$B$4="LT",$B$4="LU",$B$4="NL"),SUM(F143:F149)&gt;0),SUM(F143:F149)-SUM(F27:F33),0)</f>
        <v>236.13021165316809</v>
      </c>
      <c r="G152" s="118">
        <f t="shared" si="1"/>
        <v>248.22614776303345</v>
      </c>
      <c r="H152" s="118">
        <f t="shared" si="1"/>
        <v>90.773688510325144</v>
      </c>
      <c r="I152" s="118">
        <f t="shared" si="1"/>
        <v>7.5179315868918897</v>
      </c>
      <c r="J152" s="118">
        <f t="shared" si="1"/>
        <v>8.3026930162522863</v>
      </c>
      <c r="K152" s="118">
        <f t="shared" si="1"/>
        <v>9.1438695518198738</v>
      </c>
      <c r="L152" s="118">
        <f t="shared" si="1"/>
        <v>3.2375867014585094</v>
      </c>
      <c r="M152" s="118">
        <f t="shared" si="1"/>
        <v>672.10591667212759</v>
      </c>
      <c r="N152" s="118">
        <f t="shared" si="1"/>
        <v>148.82533339398663</v>
      </c>
      <c r="O152" s="118">
        <f t="shared" si="1"/>
        <v>4.2543893759531359</v>
      </c>
      <c r="P152" s="118">
        <f t="shared" si="1"/>
        <v>3.0312787562307957</v>
      </c>
      <c r="Q152" s="118">
        <f t="shared" si="1"/>
        <v>2.7505942890624921</v>
      </c>
      <c r="R152" s="118">
        <f t="shared" si="1"/>
        <v>15.103221482628447</v>
      </c>
      <c r="S152" s="118">
        <f t="shared" si="1"/>
        <v>48.294312995023958</v>
      </c>
      <c r="T152" s="118">
        <f t="shared" si="1"/>
        <v>58.996980241948663</v>
      </c>
      <c r="U152" s="118">
        <f t="shared" si="1"/>
        <v>2.0862668032251568</v>
      </c>
      <c r="V152" s="118">
        <f t="shared" si="1"/>
        <v>147.63889166228091</v>
      </c>
      <c r="W152" s="118">
        <f t="shared" si="1"/>
        <v>421.20257203674902</v>
      </c>
      <c r="X152" s="118">
        <f t="shared" si="1"/>
        <v>2.6692885399187141</v>
      </c>
      <c r="Y152" s="118">
        <f t="shared" si="1"/>
        <v>2.9936955186484027</v>
      </c>
      <c r="Z152" s="118">
        <f t="shared" si="1"/>
        <v>1.7802439907442735</v>
      </c>
      <c r="AA152" s="118">
        <f t="shared" si="1"/>
        <v>1.4417013058833101</v>
      </c>
      <c r="AB152" s="118">
        <f t="shared" si="1"/>
        <v>8.8849293555391107</v>
      </c>
      <c r="AC152" s="118">
        <f t="shared" si="1"/>
        <v>21.831433772061001</v>
      </c>
      <c r="AD152" s="118">
        <f t="shared" si="1"/>
        <v>2.9080383944462</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239.07236145620078</v>
      </c>
      <c r="F154" s="118">
        <f>F141 + F153 - IF(OR($B$6=2005,$B$6&gt;=2020),SUM(F99:F122),0) + IF(AND(OR($B$4="AT",$B$4="BE",$B$4="CH",$B$4="GB",$B$4="IE",$B$4="LT",$B$4="LU",$B$4="NL"),SUM(F143:F149)&gt;0),SUM(F143:F149)-SUM(F27:F33),0)</f>
        <v>236.13021165316809</v>
      </c>
      <c r="G154" s="118">
        <f>G141 + G153 + IF(AND(OR($B$4="AT",$B$4="BE",$B$4="CH",$B$4="GB",$B$4="IE",$B$4="LT",$B$4="LU",$B$4="NL"),SUM(G143:G149)&gt;0),SUM(G143:G149)-SUM(G27:G33),0)</f>
        <v>248.22614776303345</v>
      </c>
      <c r="H154" s="118">
        <f t="shared" ref="H154:AD154" si="2">H141 + H153 + IF(AND(OR($B$4="AT",$B$4="BE",$B$4="CH",$B$4="GB",$B$4="IE",$B$4="LT",$B$4="LU",$B$4="NL"),SUM(H143:H149)&gt;0),SUM(H143:H149)-SUM(H27:H33),0)</f>
        <v>90.773688510325144</v>
      </c>
      <c r="I154" s="118">
        <f t="shared" si="2"/>
        <v>7.5179315868918897</v>
      </c>
      <c r="J154" s="118">
        <f t="shared" si="2"/>
        <v>8.3026930162522863</v>
      </c>
      <c r="K154" s="118">
        <f t="shared" si="2"/>
        <v>9.1438695518198738</v>
      </c>
      <c r="L154" s="118">
        <f t="shared" si="2"/>
        <v>3.2375867014585094</v>
      </c>
      <c r="M154" s="118">
        <f t="shared" si="2"/>
        <v>672.10591667212759</v>
      </c>
      <c r="N154" s="118">
        <f t="shared" si="2"/>
        <v>148.82533339398663</v>
      </c>
      <c r="O154" s="118">
        <f t="shared" si="2"/>
        <v>4.2543893759531359</v>
      </c>
      <c r="P154" s="118">
        <f t="shared" si="2"/>
        <v>3.0312787562307957</v>
      </c>
      <c r="Q154" s="118">
        <f t="shared" si="2"/>
        <v>2.7505942890624921</v>
      </c>
      <c r="R154" s="118">
        <f t="shared" si="2"/>
        <v>15.103221482628447</v>
      </c>
      <c r="S154" s="118">
        <f t="shared" si="2"/>
        <v>48.294312995023958</v>
      </c>
      <c r="T154" s="118">
        <f t="shared" si="2"/>
        <v>58.996980241948663</v>
      </c>
      <c r="U154" s="118">
        <f t="shared" si="2"/>
        <v>2.0862668032251568</v>
      </c>
      <c r="V154" s="118">
        <f t="shared" si="2"/>
        <v>147.63889166228091</v>
      </c>
      <c r="W154" s="118">
        <f t="shared" si="2"/>
        <v>421.20257203674902</v>
      </c>
      <c r="X154" s="118">
        <f t="shared" si="2"/>
        <v>2.6692885399187141</v>
      </c>
      <c r="Y154" s="118">
        <f t="shared" si="2"/>
        <v>2.9936955186484027</v>
      </c>
      <c r="Z154" s="118">
        <f t="shared" si="2"/>
        <v>1.7802439907442735</v>
      </c>
      <c r="AA154" s="118">
        <f t="shared" si="2"/>
        <v>1.4417013058833101</v>
      </c>
      <c r="AB154" s="118">
        <f t="shared" si="2"/>
        <v>8.8849293555391107</v>
      </c>
      <c r="AC154" s="118">
        <f t="shared" si="2"/>
        <v>21.831433772061001</v>
      </c>
      <c r="AD154" s="118">
        <f t="shared" si="2"/>
        <v>2.9080383944462</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8.9730136015248796</v>
      </c>
      <c r="F157" s="125">
        <v>0.133667439592874</v>
      </c>
      <c r="G157" s="125">
        <v>0.53018223965086397</v>
      </c>
      <c r="H157" s="126" t="s">
        <v>425</v>
      </c>
      <c r="I157" s="126" t="s">
        <v>426</v>
      </c>
      <c r="J157" s="126" t="s">
        <v>426</v>
      </c>
      <c r="K157" s="126" t="s">
        <v>426</v>
      </c>
      <c r="L157" s="126" t="s">
        <v>426</v>
      </c>
      <c r="M157" s="127">
        <v>1.27908705040338</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27834.575714859115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2.86629898365858E-2</v>
      </c>
      <c r="F158" s="125">
        <v>6.7397577033231999E-3</v>
      </c>
      <c r="G158" s="125">
        <v>1.8629450246184999E-3</v>
      </c>
      <c r="H158" s="126" t="s">
        <v>425</v>
      </c>
      <c r="I158" s="126" t="s">
        <v>426</v>
      </c>
      <c r="J158" s="126" t="s">
        <v>426</v>
      </c>
      <c r="K158" s="126" t="s">
        <v>426</v>
      </c>
      <c r="L158" s="126" t="s">
        <v>426</v>
      </c>
      <c r="M158" s="127">
        <v>0.47423918316703501</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97.889653343014572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20.388654703555979</v>
      </c>
      <c r="F159" s="125">
        <v>1.3440854595842253</v>
      </c>
      <c r="G159" s="125">
        <v>13.155512835339326</v>
      </c>
      <c r="H159" s="125">
        <v>2.8874590672885369E-3</v>
      </c>
      <c r="I159" s="126" t="s">
        <v>426</v>
      </c>
      <c r="J159" s="126" t="s">
        <v>426</v>
      </c>
      <c r="K159" s="126" t="s">
        <v>426</v>
      </c>
      <c r="L159" s="126" t="s">
        <v>426</v>
      </c>
      <c r="M159" s="127">
        <v>6.7286930340507025</v>
      </c>
      <c r="N159" s="127">
        <v>5.2290008456371787E-2</v>
      </c>
      <c r="O159" s="127">
        <v>7.1557945199695796E-3</v>
      </c>
      <c r="P159" s="127">
        <v>1.073065483352928E-2</v>
      </c>
      <c r="Q159" s="127">
        <v>0.10321675120146985</v>
      </c>
      <c r="R159" s="126" t="s">
        <v>425</v>
      </c>
      <c r="S159" s="127">
        <v>0.10321675120146984</v>
      </c>
      <c r="T159" s="127">
        <v>5.790008917475082</v>
      </c>
      <c r="U159" s="127">
        <v>0.10458001691274407</v>
      </c>
      <c r="V159" s="127">
        <v>0.24218210553853892</v>
      </c>
      <c r="W159" s="126" t="s">
        <v>425</v>
      </c>
      <c r="X159" s="127">
        <v>1.4262931817739971E-2</v>
      </c>
      <c r="Y159" s="127">
        <v>1.352093924192228E-2</v>
      </c>
      <c r="Z159" s="127">
        <v>5.59765091436535E-3</v>
      </c>
      <c r="AA159" s="126" t="s">
        <v>425</v>
      </c>
      <c r="AB159" s="127">
        <v>3.3381521974027654E-2</v>
      </c>
      <c r="AC159" s="126" t="s">
        <v>427</v>
      </c>
      <c r="AD159" s="126" t="s">
        <v>427</v>
      </c>
      <c r="AE159" s="119"/>
      <c r="AF159" s="128">
        <v>13362.850701310021</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14.556915395951318</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4.542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1999</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1999</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26.208543712168996</v>
      </c>
      <c r="F14" s="103">
        <v>0.40261497188790318</v>
      </c>
      <c r="G14" s="103">
        <v>26.544833091738997</v>
      </c>
      <c r="H14" s="103">
        <v>9.5790773030000002E-3</v>
      </c>
      <c r="I14" s="100" t="s">
        <v>426</v>
      </c>
      <c r="J14" s="100" t="s">
        <v>426</v>
      </c>
      <c r="K14" s="100" t="s">
        <v>426</v>
      </c>
      <c r="L14" s="100" t="s">
        <v>426</v>
      </c>
      <c r="M14" s="104">
        <v>2.3728850011329996</v>
      </c>
      <c r="N14" s="104">
        <v>0.45067132613149996</v>
      </c>
      <c r="O14" s="104">
        <v>2.9292526378900001E-2</v>
      </c>
      <c r="P14" s="104">
        <v>0.246822379400951</v>
      </c>
      <c r="Q14" s="104">
        <v>0.22877460468640001</v>
      </c>
      <c r="R14" s="104">
        <v>0.39342805466804986</v>
      </c>
      <c r="S14" s="104">
        <v>0.38872794272410005</v>
      </c>
      <c r="T14" s="104">
        <v>1.2098726737979002</v>
      </c>
      <c r="U14" s="104">
        <v>0.82902702538467499</v>
      </c>
      <c r="V14" s="104">
        <v>1.8558081882830002</v>
      </c>
      <c r="W14" s="104">
        <v>20.317966103745732</v>
      </c>
      <c r="X14" s="104">
        <v>7.6999071770000004E-5</v>
      </c>
      <c r="Y14" s="104">
        <v>3.5801581999999997E-5</v>
      </c>
      <c r="Z14" s="104">
        <v>3.5770041840000002E-5</v>
      </c>
      <c r="AA14" s="104">
        <v>1.4632685638000002E-4</v>
      </c>
      <c r="AB14" s="104">
        <v>2.9489755198499999E-4</v>
      </c>
      <c r="AC14" s="104">
        <v>21.256088330976002</v>
      </c>
      <c r="AD14" s="104">
        <v>3.28335093229E-3</v>
      </c>
      <c r="AE14" s="99"/>
      <c r="AF14" s="101">
        <v>4077.2010785470002</v>
      </c>
      <c r="AG14" s="101">
        <v>89063.698000000004</v>
      </c>
      <c r="AH14" s="101">
        <v>112059.07917383</v>
      </c>
      <c r="AI14" s="101">
        <v>3185.3528358815302</v>
      </c>
      <c r="AJ14" s="101">
        <v>4959.4022144901201</v>
      </c>
      <c r="AK14" s="101" t="s">
        <v>427</v>
      </c>
      <c r="AL14" s="29" t="s">
        <v>50</v>
      </c>
    </row>
    <row r="15" spans="1:38" ht="26.25" customHeight="1" thickBot="1" x14ac:dyDescent="0.3">
      <c r="A15" s="40" t="s">
        <v>54</v>
      </c>
      <c r="B15" s="40" t="s">
        <v>55</v>
      </c>
      <c r="C15" s="41" t="s">
        <v>56</v>
      </c>
      <c r="D15" s="42"/>
      <c r="E15" s="103">
        <v>4.67921736302785</v>
      </c>
      <c r="F15" s="103">
        <v>0.38559994329000002</v>
      </c>
      <c r="G15" s="103">
        <v>20.977520729995575</v>
      </c>
      <c r="H15" s="100" t="s">
        <v>425</v>
      </c>
      <c r="I15" s="100" t="s">
        <v>426</v>
      </c>
      <c r="J15" s="100" t="s">
        <v>426</v>
      </c>
      <c r="K15" s="100" t="s">
        <v>426</v>
      </c>
      <c r="L15" s="100" t="s">
        <v>426</v>
      </c>
      <c r="M15" s="104">
        <v>1.873987655677027</v>
      </c>
      <c r="N15" s="104">
        <v>0.15326522767669659</v>
      </c>
      <c r="O15" s="104">
        <v>1.7465502820609251E-2</v>
      </c>
      <c r="P15" s="104">
        <v>6.3E-3</v>
      </c>
      <c r="Q15" s="104">
        <v>1.0585000000000001E-2</v>
      </c>
      <c r="R15" s="104">
        <v>0.21080305512226299</v>
      </c>
      <c r="S15" s="104">
        <v>0.21884049340480188</v>
      </c>
      <c r="T15" s="104">
        <v>12.720251578071064</v>
      </c>
      <c r="U15" s="104">
        <v>4.2839400428265496E-3</v>
      </c>
      <c r="V15" s="104">
        <v>0.41500000000000004</v>
      </c>
      <c r="W15" s="104">
        <v>5.6318594E-2</v>
      </c>
      <c r="X15" s="100" t="s">
        <v>425</v>
      </c>
      <c r="Y15" s="100" t="s">
        <v>425</v>
      </c>
      <c r="Z15" s="100" t="s">
        <v>425</v>
      </c>
      <c r="AA15" s="100" t="s">
        <v>425</v>
      </c>
      <c r="AB15" s="100" t="s">
        <v>425</v>
      </c>
      <c r="AC15" s="100" t="s">
        <v>427</v>
      </c>
      <c r="AD15" s="100" t="s">
        <v>427</v>
      </c>
      <c r="AE15" s="99"/>
      <c r="AF15" s="101">
        <v>61224.238001199999</v>
      </c>
      <c r="AG15" s="101" t="s">
        <v>427</v>
      </c>
      <c r="AH15" s="101">
        <v>2952.5786125</v>
      </c>
      <c r="AI15" s="101" t="s">
        <v>427</v>
      </c>
      <c r="AJ15" s="101" t="s">
        <v>427</v>
      </c>
      <c r="AK15" s="101" t="s">
        <v>427</v>
      </c>
      <c r="AL15" s="29" t="s">
        <v>50</v>
      </c>
    </row>
    <row r="16" spans="1:38" ht="26.25" customHeight="1" thickBot="1" x14ac:dyDescent="0.3">
      <c r="A16" s="40" t="s">
        <v>54</v>
      </c>
      <c r="B16" s="40" t="s">
        <v>57</v>
      </c>
      <c r="C16" s="41" t="s">
        <v>58</v>
      </c>
      <c r="D16" s="42"/>
      <c r="E16" s="103">
        <v>1.6509157657973801</v>
      </c>
      <c r="F16" s="103">
        <v>7.3783463927199998E-3</v>
      </c>
      <c r="G16" s="103">
        <v>0.180883466951791</v>
      </c>
      <c r="H16" s="100" t="s">
        <v>427</v>
      </c>
      <c r="I16" s="100" t="s">
        <v>426</v>
      </c>
      <c r="J16" s="100" t="s">
        <v>426</v>
      </c>
      <c r="K16" s="100" t="s">
        <v>426</v>
      </c>
      <c r="L16" s="100" t="s">
        <v>426</v>
      </c>
      <c r="M16" s="104">
        <v>0.115237154063382</v>
      </c>
      <c r="N16" s="104">
        <v>1E-4</v>
      </c>
      <c r="O16" s="100" t="s">
        <v>425</v>
      </c>
      <c r="P16" s="100" t="s">
        <v>425</v>
      </c>
      <c r="Q16" s="100" t="s">
        <v>425</v>
      </c>
      <c r="R16" s="104">
        <v>2.9999999999999997E-4</v>
      </c>
      <c r="S16" s="104">
        <v>1E-4</v>
      </c>
      <c r="T16" s="104">
        <v>8.0999999999999996E-3</v>
      </c>
      <c r="U16" s="100" t="s">
        <v>425</v>
      </c>
      <c r="V16" s="100" t="s">
        <v>425</v>
      </c>
      <c r="W16" s="100" t="s">
        <v>428</v>
      </c>
      <c r="X16" s="100" t="s">
        <v>428</v>
      </c>
      <c r="Y16" s="100" t="s">
        <v>428</v>
      </c>
      <c r="Z16" s="100" t="s">
        <v>428</v>
      </c>
      <c r="AA16" s="100" t="s">
        <v>428</v>
      </c>
      <c r="AB16" s="100" t="s">
        <v>428</v>
      </c>
      <c r="AC16" s="100" t="s">
        <v>428</v>
      </c>
      <c r="AD16" s="100" t="s">
        <v>427</v>
      </c>
      <c r="AE16" s="99"/>
      <c r="AF16" s="101">
        <v>1002.245275</v>
      </c>
      <c r="AG16" s="101">
        <v>4147.0522000000001</v>
      </c>
      <c r="AH16" s="101">
        <v>0</v>
      </c>
      <c r="AI16" s="101" t="s">
        <v>427</v>
      </c>
      <c r="AJ16" s="101" t="s">
        <v>427</v>
      </c>
      <c r="AK16" s="101" t="s">
        <v>427</v>
      </c>
      <c r="AL16" s="29" t="s">
        <v>50</v>
      </c>
    </row>
    <row r="17" spans="1:38" ht="26.25" customHeight="1" thickBot="1" x14ac:dyDescent="0.3">
      <c r="A17" s="40" t="s">
        <v>54</v>
      </c>
      <c r="B17" s="40" t="s">
        <v>59</v>
      </c>
      <c r="C17" s="41" t="s">
        <v>60</v>
      </c>
      <c r="D17" s="42"/>
      <c r="E17" s="103">
        <v>7.0221132942619724E-2</v>
      </c>
      <c r="F17" s="103">
        <v>1.7094218973000001E-2</v>
      </c>
      <c r="G17" s="103">
        <v>7.161124084177066E-2</v>
      </c>
      <c r="H17" s="100" t="s">
        <v>425</v>
      </c>
      <c r="I17" s="100" t="s">
        <v>426</v>
      </c>
      <c r="J17" s="100" t="s">
        <v>426</v>
      </c>
      <c r="K17" s="100" t="s">
        <v>426</v>
      </c>
      <c r="L17" s="100" t="s">
        <v>426</v>
      </c>
      <c r="M17" s="104">
        <v>6.4886227565516541E-2</v>
      </c>
      <c r="N17" s="104">
        <v>0.44283942512769919</v>
      </c>
      <c r="O17" s="104">
        <v>5.1000000000000004E-3</v>
      </c>
      <c r="P17" s="104">
        <v>5.9999999999999995E-4</v>
      </c>
      <c r="Q17" s="104">
        <v>0.18870000000000001</v>
      </c>
      <c r="R17" s="104">
        <v>9.4700000000000006E-2</v>
      </c>
      <c r="S17" s="104">
        <v>0.2392</v>
      </c>
      <c r="T17" s="104">
        <v>0.26240000000000002</v>
      </c>
      <c r="U17" s="104">
        <v>1E-3</v>
      </c>
      <c r="V17" s="104">
        <v>1.3</v>
      </c>
      <c r="W17" s="104">
        <v>9.2928319999999991E-3</v>
      </c>
      <c r="X17" s="100" t="s">
        <v>425</v>
      </c>
      <c r="Y17" s="100" t="s">
        <v>425</v>
      </c>
      <c r="Z17" s="100" t="s">
        <v>425</v>
      </c>
      <c r="AA17" s="100" t="s">
        <v>425</v>
      </c>
      <c r="AB17" s="100" t="s">
        <v>425</v>
      </c>
      <c r="AC17" s="100" t="s">
        <v>427</v>
      </c>
      <c r="AD17" s="100" t="s">
        <v>427</v>
      </c>
      <c r="AE17" s="99"/>
      <c r="AF17" s="101">
        <v>92.026490877260002</v>
      </c>
      <c r="AG17" s="101">
        <v>0</v>
      </c>
      <c r="AH17" s="101">
        <v>10333.035020724799</v>
      </c>
      <c r="AI17" s="101" t="s">
        <v>427</v>
      </c>
      <c r="AJ17" s="101" t="s">
        <v>427</v>
      </c>
      <c r="AK17" s="101" t="s">
        <v>427</v>
      </c>
      <c r="AL17" s="29" t="s">
        <v>50</v>
      </c>
    </row>
    <row r="18" spans="1:38" ht="26.25" customHeight="1" thickBot="1" x14ac:dyDescent="0.3">
      <c r="A18" s="40" t="s">
        <v>54</v>
      </c>
      <c r="B18" s="40" t="s">
        <v>61</v>
      </c>
      <c r="C18" s="41" t="s">
        <v>62</v>
      </c>
      <c r="D18" s="42"/>
      <c r="E18" s="103">
        <v>0.55468824938649253</v>
      </c>
      <c r="F18" s="103">
        <v>1.9566577005443099E-2</v>
      </c>
      <c r="G18" s="103">
        <v>0.39926179979601478</v>
      </c>
      <c r="H18" s="100" t="s">
        <v>425</v>
      </c>
      <c r="I18" s="100" t="s">
        <v>426</v>
      </c>
      <c r="J18" s="100" t="s">
        <v>426</v>
      </c>
      <c r="K18" s="100" t="s">
        <v>426</v>
      </c>
      <c r="L18" s="100" t="s">
        <v>426</v>
      </c>
      <c r="M18" s="104">
        <v>0.21814376527149357</v>
      </c>
      <c r="N18" s="104">
        <v>1.9602655309652502E-2</v>
      </c>
      <c r="O18" s="104">
        <v>8.9999999999999998E-4</v>
      </c>
      <c r="P18" s="104">
        <v>5.0000000000000001E-4</v>
      </c>
      <c r="Q18" s="104">
        <v>3.7000000000000002E-3</v>
      </c>
      <c r="R18" s="104">
        <v>1.8599999999999998E-2</v>
      </c>
      <c r="S18" s="104">
        <v>1.21E-2</v>
      </c>
      <c r="T18" s="104">
        <v>0.52781056916038749</v>
      </c>
      <c r="U18" s="104">
        <v>4.0000000000000002E-4</v>
      </c>
      <c r="V18" s="100" t="s">
        <v>425</v>
      </c>
      <c r="W18" s="104">
        <v>1.0981148E-2</v>
      </c>
      <c r="X18" s="100" t="s">
        <v>425</v>
      </c>
      <c r="Y18" s="100" t="s">
        <v>425</v>
      </c>
      <c r="Z18" s="100" t="s">
        <v>425</v>
      </c>
      <c r="AA18" s="100" t="s">
        <v>425</v>
      </c>
      <c r="AB18" s="100" t="s">
        <v>425</v>
      </c>
      <c r="AC18" s="100" t="s">
        <v>425</v>
      </c>
      <c r="AD18" s="100" t="s">
        <v>427</v>
      </c>
      <c r="AE18" s="99"/>
      <c r="AF18" s="101">
        <v>1826.73568929524</v>
      </c>
      <c r="AG18" s="101">
        <v>852.60069999999996</v>
      </c>
      <c r="AH18" s="101">
        <v>4094.9650800692002</v>
      </c>
      <c r="AI18" s="101" t="s">
        <v>427</v>
      </c>
      <c r="AJ18" s="101" t="s">
        <v>427</v>
      </c>
      <c r="AK18" s="101" t="s">
        <v>427</v>
      </c>
      <c r="AL18" s="29" t="s">
        <v>50</v>
      </c>
    </row>
    <row r="19" spans="1:38" ht="26.25" customHeight="1" thickBot="1" x14ac:dyDescent="0.3">
      <c r="A19" s="40" t="s">
        <v>54</v>
      </c>
      <c r="B19" s="40" t="s">
        <v>63</v>
      </c>
      <c r="C19" s="41" t="s">
        <v>64</v>
      </c>
      <c r="D19" s="42"/>
      <c r="E19" s="103">
        <v>4.2174661408537366</v>
      </c>
      <c r="F19" s="103">
        <v>0.269055077879997</v>
      </c>
      <c r="G19" s="103">
        <v>2.8147318337420093</v>
      </c>
      <c r="H19" s="100" t="s">
        <v>425</v>
      </c>
      <c r="I19" s="100" t="s">
        <v>426</v>
      </c>
      <c r="J19" s="100" t="s">
        <v>426</v>
      </c>
      <c r="K19" s="100" t="s">
        <v>426</v>
      </c>
      <c r="L19" s="100" t="s">
        <v>426</v>
      </c>
      <c r="M19" s="104">
        <v>0.29080870571280004</v>
      </c>
      <c r="N19" s="104">
        <v>0.1318</v>
      </c>
      <c r="O19" s="104">
        <v>1.32E-2</v>
      </c>
      <c r="P19" s="104">
        <v>8.1798600699650205E-3</v>
      </c>
      <c r="Q19" s="104">
        <v>1.32E-2</v>
      </c>
      <c r="R19" s="104">
        <v>0.2636</v>
      </c>
      <c r="S19" s="104">
        <v>0.1318</v>
      </c>
      <c r="T19" s="104">
        <v>7.9686681853803902</v>
      </c>
      <c r="U19" s="104">
        <v>5.3E-3</v>
      </c>
      <c r="V19" s="104">
        <v>0.3</v>
      </c>
      <c r="W19" s="104">
        <v>5.8044027999999998E-2</v>
      </c>
      <c r="X19" s="100" t="s">
        <v>425</v>
      </c>
      <c r="Y19" s="100" t="s">
        <v>425</v>
      </c>
      <c r="Z19" s="100" t="s">
        <v>425</v>
      </c>
      <c r="AA19" s="100" t="s">
        <v>425</v>
      </c>
      <c r="AB19" s="100" t="s">
        <v>425</v>
      </c>
      <c r="AC19" s="100" t="s">
        <v>427</v>
      </c>
      <c r="AD19" s="100" t="s">
        <v>427</v>
      </c>
      <c r="AE19" s="99"/>
      <c r="AF19" s="101">
        <v>9761.0251637221299</v>
      </c>
      <c r="AG19" s="101">
        <v>0</v>
      </c>
      <c r="AH19" s="101">
        <v>41502.434902048997</v>
      </c>
      <c r="AI19" s="101" t="s">
        <v>427</v>
      </c>
      <c r="AJ19" s="101">
        <v>0</v>
      </c>
      <c r="AK19" s="101" t="s">
        <v>427</v>
      </c>
      <c r="AL19" s="29" t="s">
        <v>50</v>
      </c>
    </row>
    <row r="20" spans="1:38" ht="26.25" customHeight="1" thickBot="1" x14ac:dyDescent="0.3">
      <c r="A20" s="40" t="s">
        <v>54</v>
      </c>
      <c r="B20" s="40" t="s">
        <v>65</v>
      </c>
      <c r="C20" s="41" t="s">
        <v>66</v>
      </c>
      <c r="D20" s="42"/>
      <c r="E20" s="103">
        <v>0.36824581918665644</v>
      </c>
      <c r="F20" s="103">
        <v>2.7108535704077601E-2</v>
      </c>
      <c r="G20" s="103">
        <v>0.51135847796908074</v>
      </c>
      <c r="H20" s="100" t="s">
        <v>425</v>
      </c>
      <c r="I20" s="100" t="s">
        <v>426</v>
      </c>
      <c r="J20" s="100" t="s">
        <v>426</v>
      </c>
      <c r="K20" s="100" t="s">
        <v>426</v>
      </c>
      <c r="L20" s="100" t="s">
        <v>426</v>
      </c>
      <c r="M20" s="104">
        <v>0.1062450102738029</v>
      </c>
      <c r="N20" s="104">
        <v>2.3E-3</v>
      </c>
      <c r="O20" s="104">
        <v>1E-4</v>
      </c>
      <c r="P20" s="100" t="s">
        <v>425</v>
      </c>
      <c r="Q20" s="104">
        <v>8.0000000000000004E-4</v>
      </c>
      <c r="R20" s="104">
        <v>1.2999999999999999E-3</v>
      </c>
      <c r="S20" s="104">
        <v>1.4E-3</v>
      </c>
      <c r="T20" s="104">
        <v>2.6800000000000001E-2</v>
      </c>
      <c r="U20" s="100" t="s">
        <v>425</v>
      </c>
      <c r="V20" s="100" t="s">
        <v>425</v>
      </c>
      <c r="W20" s="104">
        <v>1.4887625999999999E-2</v>
      </c>
      <c r="X20" s="100" t="s">
        <v>425</v>
      </c>
      <c r="Y20" s="100" t="s">
        <v>425</v>
      </c>
      <c r="Z20" s="100" t="s">
        <v>425</v>
      </c>
      <c r="AA20" s="100" t="s">
        <v>425</v>
      </c>
      <c r="AB20" s="100" t="s">
        <v>425</v>
      </c>
      <c r="AC20" s="100" t="s">
        <v>427</v>
      </c>
      <c r="AD20" s="100" t="s">
        <v>427</v>
      </c>
      <c r="AE20" s="99"/>
      <c r="AF20" s="101">
        <v>154.84213258672699</v>
      </c>
      <c r="AG20" s="101">
        <v>1269.6569</v>
      </c>
      <c r="AH20" s="101">
        <v>4232.7836768917996</v>
      </c>
      <c r="AI20" s="101">
        <v>67.97535839999999</v>
      </c>
      <c r="AJ20" s="101" t="s">
        <v>427</v>
      </c>
      <c r="AK20" s="101" t="s">
        <v>427</v>
      </c>
      <c r="AL20" s="29" t="s">
        <v>50</v>
      </c>
    </row>
    <row r="21" spans="1:38" ht="26.25" customHeight="1" thickBot="1" x14ac:dyDescent="0.3">
      <c r="A21" s="40" t="s">
        <v>54</v>
      </c>
      <c r="B21" s="40" t="s">
        <v>67</v>
      </c>
      <c r="C21" s="41" t="s">
        <v>68</v>
      </c>
      <c r="D21" s="42"/>
      <c r="E21" s="103">
        <v>2.315631780731092</v>
      </c>
      <c r="F21" s="103">
        <v>8.4892049389059601E-2</v>
      </c>
      <c r="G21" s="103">
        <v>4.440160700186337</v>
      </c>
      <c r="H21" s="100" t="s">
        <v>425</v>
      </c>
      <c r="I21" s="100" t="s">
        <v>426</v>
      </c>
      <c r="J21" s="100" t="s">
        <v>426</v>
      </c>
      <c r="K21" s="100" t="s">
        <v>426</v>
      </c>
      <c r="L21" s="100" t="s">
        <v>426</v>
      </c>
      <c r="M21" s="104">
        <v>0.6064984534603205</v>
      </c>
      <c r="N21" s="104">
        <v>0.1011</v>
      </c>
      <c r="O21" s="104">
        <v>0.01</v>
      </c>
      <c r="P21" s="104">
        <v>6.0000000000000001E-3</v>
      </c>
      <c r="Q21" s="104">
        <v>1.06E-2</v>
      </c>
      <c r="R21" s="104">
        <v>0.19950000000000001</v>
      </c>
      <c r="S21" s="104">
        <v>0.1004</v>
      </c>
      <c r="T21" s="104">
        <v>6.1863999999999999</v>
      </c>
      <c r="U21" s="104">
        <v>4.0000000000000001E-3</v>
      </c>
      <c r="V21" s="104">
        <v>0.2</v>
      </c>
      <c r="W21" s="104">
        <v>3.7190544999999998E-2</v>
      </c>
      <c r="X21" s="100" t="s">
        <v>425</v>
      </c>
      <c r="Y21" s="100" t="s">
        <v>425</v>
      </c>
      <c r="Z21" s="100" t="s">
        <v>425</v>
      </c>
      <c r="AA21" s="100" t="s">
        <v>425</v>
      </c>
      <c r="AB21" s="100" t="s">
        <v>425</v>
      </c>
      <c r="AC21" s="100" t="s">
        <v>427</v>
      </c>
      <c r="AD21" s="100" t="s">
        <v>427</v>
      </c>
      <c r="AE21" s="99"/>
      <c r="AF21" s="101">
        <v>7627.6892545682404</v>
      </c>
      <c r="AG21" s="101">
        <v>1350.4368999999999</v>
      </c>
      <c r="AH21" s="101">
        <v>13721.879092612</v>
      </c>
      <c r="AI21" s="101">
        <v>32.622999999999998</v>
      </c>
      <c r="AJ21" s="101">
        <v>32.622999999999998</v>
      </c>
      <c r="AK21" s="101" t="s">
        <v>427</v>
      </c>
      <c r="AL21" s="29" t="s">
        <v>50</v>
      </c>
    </row>
    <row r="22" spans="1:38" ht="26.25" customHeight="1" thickBot="1" x14ac:dyDescent="0.3">
      <c r="A22" s="40" t="s">
        <v>54</v>
      </c>
      <c r="B22" s="44" t="s">
        <v>69</v>
      </c>
      <c r="C22" s="41" t="s">
        <v>70</v>
      </c>
      <c r="D22" s="42"/>
      <c r="E22" s="103">
        <v>0.35016302746831152</v>
      </c>
      <c r="F22" s="103">
        <v>3.2078421704900897E-2</v>
      </c>
      <c r="G22" s="103">
        <v>0.4462098855354083</v>
      </c>
      <c r="H22" s="100" t="s">
        <v>425</v>
      </c>
      <c r="I22" s="100" t="s">
        <v>426</v>
      </c>
      <c r="J22" s="100" t="s">
        <v>426</v>
      </c>
      <c r="K22" s="100" t="s">
        <v>426</v>
      </c>
      <c r="L22" s="100" t="s">
        <v>426</v>
      </c>
      <c r="M22" s="104">
        <v>7.5921197728460663E-2</v>
      </c>
      <c r="N22" s="104">
        <v>2.9790000000000001E-2</v>
      </c>
      <c r="O22" s="104">
        <v>2.8999999999999998E-3</v>
      </c>
      <c r="P22" s="104">
        <v>1.6999999999999999E-3</v>
      </c>
      <c r="Q22" s="104">
        <v>3.0000000000000001E-3</v>
      </c>
      <c r="R22" s="104">
        <v>5.8320000000000004E-2</v>
      </c>
      <c r="S22" s="104">
        <v>3.0640000000000001E-2</v>
      </c>
      <c r="T22" s="104">
        <v>1.71197</v>
      </c>
      <c r="U22" s="104">
        <v>1.1999999999999999E-3</v>
      </c>
      <c r="V22" s="104">
        <v>0.11717000000000001</v>
      </c>
      <c r="W22" s="104">
        <v>1.438477E-2</v>
      </c>
      <c r="X22" s="100" t="s">
        <v>425</v>
      </c>
      <c r="Y22" s="100" t="s">
        <v>425</v>
      </c>
      <c r="Z22" s="100" t="s">
        <v>425</v>
      </c>
      <c r="AA22" s="100" t="s">
        <v>425</v>
      </c>
      <c r="AB22" s="100" t="s">
        <v>425</v>
      </c>
      <c r="AC22" s="100" t="s">
        <v>427</v>
      </c>
      <c r="AD22" s="100" t="s">
        <v>427</v>
      </c>
      <c r="AE22" s="99"/>
      <c r="AF22" s="101">
        <v>2843.0213639992253</v>
      </c>
      <c r="AG22" s="101">
        <v>127.46613400000001</v>
      </c>
      <c r="AH22" s="101">
        <v>10559.310113926002</v>
      </c>
      <c r="AI22" s="101">
        <v>0</v>
      </c>
      <c r="AJ22" s="101">
        <v>97.735590000000002</v>
      </c>
      <c r="AK22" s="101" t="s">
        <v>427</v>
      </c>
      <c r="AL22" s="29" t="s">
        <v>50</v>
      </c>
    </row>
    <row r="23" spans="1:38" ht="26.25" customHeight="1" thickBot="1" x14ac:dyDescent="0.3">
      <c r="A23" s="40" t="s">
        <v>71</v>
      </c>
      <c r="B23" s="44" t="s">
        <v>392</v>
      </c>
      <c r="C23" s="41" t="s">
        <v>388</v>
      </c>
      <c r="D23" s="83"/>
      <c r="E23" s="103">
        <v>3.6494952748846421</v>
      </c>
      <c r="F23" s="103">
        <v>1.04457111194562</v>
      </c>
      <c r="G23" s="103">
        <v>7.0718928798188002E-2</v>
      </c>
      <c r="H23" s="103">
        <v>6.9498045812499995E-4</v>
      </c>
      <c r="I23" s="100" t="s">
        <v>426</v>
      </c>
      <c r="J23" s="100" t="s">
        <v>426</v>
      </c>
      <c r="K23" s="100" t="s">
        <v>426</v>
      </c>
      <c r="L23" s="100" t="s">
        <v>426</v>
      </c>
      <c r="M23" s="104">
        <v>3.6572088634563458</v>
      </c>
      <c r="N23" s="104">
        <v>8.9911959380000003E-2</v>
      </c>
      <c r="O23" s="104">
        <v>1.5038427711299999E-3</v>
      </c>
      <c r="P23" s="100" t="s">
        <v>425</v>
      </c>
      <c r="Q23" s="100" t="s">
        <v>425</v>
      </c>
      <c r="R23" s="104">
        <v>4.7600557923299994E-3</v>
      </c>
      <c r="S23" s="104">
        <v>0.21098711314329999</v>
      </c>
      <c r="T23" s="104">
        <v>6.5501354912699998E-3</v>
      </c>
      <c r="U23" s="104">
        <v>8.9396376352999997E-4</v>
      </c>
      <c r="V23" s="104">
        <v>0.117411202139</v>
      </c>
      <c r="W23" s="100" t="s">
        <v>425</v>
      </c>
      <c r="X23" s="104">
        <v>2.7780287317190002E-3</v>
      </c>
      <c r="Y23" s="104">
        <v>4.4966625947300007E-3</v>
      </c>
      <c r="Z23" s="100" t="s">
        <v>425</v>
      </c>
      <c r="AA23" s="100" t="s">
        <v>425</v>
      </c>
      <c r="AB23" s="104">
        <v>7.2746913250599995E-3</v>
      </c>
      <c r="AC23" s="100" t="s">
        <v>427</v>
      </c>
      <c r="AD23" s="100" t="s">
        <v>427</v>
      </c>
      <c r="AE23" s="99"/>
      <c r="AF23" s="101">
        <v>3892.0978971554678</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2.0149662852342578</v>
      </c>
      <c r="F24" s="103">
        <v>9.2647059127599407E-2</v>
      </c>
      <c r="G24" s="103">
        <v>1.6738024362035391</v>
      </c>
      <c r="H24" s="100" t="s">
        <v>425</v>
      </c>
      <c r="I24" s="100" t="s">
        <v>426</v>
      </c>
      <c r="J24" s="100" t="s">
        <v>426</v>
      </c>
      <c r="K24" s="100" t="s">
        <v>426</v>
      </c>
      <c r="L24" s="100" t="s">
        <v>426</v>
      </c>
      <c r="M24" s="104">
        <v>1.7940337082278015</v>
      </c>
      <c r="N24" s="104">
        <v>5.0799999999999998E-2</v>
      </c>
      <c r="O24" s="104">
        <v>5.1000000000000004E-3</v>
      </c>
      <c r="P24" s="104">
        <v>3.1000000000000003E-3</v>
      </c>
      <c r="Q24" s="104">
        <v>5.1000000000000004E-3</v>
      </c>
      <c r="R24" s="104">
        <v>0.11102715488440464</v>
      </c>
      <c r="S24" s="104">
        <v>5.0799999999999998E-2</v>
      </c>
      <c r="T24" s="104">
        <v>3.0274000000000001</v>
      </c>
      <c r="U24" s="104">
        <v>2E-3</v>
      </c>
      <c r="V24" s="104">
        <v>0.1</v>
      </c>
      <c r="W24" s="104">
        <v>2.1168179000000002E-2</v>
      </c>
      <c r="X24" s="100" t="s">
        <v>425</v>
      </c>
      <c r="Y24" s="100" t="s">
        <v>425</v>
      </c>
      <c r="Z24" s="100" t="s">
        <v>425</v>
      </c>
      <c r="AA24" s="100" t="s">
        <v>425</v>
      </c>
      <c r="AB24" s="100" t="s">
        <v>425</v>
      </c>
      <c r="AC24" s="100" t="s">
        <v>425</v>
      </c>
      <c r="AD24" s="100" t="s">
        <v>427</v>
      </c>
      <c r="AE24" s="99"/>
      <c r="AF24" s="101">
        <v>8434.1754228821173</v>
      </c>
      <c r="AG24" s="101">
        <v>0</v>
      </c>
      <c r="AH24" s="101">
        <v>25348.778905418003</v>
      </c>
      <c r="AI24" s="101">
        <v>1033.7768000000001</v>
      </c>
      <c r="AJ24" s="101" t="s">
        <v>427</v>
      </c>
      <c r="AK24" s="101" t="s">
        <v>427</v>
      </c>
      <c r="AL24" s="29" t="s">
        <v>50</v>
      </c>
    </row>
    <row r="25" spans="1:38" ht="26.25" customHeight="1" thickBot="1" x14ac:dyDescent="0.3">
      <c r="A25" s="40" t="s">
        <v>74</v>
      </c>
      <c r="B25" s="44" t="s">
        <v>75</v>
      </c>
      <c r="C25" s="46" t="s">
        <v>76</v>
      </c>
      <c r="D25" s="42"/>
      <c r="E25" s="103">
        <v>1.5437443356489999</v>
      </c>
      <c r="F25" s="103">
        <v>0.13694488108700001</v>
      </c>
      <c r="G25" s="103">
        <v>9.9227654353000003E-2</v>
      </c>
      <c r="H25" s="100" t="s">
        <v>425</v>
      </c>
      <c r="I25" s="100" t="s">
        <v>426</v>
      </c>
      <c r="J25" s="100" t="s">
        <v>426</v>
      </c>
      <c r="K25" s="100" t="s">
        <v>426</v>
      </c>
      <c r="L25" s="100" t="s">
        <v>426</v>
      </c>
      <c r="M25" s="104">
        <v>1.24039914971</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5209.4255551272754</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7.2479294640000001E-3</v>
      </c>
      <c r="F26" s="103">
        <v>1.3111151813E-2</v>
      </c>
      <c r="G26" s="103">
        <v>9.45924136E-4</v>
      </c>
      <c r="H26" s="100" t="s">
        <v>425</v>
      </c>
      <c r="I26" s="100" t="s">
        <v>426</v>
      </c>
      <c r="J26" s="100" t="s">
        <v>426</v>
      </c>
      <c r="K26" s="100" t="s">
        <v>426</v>
      </c>
      <c r="L26" s="100" t="s">
        <v>426</v>
      </c>
      <c r="M26" s="104">
        <v>0.42796172180100001</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49.295493743389336</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51.199022656710866</v>
      </c>
      <c r="F27" s="100">
        <v>26.82895608605261</v>
      </c>
      <c r="G27" s="100">
        <v>1.6321583388039984</v>
      </c>
      <c r="H27" s="100">
        <v>1.4467203089552141</v>
      </c>
      <c r="I27" s="100">
        <v>3.2023898805118907</v>
      </c>
      <c r="J27" s="100">
        <v>3.2023898805118907</v>
      </c>
      <c r="K27" s="100">
        <v>3.2023898805118907</v>
      </c>
      <c r="L27" s="100">
        <v>1.7305312583367423</v>
      </c>
      <c r="M27" s="100">
        <v>218.30981456365865</v>
      </c>
      <c r="N27" s="100">
        <v>39.10999406307765</v>
      </c>
      <c r="O27" s="100">
        <v>3.7484076045625519E-4</v>
      </c>
      <c r="P27" s="100">
        <v>2.1019849392781797E-2</v>
      </c>
      <c r="Q27" s="100">
        <v>5.9997535118786036E-4</v>
      </c>
      <c r="R27" s="100">
        <v>2.2254320263835309E-2</v>
      </c>
      <c r="S27" s="100">
        <v>1.5335617632402132E-2</v>
      </c>
      <c r="T27" s="100">
        <v>3.7449555876947704E-3</v>
      </c>
      <c r="U27" s="100">
        <v>4.5026918146321023E-4</v>
      </c>
      <c r="V27" s="100">
        <v>7.6557267571638304E-2</v>
      </c>
      <c r="W27" s="100">
        <v>2.0686569000000001</v>
      </c>
      <c r="X27" s="100">
        <v>5.4878974813800004E-2</v>
      </c>
      <c r="Y27" s="100">
        <v>6.5081283917899996E-2</v>
      </c>
      <c r="Z27" s="100">
        <v>4.6673477993900002E-2</v>
      </c>
      <c r="AA27" s="100">
        <v>5.85128105676E-2</v>
      </c>
      <c r="AB27" s="100">
        <v>0.22514654729319999</v>
      </c>
      <c r="AC27" s="100">
        <v>2.0686570999999998E-3</v>
      </c>
      <c r="AD27" s="101">
        <v>4.216658E-4</v>
      </c>
      <c r="AE27" s="99"/>
      <c r="AF27" s="100">
        <v>132595.67389243859</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5.8745281473258668</v>
      </c>
      <c r="F28" s="100">
        <v>0.82388275205741546</v>
      </c>
      <c r="G28" s="100">
        <v>0.29391998529982838</v>
      </c>
      <c r="H28" s="100">
        <v>1.1475128283584268E-2</v>
      </c>
      <c r="I28" s="100">
        <v>0.88967788559543537</v>
      </c>
      <c r="J28" s="100">
        <v>0.88967788559543537</v>
      </c>
      <c r="K28" s="100">
        <v>0.88967788559543537</v>
      </c>
      <c r="L28" s="100">
        <v>0.48923142198673897</v>
      </c>
      <c r="M28" s="100">
        <v>6.1240357665441598</v>
      </c>
      <c r="N28" s="100">
        <v>0.39915333630817262</v>
      </c>
      <c r="O28" s="100">
        <v>2.0897198472053818E-5</v>
      </c>
      <c r="P28" s="100">
        <v>2.0241986450339846E-3</v>
      </c>
      <c r="Q28" s="100">
        <v>4.0267161800077879E-5</v>
      </c>
      <c r="R28" s="100">
        <v>3.1294796053529059E-3</v>
      </c>
      <c r="S28" s="100">
        <v>2.1027965944566897E-3</v>
      </c>
      <c r="T28" s="100">
        <v>1.0649732104866153E-4</v>
      </c>
      <c r="U28" s="100">
        <v>3.8739926656048115E-5</v>
      </c>
      <c r="V28" s="100">
        <v>6.9273697437677679E-3</v>
      </c>
      <c r="W28" s="100">
        <v>0.20050790000000002</v>
      </c>
      <c r="X28" s="100">
        <v>7.8624146297000003E-3</v>
      </c>
      <c r="Y28" s="100">
        <v>8.8485400945000001E-3</v>
      </c>
      <c r="Z28" s="100">
        <v>6.8986843427000007E-3</v>
      </c>
      <c r="AA28" s="100">
        <v>7.3902224404999994E-3</v>
      </c>
      <c r="AB28" s="100">
        <v>3.0999861507400001E-2</v>
      </c>
      <c r="AC28" s="100">
        <v>2.0050800000000001E-4</v>
      </c>
      <c r="AD28" s="101">
        <v>4.3187299999999999E-5</v>
      </c>
      <c r="AE28" s="99"/>
      <c r="AF28" s="100">
        <v>15904.4375082606</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49.851771623692223</v>
      </c>
      <c r="F29" s="100">
        <v>2.3039597234025195</v>
      </c>
      <c r="G29" s="100">
        <v>1.1122619218867258</v>
      </c>
      <c r="H29" s="100">
        <v>1.6695054443293861E-2</v>
      </c>
      <c r="I29" s="100">
        <v>1.6181724938859985</v>
      </c>
      <c r="J29" s="100">
        <v>1.6181724938859985</v>
      </c>
      <c r="K29" s="100">
        <v>1.6181724938859985</v>
      </c>
      <c r="L29" s="100">
        <v>0.95014082757379836</v>
      </c>
      <c r="M29" s="100">
        <v>10.914238400499125</v>
      </c>
      <c r="N29" s="100">
        <v>1.1496798785841899E-2</v>
      </c>
      <c r="O29" s="100">
        <v>6.8564877051831662E-5</v>
      </c>
      <c r="P29" s="100">
        <v>7.262703574369909E-3</v>
      </c>
      <c r="Q29" s="100">
        <v>1.3708836695866937E-4</v>
      </c>
      <c r="R29" s="100">
        <v>1.164456485964805E-2</v>
      </c>
      <c r="S29" s="100">
        <v>7.8088221363749122E-3</v>
      </c>
      <c r="T29" s="100">
        <v>2.7488031538223614E-4</v>
      </c>
      <c r="U29" s="100">
        <v>1.3704697981367539E-4</v>
      </c>
      <c r="V29" s="100">
        <v>2.4667214752111741E-2</v>
      </c>
      <c r="W29" s="100">
        <v>0.36226139999999996</v>
      </c>
      <c r="X29" s="100">
        <v>5.1758658308000008E-3</v>
      </c>
      <c r="Y29" s="100">
        <v>3.1342743086700001E-2</v>
      </c>
      <c r="Z29" s="100">
        <v>3.5023358789000002E-2</v>
      </c>
      <c r="AA29" s="100">
        <v>8.0513468483000006E-3</v>
      </c>
      <c r="AB29" s="100">
        <v>7.959331455480001E-2</v>
      </c>
      <c r="AC29" s="100">
        <v>2.659157E-4</v>
      </c>
      <c r="AD29" s="101">
        <v>6.9308300000000002E-5</v>
      </c>
      <c r="AE29" s="99"/>
      <c r="AF29" s="100">
        <v>58494.984357188099</v>
      </c>
      <c r="AG29" s="100" t="s">
        <v>427</v>
      </c>
      <c r="AH29" s="100">
        <v>7.7562944786000001</v>
      </c>
      <c r="AI29" s="100">
        <v>0</v>
      </c>
      <c r="AJ29" s="100" t="s">
        <v>427</v>
      </c>
      <c r="AK29" s="100" t="s">
        <v>427</v>
      </c>
      <c r="AL29" s="29" t="s">
        <v>50</v>
      </c>
    </row>
    <row r="30" spans="1:38" ht="26.25" customHeight="1" thickBot="1" x14ac:dyDescent="0.3">
      <c r="A30" s="40" t="s">
        <v>79</v>
      </c>
      <c r="B30" s="40" t="s">
        <v>86</v>
      </c>
      <c r="C30" s="41" t="s">
        <v>87</v>
      </c>
      <c r="D30" s="42"/>
      <c r="E30" s="100">
        <v>0.25772815202496069</v>
      </c>
      <c r="F30" s="100">
        <v>5.1578750294463021</v>
      </c>
      <c r="G30" s="100">
        <v>1.1554102123844398E-2</v>
      </c>
      <c r="H30" s="100">
        <v>2.0289504275823604E-3</v>
      </c>
      <c r="I30" s="100">
        <v>9.8427970438378976E-2</v>
      </c>
      <c r="J30" s="100">
        <v>9.8427970438378976E-2</v>
      </c>
      <c r="K30" s="100">
        <v>9.8427970438378976E-2</v>
      </c>
      <c r="L30" s="100">
        <v>1.5972086359008E-2</v>
      </c>
      <c r="M30" s="100">
        <v>22.576147154951776</v>
      </c>
      <c r="N30" s="100">
        <v>1.109714450653926</v>
      </c>
      <c r="O30" s="100">
        <v>1.5065607744177143E-3</v>
      </c>
      <c r="P30" s="100">
        <v>3.6956135469649355E-4</v>
      </c>
      <c r="Q30" s="100">
        <v>1.2743494989534261E-5</v>
      </c>
      <c r="R30" s="100">
        <v>6.5752559677964648E-3</v>
      </c>
      <c r="S30" s="100">
        <v>0.25578208585227213</v>
      </c>
      <c r="T30" s="100">
        <v>1.0574300214372268E-2</v>
      </c>
      <c r="U30" s="100">
        <v>1.4999903134041562E-3</v>
      </c>
      <c r="V30" s="100">
        <v>0.14930286186405264</v>
      </c>
      <c r="W30" s="100">
        <v>2.7353099999999998E-2</v>
      </c>
      <c r="X30" s="100">
        <v>4.1107279140000001E-4</v>
      </c>
      <c r="Y30" s="100">
        <v>7.4587709869999993E-4</v>
      </c>
      <c r="Z30" s="100">
        <v>2.589736469E-4</v>
      </c>
      <c r="AA30" s="100">
        <v>8.7194200190000002E-4</v>
      </c>
      <c r="AB30" s="100">
        <v>2.2878655389000002E-3</v>
      </c>
      <c r="AC30" s="100">
        <v>2.7353100000000001E-5</v>
      </c>
      <c r="AD30" s="101">
        <v>2.6477100000000001E-5</v>
      </c>
      <c r="AE30" s="99"/>
      <c r="AF30" s="100">
        <v>1859.4458322395001</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4.5581225433966814</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211.49889158760001</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0.74848850849143722</v>
      </c>
      <c r="J32" s="100">
        <v>1.4264314381554468</v>
      </c>
      <c r="K32" s="100">
        <v>1.8424469390282079</v>
      </c>
      <c r="L32" s="100">
        <v>0.17470954071258307</v>
      </c>
      <c r="M32" s="100" t="s">
        <v>427</v>
      </c>
      <c r="N32" s="100">
        <v>5.3042692608961319</v>
      </c>
      <c r="O32" s="100">
        <v>2.3609632094674229E-2</v>
      </c>
      <c r="P32" s="100">
        <v>0</v>
      </c>
      <c r="Q32" s="100">
        <v>6.0804878896843523E-2</v>
      </c>
      <c r="R32" s="100">
        <v>1.9757112949960984</v>
      </c>
      <c r="S32" s="100">
        <v>43.344868105893099</v>
      </c>
      <c r="T32" s="100">
        <v>0.3060317659106665</v>
      </c>
      <c r="U32" s="100">
        <v>3.6848938780564167E-2</v>
      </c>
      <c r="V32" s="100">
        <v>14.745793669012645</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63538.546076288512</v>
      </c>
      <c r="AL32" s="29" t="s">
        <v>412</v>
      </c>
    </row>
    <row r="33" spans="1:38" ht="26.25" customHeight="1" thickBot="1" x14ac:dyDescent="0.3">
      <c r="A33" s="40" t="s">
        <v>79</v>
      </c>
      <c r="B33" s="40" t="s">
        <v>92</v>
      </c>
      <c r="C33" s="41" t="s">
        <v>93</v>
      </c>
      <c r="D33" s="42"/>
      <c r="E33" s="100" t="s">
        <v>427</v>
      </c>
      <c r="F33" s="100" t="s">
        <v>427</v>
      </c>
      <c r="G33" s="100" t="s">
        <v>427</v>
      </c>
      <c r="H33" s="100" t="s">
        <v>427</v>
      </c>
      <c r="I33" s="100">
        <v>0.34968453426700513</v>
      </c>
      <c r="J33" s="100">
        <v>0.64756395234630615</v>
      </c>
      <c r="K33" s="100">
        <v>1.2951279046926123</v>
      </c>
      <c r="L33" s="100">
        <v>1.3728355789741672E-2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63538.546076288512</v>
      </c>
      <c r="AL33" s="29" t="s">
        <v>412</v>
      </c>
    </row>
    <row r="34" spans="1:38" ht="26.25" customHeight="1" thickBot="1" x14ac:dyDescent="0.3">
      <c r="A34" s="40" t="s">
        <v>71</v>
      </c>
      <c r="B34" s="40" t="s">
        <v>94</v>
      </c>
      <c r="C34" s="41" t="s">
        <v>95</v>
      </c>
      <c r="D34" s="42"/>
      <c r="E34" s="103">
        <v>2.0268107815500001</v>
      </c>
      <c r="F34" s="103">
        <v>0.172475846732</v>
      </c>
      <c r="G34" s="103">
        <v>2.1648208589E-2</v>
      </c>
      <c r="H34" s="103">
        <v>2.6660355399999998E-4</v>
      </c>
      <c r="I34" s="100" t="s">
        <v>426</v>
      </c>
      <c r="J34" s="100" t="s">
        <v>426</v>
      </c>
      <c r="K34" s="100" t="s">
        <v>426</v>
      </c>
      <c r="L34" s="100" t="s">
        <v>426</v>
      </c>
      <c r="M34" s="104">
        <v>1.1915864871599999</v>
      </c>
      <c r="N34" s="100" t="s">
        <v>425</v>
      </c>
      <c r="O34" s="104">
        <v>2.6660354999999999E-4</v>
      </c>
      <c r="P34" s="100" t="s">
        <v>425</v>
      </c>
      <c r="Q34" s="100" t="s">
        <v>425</v>
      </c>
      <c r="R34" s="104">
        <v>1.3330172E-3</v>
      </c>
      <c r="S34" s="104">
        <v>4.5322605000000002E-2</v>
      </c>
      <c r="T34" s="104">
        <v>1.8662255E-3</v>
      </c>
      <c r="U34" s="104">
        <v>2.6660354999999999E-4</v>
      </c>
      <c r="V34" s="104">
        <v>2.6660354999999997E-2</v>
      </c>
      <c r="W34" s="100" t="s">
        <v>425</v>
      </c>
      <c r="X34" s="104">
        <v>3.0112619999999998E-3</v>
      </c>
      <c r="Y34" s="104">
        <v>3.0112619999999998E-3</v>
      </c>
      <c r="Z34" s="104">
        <v>1.1457043999999999E-3</v>
      </c>
      <c r="AA34" s="100" t="s">
        <v>425</v>
      </c>
      <c r="AB34" s="104">
        <v>7.1682284000000006E-3</v>
      </c>
      <c r="AC34" s="100" t="s">
        <v>427</v>
      </c>
      <c r="AD34" s="100" t="s">
        <v>427</v>
      </c>
      <c r="AE34" s="99"/>
      <c r="AF34" s="101">
        <v>1146.3952824435494</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2.399427254725742</v>
      </c>
      <c r="F35" s="103">
        <v>0.10701332941561069</v>
      </c>
      <c r="G35" s="103">
        <v>0.91179867314368868</v>
      </c>
      <c r="H35" s="103">
        <v>3.8289012035407104E-4</v>
      </c>
      <c r="I35" s="100" t="s">
        <v>426</v>
      </c>
      <c r="J35" s="100" t="s">
        <v>426</v>
      </c>
      <c r="K35" s="100" t="s">
        <v>426</v>
      </c>
      <c r="L35" s="100" t="s">
        <v>426</v>
      </c>
      <c r="M35" s="104">
        <v>0.53313109935691227</v>
      </c>
      <c r="N35" s="104">
        <v>4.3083624451500995E-3</v>
      </c>
      <c r="O35" s="104">
        <v>4.6664066173919002E-4</v>
      </c>
      <c r="P35" s="104">
        <v>1.8677458847827704E-3</v>
      </c>
      <c r="Q35" s="104">
        <v>3.5863579115372798E-3</v>
      </c>
      <c r="R35" s="100" t="s">
        <v>425</v>
      </c>
      <c r="S35" s="104">
        <v>3.5863579115372798E-3</v>
      </c>
      <c r="T35" s="104">
        <v>0.10992784354263051</v>
      </c>
      <c r="U35" s="104">
        <v>8.6167248903000291E-3</v>
      </c>
      <c r="V35" s="104">
        <v>2.1183768053509737E-2</v>
      </c>
      <c r="W35" s="100" t="s">
        <v>425</v>
      </c>
      <c r="X35" s="104">
        <v>1.7366129294734999E-3</v>
      </c>
      <c r="Y35" s="104">
        <v>1.7249865433854701E-3</v>
      </c>
      <c r="Z35" s="104">
        <v>6.6341416871124005E-4</v>
      </c>
      <c r="AA35" s="100" t="s">
        <v>425</v>
      </c>
      <c r="AB35" s="104">
        <v>4.1250136415701202E-3</v>
      </c>
      <c r="AC35" s="100" t="s">
        <v>427</v>
      </c>
      <c r="AD35" s="100" t="s">
        <v>427</v>
      </c>
      <c r="AE35" s="99"/>
      <c r="AF35" s="101">
        <v>1629.7030582286975</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3.2982695530277053</v>
      </c>
      <c r="F36" s="103">
        <v>0.38464892161734388</v>
      </c>
      <c r="G36" s="103">
        <v>0.28019264392954107</v>
      </c>
      <c r="H36" s="103">
        <v>7.0120544890499975E-4</v>
      </c>
      <c r="I36" s="100" t="s">
        <v>426</v>
      </c>
      <c r="J36" s="100" t="s">
        <v>426</v>
      </c>
      <c r="K36" s="100" t="s">
        <v>426</v>
      </c>
      <c r="L36" s="100" t="s">
        <v>426</v>
      </c>
      <c r="M36" s="104">
        <v>1.4766042061593856</v>
      </c>
      <c r="N36" s="104">
        <v>8.4419458219039973E-3</v>
      </c>
      <c r="O36" s="104">
        <v>7.0120544890499975E-4</v>
      </c>
      <c r="P36" s="104">
        <v>1.9455314848170003E-3</v>
      </c>
      <c r="Q36" s="104">
        <v>2.5975217913580015E-3</v>
      </c>
      <c r="R36" s="104">
        <v>3.5060272445679988E-3</v>
      </c>
      <c r="S36" s="104">
        <v>6.1706079504253997E-2</v>
      </c>
      <c r="T36" s="104">
        <v>7.0120544891199982E-2</v>
      </c>
      <c r="U36" s="104">
        <v>6.4938044783699987E-3</v>
      </c>
      <c r="V36" s="104">
        <v>8.4144653869428029E-2</v>
      </c>
      <c r="W36" s="100" t="s">
        <v>425</v>
      </c>
      <c r="X36" s="104">
        <v>6.7714237243149972E-3</v>
      </c>
      <c r="Y36" s="104">
        <v>6.7714237243149972E-3</v>
      </c>
      <c r="Z36" s="104">
        <v>2.5763464229150001E-3</v>
      </c>
      <c r="AA36" s="100" t="s">
        <v>427</v>
      </c>
      <c r="AB36" s="104">
        <v>1.6119193871544993E-2</v>
      </c>
      <c r="AC36" s="100" t="s">
        <v>427</v>
      </c>
      <c r="AD36" s="100" t="s">
        <v>427</v>
      </c>
      <c r="AE36" s="99"/>
      <c r="AF36" s="101">
        <v>3015.1834260000001</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0.48834</v>
      </c>
      <c r="F37" s="103">
        <v>2.0671144134218299E-2</v>
      </c>
      <c r="G37" s="100" t="s">
        <v>425</v>
      </c>
      <c r="H37" s="100" t="s">
        <v>425</v>
      </c>
      <c r="I37" s="100" t="s">
        <v>426</v>
      </c>
      <c r="J37" s="100" t="s">
        <v>426</v>
      </c>
      <c r="K37" s="100" t="s">
        <v>426</v>
      </c>
      <c r="L37" s="100" t="s">
        <v>426</v>
      </c>
      <c r="M37" s="100" t="s">
        <v>427</v>
      </c>
      <c r="N37" s="100" t="s">
        <v>427</v>
      </c>
      <c r="O37" s="100" t="s">
        <v>427</v>
      </c>
      <c r="P37" s="100" t="s">
        <v>427</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1950.10793719041</v>
      </c>
      <c r="AI37" s="101" t="s">
        <v>427</v>
      </c>
      <c r="AJ37" s="101" t="s">
        <v>427</v>
      </c>
      <c r="AK37" s="101" t="s">
        <v>427</v>
      </c>
      <c r="AL37" s="29" t="s">
        <v>50</v>
      </c>
    </row>
    <row r="38" spans="1:38" ht="26.25" customHeight="1" thickBot="1" x14ac:dyDescent="0.3">
      <c r="A38" s="40" t="s">
        <v>71</v>
      </c>
      <c r="B38" s="40" t="s">
        <v>102</v>
      </c>
      <c r="C38" s="41" t="s">
        <v>103</v>
      </c>
      <c r="D38" s="47"/>
      <c r="E38" s="103">
        <v>2.139932692720568</v>
      </c>
      <c r="F38" s="103">
        <v>0.19824726758809003</v>
      </c>
      <c r="G38" s="103">
        <v>4.1818566841707004E-2</v>
      </c>
      <c r="H38" s="103">
        <v>4.2005479218008E-4</v>
      </c>
      <c r="I38" s="100" t="s">
        <v>426</v>
      </c>
      <c r="J38" s="100" t="s">
        <v>426</v>
      </c>
      <c r="K38" s="100" t="s">
        <v>426</v>
      </c>
      <c r="L38" s="100" t="s">
        <v>426</v>
      </c>
      <c r="M38" s="104">
        <v>0.92974516535149598</v>
      </c>
      <c r="N38" s="104">
        <v>4.0443683050000005E-3</v>
      </c>
      <c r="O38" s="104">
        <v>7.4550062269307989E-4</v>
      </c>
      <c r="P38" s="100" t="s">
        <v>425</v>
      </c>
      <c r="Q38" s="100" t="s">
        <v>425</v>
      </c>
      <c r="R38" s="104">
        <v>3.1633264901652597E-3</v>
      </c>
      <c r="S38" s="104">
        <v>0.10378799598753898</v>
      </c>
      <c r="T38" s="104">
        <v>3.89017285763596E-3</v>
      </c>
      <c r="U38" s="104">
        <v>5.1604340531671996E-4</v>
      </c>
      <c r="V38" s="104">
        <v>6.1917033934362008E-2</v>
      </c>
      <c r="W38" s="100" t="s">
        <v>425</v>
      </c>
      <c r="X38" s="104">
        <v>1.5239375102098997E-3</v>
      </c>
      <c r="Y38" s="104">
        <v>2.5285433113974996E-3</v>
      </c>
      <c r="Z38" s="100" t="s">
        <v>425</v>
      </c>
      <c r="AA38" s="100" t="s">
        <v>425</v>
      </c>
      <c r="AB38" s="104">
        <v>4.0524808051207997E-3</v>
      </c>
      <c r="AC38" s="100" t="s">
        <v>427</v>
      </c>
      <c r="AD38" s="100" t="s">
        <v>427</v>
      </c>
      <c r="AE38" s="99"/>
      <c r="AF38" s="101">
        <v>2204.6915034516887</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2.4385582492499998</v>
      </c>
      <c r="F39" s="103">
        <v>0.33639963087500002</v>
      </c>
      <c r="G39" s="103">
        <v>2.1386502551680002</v>
      </c>
      <c r="H39" s="100" t="s">
        <v>425</v>
      </c>
      <c r="I39" s="100" t="s">
        <v>426</v>
      </c>
      <c r="J39" s="100" t="s">
        <v>426</v>
      </c>
      <c r="K39" s="100" t="s">
        <v>426</v>
      </c>
      <c r="L39" s="100" t="s">
        <v>426</v>
      </c>
      <c r="M39" s="104">
        <v>1.656754154548</v>
      </c>
      <c r="N39" s="104">
        <v>7.1371824775999992E-3</v>
      </c>
      <c r="O39" s="104">
        <v>1.9171063067600002E-4</v>
      </c>
      <c r="P39" s="104">
        <v>5.8258506988000001E-3</v>
      </c>
      <c r="Q39" s="104">
        <v>4.3946401100000004E-3</v>
      </c>
      <c r="R39" s="104">
        <v>1.2238394594859999E-2</v>
      </c>
      <c r="S39" s="104">
        <v>4.2986367995859996E-3</v>
      </c>
      <c r="T39" s="104">
        <v>7.9518610209836998E-2</v>
      </c>
      <c r="U39" s="104">
        <v>4.7533680250000002E-4</v>
      </c>
      <c r="V39" s="104">
        <v>2.3541447044599994E-2</v>
      </c>
      <c r="W39" s="104">
        <v>0.21256136728</v>
      </c>
      <c r="X39" s="104">
        <v>0.1640031820185</v>
      </c>
      <c r="Y39" s="104">
        <v>0.18510238029200002</v>
      </c>
      <c r="Z39" s="104">
        <v>0.12274327186610001</v>
      </c>
      <c r="AA39" s="104">
        <v>6.1784360344100002E-2</v>
      </c>
      <c r="AB39" s="104">
        <v>0.53363319447400004</v>
      </c>
      <c r="AC39" s="104">
        <v>4.0845199999999993E-5</v>
      </c>
      <c r="AD39" s="104">
        <v>2.4348255216199996E-3</v>
      </c>
      <c r="AE39" s="99"/>
      <c r="AF39" s="101">
        <v>21226.318431964999</v>
      </c>
      <c r="AG39" s="101">
        <v>14.322391956000001</v>
      </c>
      <c r="AH39" s="101">
        <v>31935.642020527801</v>
      </c>
      <c r="AI39" s="101">
        <v>25.071999999999999</v>
      </c>
      <c r="AJ39" s="101">
        <v>1299.0852889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9.0558203571</v>
      </c>
      <c r="F41" s="103">
        <v>5.6168971809999997</v>
      </c>
      <c r="G41" s="103">
        <v>12.99059360667</v>
      </c>
      <c r="H41" s="103">
        <v>5.4928032165000001E-2</v>
      </c>
      <c r="I41" s="100" t="s">
        <v>426</v>
      </c>
      <c r="J41" s="100" t="s">
        <v>426</v>
      </c>
      <c r="K41" s="100" t="s">
        <v>426</v>
      </c>
      <c r="L41" s="100" t="s">
        <v>426</v>
      </c>
      <c r="M41" s="104">
        <v>39.354303655000002</v>
      </c>
      <c r="N41" s="104">
        <v>0.66656501210999997</v>
      </c>
      <c r="O41" s="104">
        <v>0.102576316808</v>
      </c>
      <c r="P41" s="104">
        <v>4.8900623121999998E-2</v>
      </c>
      <c r="Q41" s="104">
        <v>1.9151445124000001E-2</v>
      </c>
      <c r="R41" s="104">
        <v>0.24064904022299999</v>
      </c>
      <c r="S41" s="104">
        <v>0.12832812477899999</v>
      </c>
      <c r="T41" s="104">
        <v>6.1826482345000003E-2</v>
      </c>
      <c r="U41" s="104">
        <v>1.417136859E-2</v>
      </c>
      <c r="V41" s="104">
        <v>4.8209527271860004</v>
      </c>
      <c r="W41" s="104">
        <v>7.5997325120000001</v>
      </c>
      <c r="X41" s="104">
        <v>1.4770164230259999</v>
      </c>
      <c r="Y41" s="104">
        <v>1.5550184434130001</v>
      </c>
      <c r="Z41" s="104">
        <v>0.739926563398</v>
      </c>
      <c r="AA41" s="104">
        <v>0.83911040625</v>
      </c>
      <c r="AB41" s="104">
        <v>4.6110718364899999</v>
      </c>
      <c r="AC41" s="104">
        <v>4.0483979941000003E-2</v>
      </c>
      <c r="AD41" s="104">
        <v>0.78468443932599996</v>
      </c>
      <c r="AE41" s="99"/>
      <c r="AF41" s="101">
        <v>113243.427431</v>
      </c>
      <c r="AG41" s="101">
        <v>4613.5030820000002</v>
      </c>
      <c r="AH41" s="101">
        <v>81538.995999999999</v>
      </c>
      <c r="AI41" s="101">
        <v>7524.7216179999996</v>
      </c>
      <c r="AJ41" s="101" t="s">
        <v>427</v>
      </c>
      <c r="AK41" s="101" t="s">
        <v>427</v>
      </c>
      <c r="AL41" s="29" t="s">
        <v>50</v>
      </c>
    </row>
    <row r="42" spans="1:38" ht="26.25" customHeight="1" thickBot="1" x14ac:dyDescent="0.3">
      <c r="A42" s="40" t="s">
        <v>71</v>
      </c>
      <c r="B42" s="40" t="s">
        <v>108</v>
      </c>
      <c r="C42" s="41" t="s">
        <v>109</v>
      </c>
      <c r="D42" s="42"/>
      <c r="E42" s="103">
        <v>0.1045780073005</v>
      </c>
      <c r="F42" s="103">
        <v>0.86211748082203499</v>
      </c>
      <c r="G42" s="103">
        <v>3.4232774013189999E-3</v>
      </c>
      <c r="H42" s="103">
        <v>1.1454860699680001E-4</v>
      </c>
      <c r="I42" s="100" t="s">
        <v>426</v>
      </c>
      <c r="J42" s="100" t="s">
        <v>426</v>
      </c>
      <c r="K42" s="100" t="s">
        <v>426</v>
      </c>
      <c r="L42" s="100" t="s">
        <v>426</v>
      </c>
      <c r="M42" s="104">
        <v>7.6976457084719669</v>
      </c>
      <c r="N42" s="104">
        <v>0.32660826428699996</v>
      </c>
      <c r="O42" s="104">
        <v>1.2977220515440001E-4</v>
      </c>
      <c r="P42" s="100" t="s">
        <v>425</v>
      </c>
      <c r="Q42" s="100" t="s">
        <v>425</v>
      </c>
      <c r="R42" s="104">
        <v>9.5384244882699997E-4</v>
      </c>
      <c r="S42" s="104">
        <v>2.851305116195E-2</v>
      </c>
      <c r="T42" s="104">
        <v>9.3148944105200002E-4</v>
      </c>
      <c r="U42" s="104">
        <v>1.2585578615440001E-4</v>
      </c>
      <c r="V42" s="104">
        <v>1.5070259373439998E-2</v>
      </c>
      <c r="W42" s="100" t="s">
        <v>425</v>
      </c>
      <c r="X42" s="104">
        <v>4.3991031355900001E-4</v>
      </c>
      <c r="Y42" s="104">
        <v>4.5490138755899999E-4</v>
      </c>
      <c r="Z42" s="100" t="s">
        <v>425</v>
      </c>
      <c r="AA42" s="100" t="s">
        <v>425</v>
      </c>
      <c r="AB42" s="104">
        <v>8.9481170111900001E-4</v>
      </c>
      <c r="AC42" s="100" t="s">
        <v>427</v>
      </c>
      <c r="AD42" s="100" t="s">
        <v>427</v>
      </c>
      <c r="AE42" s="99"/>
      <c r="AF42" s="101">
        <v>553.65755956053465</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2.1183677146440001</v>
      </c>
      <c r="F43" s="103">
        <v>0.27546475522799996</v>
      </c>
      <c r="G43" s="103">
        <v>7.1404739752199999</v>
      </c>
      <c r="H43" s="100" t="s">
        <v>425</v>
      </c>
      <c r="I43" s="100" t="s">
        <v>426</v>
      </c>
      <c r="J43" s="100" t="s">
        <v>426</v>
      </c>
      <c r="K43" s="100" t="s">
        <v>426</v>
      </c>
      <c r="L43" s="100" t="s">
        <v>426</v>
      </c>
      <c r="M43" s="104">
        <v>1.7876192634619998</v>
      </c>
      <c r="N43" s="104">
        <v>0.21563602405109999</v>
      </c>
      <c r="O43" s="104">
        <v>5.1525294086899997E-3</v>
      </c>
      <c r="P43" s="104">
        <v>5.6136239259999996E-3</v>
      </c>
      <c r="Q43" s="104">
        <v>1.5308514043E-2</v>
      </c>
      <c r="R43" s="104">
        <v>0.26293122067809999</v>
      </c>
      <c r="S43" s="104">
        <v>5.2486743728709997E-2</v>
      </c>
      <c r="T43" s="104">
        <v>2.5559587817003999</v>
      </c>
      <c r="U43" s="104">
        <v>9.4291107899999995E-4</v>
      </c>
      <c r="V43" s="104">
        <v>0.20277892390309998</v>
      </c>
      <c r="W43" s="104">
        <v>0.38346385329999999</v>
      </c>
      <c r="X43" s="104">
        <v>0.12058583084600001</v>
      </c>
      <c r="Y43" s="104">
        <v>0.15451844507599999</v>
      </c>
      <c r="Z43" s="104">
        <v>8.2601764054999999E-2</v>
      </c>
      <c r="AA43" s="104">
        <v>5.4281570380999997E-2</v>
      </c>
      <c r="AB43" s="104">
        <v>0.41198761038600001</v>
      </c>
      <c r="AC43" s="104">
        <v>2.8657661600000001E-4</v>
      </c>
      <c r="AD43" s="104">
        <v>7.4946209085650001E-2</v>
      </c>
      <c r="AE43" s="99"/>
      <c r="AF43" s="101">
        <v>19950.041494689998</v>
      </c>
      <c r="AG43" s="101">
        <v>440.86000742666198</v>
      </c>
      <c r="AH43" s="101">
        <v>2879.4840915362201</v>
      </c>
      <c r="AI43" s="101" t="s">
        <v>427</v>
      </c>
      <c r="AJ43" s="101" t="s">
        <v>427</v>
      </c>
      <c r="AK43" s="101" t="s">
        <v>427</v>
      </c>
      <c r="AL43" s="29" t="s">
        <v>50</v>
      </c>
    </row>
    <row r="44" spans="1:38" ht="26.25" customHeight="1" thickBot="1" x14ac:dyDescent="0.3">
      <c r="A44" s="40" t="s">
        <v>71</v>
      </c>
      <c r="B44" s="40" t="s">
        <v>112</v>
      </c>
      <c r="C44" s="41" t="s">
        <v>113</v>
      </c>
      <c r="D44" s="42"/>
      <c r="E44" s="103">
        <v>4.4313919879404695</v>
      </c>
      <c r="F44" s="103">
        <v>1.051117916816499</v>
      </c>
      <c r="G44" s="103">
        <v>7.7590997888823995E-2</v>
      </c>
      <c r="H44" s="103">
        <v>7.4466501212300002E-4</v>
      </c>
      <c r="I44" s="100" t="s">
        <v>426</v>
      </c>
      <c r="J44" s="100" t="s">
        <v>426</v>
      </c>
      <c r="K44" s="100" t="s">
        <v>426</v>
      </c>
      <c r="L44" s="100" t="s">
        <v>426</v>
      </c>
      <c r="M44" s="104">
        <v>2.215467714832366</v>
      </c>
      <c r="N44" s="104">
        <v>5.8467484458999998E-2</v>
      </c>
      <c r="O44" s="104">
        <v>3.5609738814410007E-3</v>
      </c>
      <c r="P44" s="100" t="s">
        <v>425</v>
      </c>
      <c r="Q44" s="100" t="s">
        <v>425</v>
      </c>
      <c r="R44" s="104">
        <v>9.7097541606339984E-3</v>
      </c>
      <c r="S44" s="104">
        <v>0.44463118509223998</v>
      </c>
      <c r="T44" s="104">
        <v>1.1650828496226001E-2</v>
      </c>
      <c r="U44" s="104">
        <v>9.7053713959000009E-4</v>
      </c>
      <c r="V44" s="104">
        <v>0.25636563433980003</v>
      </c>
      <c r="W44" s="100" t="s">
        <v>425</v>
      </c>
      <c r="X44" s="104">
        <v>2.9341430219199994E-3</v>
      </c>
      <c r="Y44" s="104">
        <v>4.83015738312E-3</v>
      </c>
      <c r="Z44" s="100" t="s">
        <v>425</v>
      </c>
      <c r="AA44" s="100" t="s">
        <v>425</v>
      </c>
      <c r="AB44" s="104">
        <v>7.7643004019400004E-3</v>
      </c>
      <c r="AC44" s="100" t="s">
        <v>425</v>
      </c>
      <c r="AD44" s="100" t="s">
        <v>427</v>
      </c>
      <c r="AE44" s="99"/>
      <c r="AF44" s="101">
        <v>4146.2215395086841</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0.39684501643490699</v>
      </c>
      <c r="F45" s="103">
        <v>1.7021143313525201E-2</v>
      </c>
      <c r="G45" s="103">
        <v>0.131247600131248</v>
      </c>
      <c r="H45" s="103">
        <v>6.5623800065623796E-5</v>
      </c>
      <c r="I45" s="100" t="s">
        <v>426</v>
      </c>
      <c r="J45" s="100" t="s">
        <v>426</v>
      </c>
      <c r="K45" s="100" t="s">
        <v>426</v>
      </c>
      <c r="L45" s="100" t="s">
        <v>426</v>
      </c>
      <c r="M45" s="104">
        <v>8.4714360084714405E-2</v>
      </c>
      <c r="N45" s="104">
        <v>6.5623800065624E-4</v>
      </c>
      <c r="O45" s="104">
        <v>6.5623800065620002E-5</v>
      </c>
      <c r="P45" s="104">
        <v>3.2811900032812E-4</v>
      </c>
      <c r="Q45" s="104">
        <v>3.2811900032812E-4</v>
      </c>
      <c r="R45" s="100" t="s">
        <v>425</v>
      </c>
      <c r="S45" s="104">
        <v>3.2811900032812E-4</v>
      </c>
      <c r="T45" s="104">
        <v>4.5936660045937E-4</v>
      </c>
      <c r="U45" s="104">
        <v>1.31247600131248E-3</v>
      </c>
      <c r="V45" s="104">
        <v>3.2811900032811898E-3</v>
      </c>
      <c r="W45" s="100" t="s">
        <v>425</v>
      </c>
      <c r="X45" s="104">
        <v>2.9964304374851999E-4</v>
      </c>
      <c r="Y45" s="104">
        <v>2.9964304374851999E-4</v>
      </c>
      <c r="Z45" s="104">
        <v>1.1400619948538E-4</v>
      </c>
      <c r="AA45" s="100" t="s">
        <v>425</v>
      </c>
      <c r="AB45" s="104">
        <v>7.1329228698240998E-4</v>
      </c>
      <c r="AC45" s="100" t="s">
        <v>427</v>
      </c>
      <c r="AD45" s="100" t="s">
        <v>427</v>
      </c>
      <c r="AE45" s="99"/>
      <c r="AF45" s="101">
        <v>271.68253227168253</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0.60938690907168502</v>
      </c>
      <c r="F47" s="103">
        <v>0.11429609022405735</v>
      </c>
      <c r="G47" s="103">
        <v>1.7234444657905992E-2</v>
      </c>
      <c r="H47" s="103">
        <v>6.2100897048999996E-6</v>
      </c>
      <c r="I47" s="100" t="s">
        <v>426</v>
      </c>
      <c r="J47" s="100" t="s">
        <v>426</v>
      </c>
      <c r="K47" s="100" t="s">
        <v>426</v>
      </c>
      <c r="L47" s="100" t="s">
        <v>426</v>
      </c>
      <c r="M47" s="104">
        <v>3.6766392701217576</v>
      </c>
      <c r="N47" s="104">
        <v>2.7815184000000001E-5</v>
      </c>
      <c r="O47" s="104">
        <v>1.01715868405E-5</v>
      </c>
      <c r="P47" s="100" t="s">
        <v>425</v>
      </c>
      <c r="Q47" s="100" t="s">
        <v>425</v>
      </c>
      <c r="R47" s="104">
        <v>6.0767901328999998E-5</v>
      </c>
      <c r="S47" s="104">
        <v>1.9682516618000001E-3</v>
      </c>
      <c r="T47" s="104">
        <v>6.3095680298999999E-5</v>
      </c>
      <c r="U47" s="104">
        <v>8.3965226524999997E-6</v>
      </c>
      <c r="V47" s="104">
        <v>1.0027056944499999E-3</v>
      </c>
      <c r="W47" s="100" t="s">
        <v>425</v>
      </c>
      <c r="X47" s="104">
        <v>2.3329132761000001E-5</v>
      </c>
      <c r="Y47" s="104">
        <v>3.9422960575999998E-5</v>
      </c>
      <c r="Z47" s="100" t="s">
        <v>425</v>
      </c>
      <c r="AA47" s="100" t="s">
        <v>425</v>
      </c>
      <c r="AB47" s="104">
        <v>6.2752095211999998E-5</v>
      </c>
      <c r="AC47" s="100" t="s">
        <v>427</v>
      </c>
      <c r="AD47" s="100" t="s">
        <v>427</v>
      </c>
      <c r="AE47" s="99"/>
      <c r="AF47" s="101">
        <v>1820.0733840000003</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426</v>
      </c>
      <c r="J49" s="100" t="s">
        <v>426</v>
      </c>
      <c r="K49" s="100" t="s">
        <v>426</v>
      </c>
      <c r="L49" s="100" t="s">
        <v>426</v>
      </c>
      <c r="M49" s="100" t="s">
        <v>427</v>
      </c>
      <c r="N49" s="100" t="s">
        <v>425</v>
      </c>
      <c r="O49" s="100" t="s">
        <v>425</v>
      </c>
      <c r="P49" s="100" t="s">
        <v>425</v>
      </c>
      <c r="Q49" s="100" t="s">
        <v>425</v>
      </c>
      <c r="R49" s="100" t="s">
        <v>425</v>
      </c>
      <c r="S49" s="100" t="s">
        <v>425</v>
      </c>
      <c r="T49" s="100" t="s">
        <v>425</v>
      </c>
      <c r="U49" s="100" t="s">
        <v>425</v>
      </c>
      <c r="V49" s="100" t="s">
        <v>425</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1246.1020000000001</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1345.135104</v>
      </c>
      <c r="AL51" s="29" t="s">
        <v>439</v>
      </c>
    </row>
    <row r="52" spans="1:38" ht="26.25" customHeight="1" thickBot="1" x14ac:dyDescent="0.3">
      <c r="A52" s="40" t="s">
        <v>120</v>
      </c>
      <c r="B52" s="44" t="s">
        <v>130</v>
      </c>
      <c r="C52" s="46" t="s">
        <v>391</v>
      </c>
      <c r="D52" s="43"/>
      <c r="E52" s="103">
        <v>2.4931650551172551</v>
      </c>
      <c r="F52" s="103">
        <v>15.474965000000001</v>
      </c>
      <c r="G52" s="103">
        <v>2.9553770742038408</v>
      </c>
      <c r="H52" s="103">
        <v>1E-3</v>
      </c>
      <c r="I52" s="100" t="s">
        <v>426</v>
      </c>
      <c r="J52" s="100" t="s">
        <v>426</v>
      </c>
      <c r="K52" s="100" t="s">
        <v>426</v>
      </c>
      <c r="L52" s="100" t="s">
        <v>426</v>
      </c>
      <c r="M52" s="104">
        <v>0.28377593883095542</v>
      </c>
      <c r="N52" s="104">
        <v>1.2270983474849059E-2</v>
      </c>
      <c r="O52" s="104">
        <v>3.2998420458818999E-4</v>
      </c>
      <c r="P52" s="104">
        <v>8.5699999999999991E-4</v>
      </c>
      <c r="Q52" s="104">
        <v>2.0494796905736603E-2</v>
      </c>
      <c r="R52" s="104">
        <v>0.50070966942863515</v>
      </c>
      <c r="S52" s="104">
        <v>1.571044139941882E-2</v>
      </c>
      <c r="T52" s="104">
        <v>1.2689219635609383</v>
      </c>
      <c r="U52" s="104">
        <v>1.3160599571734499E-3</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4.6606089600000002</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1.3703355494640002</v>
      </c>
      <c r="AL53" s="29" t="s">
        <v>134</v>
      </c>
    </row>
    <row r="54" spans="1:38" ht="37.5" customHeight="1" thickBot="1" x14ac:dyDescent="0.3">
      <c r="A54" s="40" t="s">
        <v>120</v>
      </c>
      <c r="B54" s="44" t="s">
        <v>135</v>
      </c>
      <c r="C54" s="46" t="s">
        <v>136</v>
      </c>
      <c r="D54" s="43"/>
      <c r="E54" s="100" t="s">
        <v>427</v>
      </c>
      <c r="F54" s="103">
        <v>2.5710524608780601</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367872.04079999996</v>
      </c>
      <c r="AL54" s="29" t="s">
        <v>442</v>
      </c>
    </row>
    <row r="55" spans="1:38" ht="26.25" customHeight="1" thickBot="1" x14ac:dyDescent="0.3">
      <c r="A55" s="40" t="s">
        <v>120</v>
      </c>
      <c r="B55" s="44" t="s">
        <v>137</v>
      </c>
      <c r="C55" s="46" t="s">
        <v>138</v>
      </c>
      <c r="D55" s="43"/>
      <c r="E55" s="103">
        <v>4.6059717732305071E-2</v>
      </c>
      <c r="F55" s="103">
        <v>2.2222225038999999E-2</v>
      </c>
      <c r="G55" s="103">
        <v>2.0123220326927629</v>
      </c>
      <c r="H55" s="100" t="s">
        <v>425</v>
      </c>
      <c r="I55" s="100" t="s">
        <v>426</v>
      </c>
      <c r="J55" s="100" t="s">
        <v>426</v>
      </c>
      <c r="K55" s="100" t="s">
        <v>426</v>
      </c>
      <c r="L55" s="100" t="s">
        <v>426</v>
      </c>
      <c r="M55" s="104">
        <v>0.10074769866649511</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v>473.20211595699999</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426</v>
      </c>
      <c r="J57" s="100" t="s">
        <v>426</v>
      </c>
      <c r="K57" s="100" t="s">
        <v>426</v>
      </c>
      <c r="L57" s="100" t="s">
        <v>426</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1.113610757146384</v>
      </c>
      <c r="F59" s="103">
        <v>6.5851999999999994E-2</v>
      </c>
      <c r="G59" s="103">
        <v>0.44070487142496101</v>
      </c>
      <c r="H59" s="103">
        <v>6.4790000000000004E-3</v>
      </c>
      <c r="I59" s="100" t="s">
        <v>426</v>
      </c>
      <c r="J59" s="100" t="s">
        <v>426</v>
      </c>
      <c r="K59" s="100" t="s">
        <v>426</v>
      </c>
      <c r="L59" s="100" t="s">
        <v>426</v>
      </c>
      <c r="M59" s="104">
        <v>3.4299999999999999E-4</v>
      </c>
      <c r="N59" s="104">
        <v>5.7999999999999996E-3</v>
      </c>
      <c r="O59" s="100" t="s">
        <v>425</v>
      </c>
      <c r="P59" s="100" t="s">
        <v>425</v>
      </c>
      <c r="Q59" s="100" t="s">
        <v>425</v>
      </c>
      <c r="R59" s="104">
        <v>8.7600000000000004E-3</v>
      </c>
      <c r="S59" s="100" t="s">
        <v>425</v>
      </c>
      <c r="T59" s="104">
        <v>8.7600000000000004E-3</v>
      </c>
      <c r="U59" s="100" t="s">
        <v>425</v>
      </c>
      <c r="V59" s="104">
        <v>1.0999999999999999E-2</v>
      </c>
      <c r="W59" s="104">
        <v>8.1546736999999994E-2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407.73368399999998</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0.59274237817527531</v>
      </c>
      <c r="F63" s="103">
        <v>3.1467621520808997</v>
      </c>
      <c r="G63" s="103">
        <v>12.005545673864583</v>
      </c>
      <c r="H63" s="100" t="s">
        <v>425</v>
      </c>
      <c r="I63" s="100" t="s">
        <v>426</v>
      </c>
      <c r="J63" s="100" t="s">
        <v>426</v>
      </c>
      <c r="K63" s="100" t="s">
        <v>426</v>
      </c>
      <c r="L63" s="100" t="s">
        <v>426</v>
      </c>
      <c r="M63" s="104">
        <v>5.4434476234815392</v>
      </c>
      <c r="N63" s="100" t="s">
        <v>425</v>
      </c>
      <c r="O63" s="100" t="s">
        <v>425</v>
      </c>
      <c r="P63" s="100" t="s">
        <v>425</v>
      </c>
      <c r="Q63" s="100" t="s">
        <v>425</v>
      </c>
      <c r="R63" s="100" t="s">
        <v>425</v>
      </c>
      <c r="S63" s="100" t="s">
        <v>425</v>
      </c>
      <c r="T63" s="100" t="s">
        <v>425</v>
      </c>
      <c r="U63" s="100" t="s">
        <v>425</v>
      </c>
      <c r="V63" s="100" t="s">
        <v>425</v>
      </c>
      <c r="W63" s="104">
        <v>0.59479764800000001</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0.19734595098338001</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705.35599999999999</v>
      </c>
      <c r="AL64" s="29" t="s">
        <v>159</v>
      </c>
    </row>
    <row r="65" spans="1:38" ht="26.25" customHeight="1" thickBot="1" x14ac:dyDescent="0.3">
      <c r="A65" s="40" t="s">
        <v>54</v>
      </c>
      <c r="B65" s="44" t="s">
        <v>160</v>
      </c>
      <c r="C65" s="41" t="s">
        <v>161</v>
      </c>
      <c r="D65" s="42"/>
      <c r="E65" s="103">
        <v>1.5654406030846841</v>
      </c>
      <c r="F65" s="100" t="s">
        <v>427</v>
      </c>
      <c r="G65" s="100" t="s">
        <v>427</v>
      </c>
      <c r="H65" s="103">
        <v>0.109711175043993</v>
      </c>
      <c r="I65" s="100" t="s">
        <v>426</v>
      </c>
      <c r="J65" s="100" t="s">
        <v>426</v>
      </c>
      <c r="K65" s="100" t="s">
        <v>426</v>
      </c>
      <c r="L65" s="100" t="s">
        <v>426</v>
      </c>
      <c r="M65" s="104">
        <v>0.24268586902993</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1348.99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6.9944789204433797E-3</v>
      </c>
      <c r="F68" s="100" t="s">
        <v>427</v>
      </c>
      <c r="G68" s="103">
        <v>0.25856660411499521</v>
      </c>
      <c r="H68" s="100" t="s">
        <v>427</v>
      </c>
      <c r="I68" s="100" t="s">
        <v>426</v>
      </c>
      <c r="J68" s="100" t="s">
        <v>426</v>
      </c>
      <c r="K68" s="100" t="s">
        <v>426</v>
      </c>
      <c r="L68" s="100" t="s">
        <v>426</v>
      </c>
      <c r="M68" s="100" t="s">
        <v>425</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6.528493781950174</v>
      </c>
      <c r="F70" s="103">
        <v>13.586699980000001</v>
      </c>
      <c r="G70" s="103">
        <v>7.6235253659196127</v>
      </c>
      <c r="H70" s="103">
        <v>0.52779382495600702</v>
      </c>
      <c r="I70" s="100" t="s">
        <v>426</v>
      </c>
      <c r="J70" s="100" t="s">
        <v>426</v>
      </c>
      <c r="K70" s="100" t="s">
        <v>426</v>
      </c>
      <c r="L70" s="100" t="s">
        <v>426</v>
      </c>
      <c r="M70" s="104">
        <v>1.2635820353730645</v>
      </c>
      <c r="N70" s="104">
        <v>3.0600000000000001E-4</v>
      </c>
      <c r="O70" s="100" t="s">
        <v>425</v>
      </c>
      <c r="P70" s="104">
        <v>0.29835400000000001</v>
      </c>
      <c r="Q70" s="104">
        <v>3.0000000000000001E-6</v>
      </c>
      <c r="R70" s="104">
        <v>3.6679999999999998E-3</v>
      </c>
      <c r="S70" s="104">
        <v>2.3699999999999999E-4</v>
      </c>
      <c r="T70" s="104">
        <v>0.85130681461961</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425</v>
      </c>
      <c r="H71" s="100" t="s">
        <v>428</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4.3806544052511418</v>
      </c>
      <c r="F72" s="103">
        <v>0.82135857637999998</v>
      </c>
      <c r="G72" s="103">
        <v>5.7358059907097152</v>
      </c>
      <c r="H72" s="103">
        <v>5.3213136000000001E-2</v>
      </c>
      <c r="I72" s="100" t="s">
        <v>426</v>
      </c>
      <c r="J72" s="100" t="s">
        <v>426</v>
      </c>
      <c r="K72" s="100" t="s">
        <v>426</v>
      </c>
      <c r="L72" s="100" t="s">
        <v>426</v>
      </c>
      <c r="M72" s="104">
        <v>167.3598171524614</v>
      </c>
      <c r="N72" s="104">
        <v>44.696744574872305</v>
      </c>
      <c r="O72" s="104">
        <v>0.200516</v>
      </c>
      <c r="P72" s="104">
        <v>0.68100000000000005</v>
      </c>
      <c r="Q72" s="104">
        <v>5.0000000000000001E-4</v>
      </c>
      <c r="R72" s="104">
        <v>1.091272</v>
      </c>
      <c r="S72" s="104">
        <v>1.4349810000000001</v>
      </c>
      <c r="T72" s="104">
        <v>0.74384399999999995</v>
      </c>
      <c r="U72" s="100" t="s">
        <v>425</v>
      </c>
      <c r="V72" s="104">
        <v>6.8033760000000001</v>
      </c>
      <c r="W72" s="104">
        <v>20.825799929999999</v>
      </c>
      <c r="X72" s="104">
        <v>0.17948271800000001</v>
      </c>
      <c r="Y72" s="104">
        <v>0.17563032719999999</v>
      </c>
      <c r="Z72" s="104">
        <v>0.31475159759999999</v>
      </c>
      <c r="AA72" s="104">
        <v>9.3199645139999995E-2</v>
      </c>
      <c r="AB72" s="104">
        <v>0.76306428790000003</v>
      </c>
      <c r="AC72" s="104">
        <v>0.17759567749999999</v>
      </c>
      <c r="AD72" s="100" t="s">
        <v>427</v>
      </c>
      <c r="AE72" s="99"/>
      <c r="AF72" s="101" t="s">
        <v>427</v>
      </c>
      <c r="AG72" s="101" t="s">
        <v>427</v>
      </c>
      <c r="AH72" s="101" t="s">
        <v>427</v>
      </c>
      <c r="AI72" s="101" t="s">
        <v>427</v>
      </c>
      <c r="AJ72" s="101" t="s">
        <v>427</v>
      </c>
      <c r="AK72" s="101">
        <v>4793.0600000000004</v>
      </c>
      <c r="AL72" s="29" t="s">
        <v>180</v>
      </c>
    </row>
    <row r="73" spans="1:38" ht="26.25" customHeight="1" thickBot="1" x14ac:dyDescent="0.3">
      <c r="A73" s="40" t="s">
        <v>54</v>
      </c>
      <c r="B73" s="40" t="s">
        <v>181</v>
      </c>
      <c r="C73" s="41" t="s">
        <v>182</v>
      </c>
      <c r="D73" s="42"/>
      <c r="E73" s="100" t="s">
        <v>425</v>
      </c>
      <c r="F73" s="100" t="s">
        <v>425</v>
      </c>
      <c r="G73" s="103">
        <v>0.17819030568371799</v>
      </c>
      <c r="H73" s="100" t="s">
        <v>427</v>
      </c>
      <c r="I73" s="100" t="s">
        <v>426</v>
      </c>
      <c r="J73" s="100" t="s">
        <v>426</v>
      </c>
      <c r="K73" s="100" t="s">
        <v>426</v>
      </c>
      <c r="L73" s="100" t="s">
        <v>426</v>
      </c>
      <c r="M73" s="104">
        <v>3.73037111039674E-2</v>
      </c>
      <c r="N73" s="104">
        <v>1.39936756819434E-2</v>
      </c>
      <c r="O73" s="100" t="s">
        <v>425</v>
      </c>
      <c r="P73" s="100" t="s">
        <v>425</v>
      </c>
      <c r="Q73" s="100" t="s">
        <v>425</v>
      </c>
      <c r="R73" s="100" t="s">
        <v>425</v>
      </c>
      <c r="S73" s="100" t="s">
        <v>425</v>
      </c>
      <c r="T73" s="104">
        <v>2.0918879230283401E-3</v>
      </c>
      <c r="U73" s="104">
        <v>1.6000000000000001E-4</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6.3214099793182904E-2</v>
      </c>
      <c r="F74" s="100" t="s">
        <v>428</v>
      </c>
      <c r="G74" s="100" t="s">
        <v>428</v>
      </c>
      <c r="H74" s="100" t="s">
        <v>428</v>
      </c>
      <c r="I74" s="100" t="s">
        <v>426</v>
      </c>
      <c r="J74" s="100" t="s">
        <v>426</v>
      </c>
      <c r="K74" s="100" t="s">
        <v>426</v>
      </c>
      <c r="L74" s="100" t="s">
        <v>426</v>
      </c>
      <c r="M74" s="104">
        <v>6.8999658885335697E-3</v>
      </c>
      <c r="N74" s="100" t="s">
        <v>428</v>
      </c>
      <c r="O74" s="100" t="s">
        <v>428</v>
      </c>
      <c r="P74" s="100" t="s">
        <v>428</v>
      </c>
      <c r="Q74" s="100" t="s">
        <v>428</v>
      </c>
      <c r="R74" s="100" t="s">
        <v>428</v>
      </c>
      <c r="S74" s="100" t="s">
        <v>428</v>
      </c>
      <c r="T74" s="100" t="s">
        <v>428</v>
      </c>
      <c r="U74" s="100" t="s">
        <v>428</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426</v>
      </c>
      <c r="J78" s="100" t="s">
        <v>426</v>
      </c>
      <c r="K78" s="100" t="s">
        <v>426</v>
      </c>
      <c r="L78" s="100" t="s">
        <v>426</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0.55097334634200035</v>
      </c>
      <c r="F80" s="103">
        <v>0.65500000000000003</v>
      </c>
      <c r="G80" s="103">
        <v>3.1763541728111919</v>
      </c>
      <c r="H80" s="103">
        <v>1.7420000000000001E-2</v>
      </c>
      <c r="I80" s="100" t="s">
        <v>426</v>
      </c>
      <c r="J80" s="100" t="s">
        <v>426</v>
      </c>
      <c r="K80" s="100" t="s">
        <v>426</v>
      </c>
      <c r="L80" s="100" t="s">
        <v>426</v>
      </c>
      <c r="M80" s="104">
        <v>0.35862354595522278</v>
      </c>
      <c r="N80" s="104">
        <v>20.1867536690084</v>
      </c>
      <c r="O80" s="104">
        <v>0.56851000000000029</v>
      </c>
      <c r="P80" s="104">
        <v>2.2499999999999999E-2</v>
      </c>
      <c r="Q80" s="104">
        <v>1.6985000000000001</v>
      </c>
      <c r="R80" s="104">
        <v>0.09</v>
      </c>
      <c r="S80" s="104">
        <v>5.3703400000000023</v>
      </c>
      <c r="T80" s="104">
        <v>0.12208054291658367</v>
      </c>
      <c r="U80" s="104">
        <v>1.88564</v>
      </c>
      <c r="V80" s="104">
        <v>41.093779999999995</v>
      </c>
      <c r="W80" s="104">
        <v>25.0542409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0" t="s">
        <v>426</v>
      </c>
      <c r="J81" s="100" t="s">
        <v>426</v>
      </c>
      <c r="K81" s="100" t="s">
        <v>426</v>
      </c>
      <c r="L81" s="100" t="s">
        <v>426</v>
      </c>
      <c r="M81" s="104">
        <v>0.14599999999999999</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12.9474527615907</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5926838</v>
      </c>
      <c r="AL82" s="29" t="s">
        <v>436</v>
      </c>
    </row>
    <row r="83" spans="1:38" ht="26.25" customHeight="1" thickBot="1" x14ac:dyDescent="0.3">
      <c r="A83" s="40" t="s">
        <v>54</v>
      </c>
      <c r="B83" s="51" t="s">
        <v>210</v>
      </c>
      <c r="C83" s="52" t="s">
        <v>211</v>
      </c>
      <c r="D83" s="42"/>
      <c r="E83" s="103">
        <v>2.1869E-2</v>
      </c>
      <c r="F83" s="103">
        <v>3.968E-2</v>
      </c>
      <c r="G83" s="103">
        <v>1.0587999999999998E-2</v>
      </c>
      <c r="H83" s="100" t="s">
        <v>425</v>
      </c>
      <c r="I83" s="100" t="s">
        <v>426</v>
      </c>
      <c r="J83" s="100" t="s">
        <v>426</v>
      </c>
      <c r="K83" s="100" t="s">
        <v>426</v>
      </c>
      <c r="L83" s="100" t="s">
        <v>426</v>
      </c>
      <c r="M83" s="104">
        <v>0.12077</v>
      </c>
      <c r="N83" s="100" t="s">
        <v>425</v>
      </c>
      <c r="O83" s="100" t="s">
        <v>425</v>
      </c>
      <c r="P83" s="100" t="s">
        <v>425</v>
      </c>
      <c r="Q83" s="100" t="s">
        <v>425</v>
      </c>
      <c r="R83" s="100" t="s">
        <v>425</v>
      </c>
      <c r="S83" s="100" t="s">
        <v>425</v>
      </c>
      <c r="T83" s="100" t="s">
        <v>425</v>
      </c>
      <c r="U83" s="100" t="s">
        <v>425</v>
      </c>
      <c r="V83" s="100" t="s">
        <v>425</v>
      </c>
      <c r="W83" s="104">
        <v>0.182</v>
      </c>
      <c r="X83" s="104">
        <v>2.0692158319999998E-3</v>
      </c>
      <c r="Y83" s="104">
        <v>4.4063548960000001E-4</v>
      </c>
      <c r="Z83" s="104">
        <v>2.0793448650000002E-6</v>
      </c>
      <c r="AA83" s="100" t="s">
        <v>425</v>
      </c>
      <c r="AB83" s="104">
        <v>2.5119306669999998E-3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426</v>
      </c>
      <c r="J84" s="100" t="s">
        <v>426</v>
      </c>
      <c r="K84" s="100" t="s">
        <v>426</v>
      </c>
      <c r="L84" s="100" t="s">
        <v>426</v>
      </c>
      <c r="M84" s="100" t="s">
        <v>425</v>
      </c>
      <c r="N84" s="100" t="s">
        <v>425</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0.13085862772454968</v>
      </c>
      <c r="F85" s="103">
        <v>23.749140854720473</v>
      </c>
      <c r="G85" s="103">
        <v>2.1955642814131269E-3</v>
      </c>
      <c r="H85" s="100" t="s">
        <v>425</v>
      </c>
      <c r="I85" s="100" t="s">
        <v>426</v>
      </c>
      <c r="J85" s="100" t="s">
        <v>426</v>
      </c>
      <c r="K85" s="100" t="s">
        <v>426</v>
      </c>
      <c r="L85" s="100" t="s">
        <v>426</v>
      </c>
      <c r="M85" s="104">
        <v>2.9843202700699407E-2</v>
      </c>
      <c r="N85" s="104">
        <v>4.6904786335900001E-6</v>
      </c>
      <c r="O85" s="104">
        <v>4.20551890034364E-3</v>
      </c>
      <c r="P85" s="100" t="s">
        <v>425</v>
      </c>
      <c r="Q85" s="100" t="s">
        <v>425</v>
      </c>
      <c r="R85" s="104">
        <v>0.17824752319591586</v>
      </c>
      <c r="S85" s="100" t="s">
        <v>425</v>
      </c>
      <c r="T85" s="104">
        <v>5.9999999999999995E-4</v>
      </c>
      <c r="U85" s="100" t="s">
        <v>425</v>
      </c>
      <c r="V85" s="100" t="s">
        <v>425</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7.3232804673114399E-4</v>
      </c>
      <c r="F86" s="103">
        <v>3.4011203999999999</v>
      </c>
      <c r="G86" s="103">
        <v>5.6902202189695297E-4</v>
      </c>
      <c r="H86" s="100" t="s">
        <v>425</v>
      </c>
      <c r="I86" s="100" t="s">
        <v>426</v>
      </c>
      <c r="J86" s="100" t="s">
        <v>426</v>
      </c>
      <c r="K86" s="100" t="s">
        <v>426</v>
      </c>
      <c r="L86" s="100" t="s">
        <v>426</v>
      </c>
      <c r="M86" s="104">
        <v>8.8357310811078803E-4</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1.2367964</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2.8039815097794914E-2</v>
      </c>
      <c r="F88" s="103">
        <v>4.6877711528409547</v>
      </c>
      <c r="G88" s="103">
        <v>1.1848749690786833E-2</v>
      </c>
      <c r="H88" s="103">
        <v>2.7930000000000003E-3</v>
      </c>
      <c r="I88" s="100" t="s">
        <v>426</v>
      </c>
      <c r="J88" s="100" t="s">
        <v>426</v>
      </c>
      <c r="K88" s="100" t="s">
        <v>426</v>
      </c>
      <c r="L88" s="100" t="s">
        <v>426</v>
      </c>
      <c r="M88" s="104">
        <v>2.798663285629192E-2</v>
      </c>
      <c r="N88" s="100" t="s">
        <v>425</v>
      </c>
      <c r="O88" s="100" t="s">
        <v>425</v>
      </c>
      <c r="P88" s="100" t="s">
        <v>425</v>
      </c>
      <c r="Q88" s="100" t="s">
        <v>425</v>
      </c>
      <c r="R88" s="100" t="s">
        <v>425</v>
      </c>
      <c r="S88" s="100" t="s">
        <v>425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2.6637996860177223E-3</v>
      </c>
      <c r="F89" s="103">
        <v>8.2289999999999992</v>
      </c>
      <c r="G89" s="103">
        <v>4.5306672299191986E-3</v>
      </c>
      <c r="H89" s="103">
        <v>1.5E-3</v>
      </c>
      <c r="I89" s="100" t="s">
        <v>426</v>
      </c>
      <c r="J89" s="100" t="s">
        <v>426</v>
      </c>
      <c r="K89" s="100" t="s">
        <v>426</v>
      </c>
      <c r="L89" s="100" t="s">
        <v>426</v>
      </c>
      <c r="M89" s="104">
        <v>2.179609066197115E-3</v>
      </c>
      <c r="N89" s="100" t="s">
        <v>427</v>
      </c>
      <c r="O89" s="100" t="s">
        <v>427</v>
      </c>
      <c r="P89" s="100" t="s">
        <v>425</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1.4608380362218999E-3</v>
      </c>
      <c r="F90" s="103">
        <v>3.474353289892353</v>
      </c>
      <c r="G90" s="100" t="s">
        <v>427</v>
      </c>
      <c r="H90" s="100" t="s">
        <v>427</v>
      </c>
      <c r="I90" s="100" t="s">
        <v>426</v>
      </c>
      <c r="J90" s="100" t="s">
        <v>426</v>
      </c>
      <c r="K90" s="100" t="s">
        <v>426</v>
      </c>
      <c r="L90" s="100" t="s">
        <v>426</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2.1397194421E-2</v>
      </c>
      <c r="F91" s="145">
        <v>7.4171780334808299E-2</v>
      </c>
      <c r="G91" s="145">
        <v>9.830894804E-3</v>
      </c>
      <c r="H91" s="145">
        <v>4.8541934070000001E-2</v>
      </c>
      <c r="I91" s="134" t="s">
        <v>426</v>
      </c>
      <c r="J91" s="134" t="s">
        <v>426</v>
      </c>
      <c r="K91" s="134" t="s">
        <v>426</v>
      </c>
      <c r="L91" s="134" t="s">
        <v>426</v>
      </c>
      <c r="M91" s="146">
        <v>0.65392521548999993</v>
      </c>
      <c r="N91" s="146">
        <v>1.0354506325423678</v>
      </c>
      <c r="O91" s="146">
        <v>0.10693397142236896</v>
      </c>
      <c r="P91" s="146">
        <v>1.7127250276500001E-3</v>
      </c>
      <c r="Q91" s="146">
        <v>1.8287286533000002E-3</v>
      </c>
      <c r="R91" s="146">
        <v>0.19758870262029415</v>
      </c>
      <c r="S91" s="146">
        <v>7.7836244653325402</v>
      </c>
      <c r="T91" s="146">
        <v>0.36360241793947501</v>
      </c>
      <c r="U91" s="146">
        <v>4.1869818364230454E-2</v>
      </c>
      <c r="V91" s="146">
        <v>4.5031817869813198</v>
      </c>
      <c r="W91" s="146">
        <v>1.169685E-3</v>
      </c>
      <c r="X91" s="146">
        <v>1.298350526E-3</v>
      </c>
      <c r="Y91" s="146">
        <v>5.2635832130000005E-4</v>
      </c>
      <c r="Z91" s="146">
        <v>5.2635832130000005E-4</v>
      </c>
      <c r="AA91" s="146">
        <v>5.2635832130000005E-4</v>
      </c>
      <c r="AB91" s="146">
        <v>2.8774254900000001E-3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426</v>
      </c>
      <c r="J92" s="100" t="s">
        <v>426</v>
      </c>
      <c r="K92" s="100" t="s">
        <v>426</v>
      </c>
      <c r="L92" s="100" t="s">
        <v>426</v>
      </c>
      <c r="M92" s="100" t="s">
        <v>425</v>
      </c>
      <c r="N92" s="100" t="s">
        <v>427</v>
      </c>
      <c r="O92" s="100" t="s">
        <v>427</v>
      </c>
      <c r="P92" s="100" t="s">
        <v>425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9.6136271098447496E-2</v>
      </c>
      <c r="F93" s="103">
        <v>1.5968625559129899</v>
      </c>
      <c r="G93" s="103">
        <v>2.3423737855175524E-2</v>
      </c>
      <c r="H93" s="100" t="s">
        <v>425</v>
      </c>
      <c r="I93" s="100" t="s">
        <v>426</v>
      </c>
      <c r="J93" s="100" t="s">
        <v>426</v>
      </c>
      <c r="K93" s="100" t="s">
        <v>426</v>
      </c>
      <c r="L93" s="100" t="s">
        <v>426</v>
      </c>
      <c r="M93" s="104">
        <v>0.36743401456026797</v>
      </c>
      <c r="N93" s="100" t="s">
        <v>425</v>
      </c>
      <c r="O93" s="100" t="s">
        <v>427</v>
      </c>
      <c r="P93" s="100" t="s">
        <v>425</v>
      </c>
      <c r="Q93" s="100" t="s">
        <v>427</v>
      </c>
      <c r="R93" s="100" t="s">
        <v>427</v>
      </c>
      <c r="S93" s="100" t="s">
        <v>427</v>
      </c>
      <c r="T93" s="100" t="s">
        <v>427</v>
      </c>
      <c r="U93" s="100" t="s">
        <v>427</v>
      </c>
      <c r="V93" s="100" t="s">
        <v>427</v>
      </c>
      <c r="W93" s="104">
        <v>1.5225600000000001E-3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1.0602319870126231</v>
      </c>
      <c r="F95" s="103">
        <v>0.514737</v>
      </c>
      <c r="G95" s="100" t="s">
        <v>425</v>
      </c>
      <c r="H95" s="100" t="s">
        <v>427</v>
      </c>
      <c r="I95" s="100" t="s">
        <v>426</v>
      </c>
      <c r="J95" s="100" t="s">
        <v>426</v>
      </c>
      <c r="K95" s="100" t="s">
        <v>426</v>
      </c>
      <c r="L95" s="100" t="s">
        <v>426</v>
      </c>
      <c r="M95" s="104">
        <v>0.82</v>
      </c>
      <c r="N95" s="100" t="s">
        <v>425</v>
      </c>
      <c r="O95" s="100" t="s">
        <v>427</v>
      </c>
      <c r="P95" s="100" t="s">
        <v>427</v>
      </c>
      <c r="Q95" s="100" t="s">
        <v>427</v>
      </c>
      <c r="R95" s="100" t="s">
        <v>427</v>
      </c>
      <c r="S95" s="100" t="s">
        <v>427</v>
      </c>
      <c r="T95" s="100" t="s">
        <v>427</v>
      </c>
      <c r="U95" s="100" t="s">
        <v>427</v>
      </c>
      <c r="V95" s="100" t="s">
        <v>427</v>
      </c>
      <c r="W95" s="104">
        <v>0.55680599200799996</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0.72125252839999998</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1.0511910086183018E-2</v>
      </c>
      <c r="F98" s="100" t="s">
        <v>428</v>
      </c>
      <c r="G98" s="103">
        <v>1.1182215722708326E-2</v>
      </c>
      <c r="H98" s="100" t="s">
        <v>425</v>
      </c>
      <c r="I98" s="100" t="s">
        <v>426</v>
      </c>
      <c r="J98" s="100" t="s">
        <v>426</v>
      </c>
      <c r="K98" s="100" t="s">
        <v>426</v>
      </c>
      <c r="L98" s="100" t="s">
        <v>426</v>
      </c>
      <c r="M98" s="104">
        <v>6.6619395865410505E-3</v>
      </c>
      <c r="N98" s="104">
        <v>3.4393095213663999E-3</v>
      </c>
      <c r="O98" s="104">
        <v>1.4048109965636001E-4</v>
      </c>
      <c r="P98" s="104">
        <v>7.2900000000000005E-4</v>
      </c>
      <c r="Q98" s="100" t="s">
        <v>425</v>
      </c>
      <c r="R98" s="104">
        <v>3.2643219196794499E-3</v>
      </c>
      <c r="S98" s="104">
        <v>1.152E-3</v>
      </c>
      <c r="T98" s="104">
        <v>8.9700000000000001E-4</v>
      </c>
      <c r="U98" s="100" t="s">
        <v>425</v>
      </c>
      <c r="V98" s="104">
        <v>0.86599999999999999</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0.36865889548825798</v>
      </c>
      <c r="F99" s="103">
        <v>6.0964427081270101</v>
      </c>
      <c r="G99" s="100" t="s">
        <v>427</v>
      </c>
      <c r="H99" s="103">
        <v>2.9557390682173201</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349.03899999999999</v>
      </c>
      <c r="AL99" s="29" t="s">
        <v>244</v>
      </c>
    </row>
    <row r="100" spans="1:38" ht="26.25" customHeight="1" thickBot="1" x14ac:dyDescent="0.3">
      <c r="A100" s="40" t="s">
        <v>242</v>
      </c>
      <c r="B100" s="40" t="s">
        <v>245</v>
      </c>
      <c r="C100" s="41" t="s">
        <v>407</v>
      </c>
      <c r="D100" s="54"/>
      <c r="E100" s="103">
        <v>0.97366496631550303</v>
      </c>
      <c r="F100" s="103">
        <v>10.394032733205201</v>
      </c>
      <c r="G100" s="100" t="s">
        <v>427</v>
      </c>
      <c r="H100" s="103">
        <v>5.0367546249185402</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1235.509</v>
      </c>
      <c r="AL100" s="29" t="s">
        <v>244</v>
      </c>
    </row>
    <row r="101" spans="1:38" ht="26.25" customHeight="1" thickBot="1" x14ac:dyDescent="0.3">
      <c r="A101" s="40" t="s">
        <v>242</v>
      </c>
      <c r="B101" s="40" t="s">
        <v>246</v>
      </c>
      <c r="C101" s="41" t="s">
        <v>247</v>
      </c>
      <c r="D101" s="54"/>
      <c r="E101" s="103">
        <v>5.07136329945896E-3</v>
      </c>
      <c r="F101" s="103">
        <v>2.8760714999999999E-2</v>
      </c>
      <c r="G101" s="100" t="s">
        <v>427</v>
      </c>
      <c r="H101" s="103">
        <v>4.0494390838525997E-2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103.08499999999999</v>
      </c>
      <c r="AL101" s="29" t="s">
        <v>244</v>
      </c>
    </row>
    <row r="102" spans="1:38" ht="26.25" customHeight="1" thickBot="1" x14ac:dyDescent="0.3">
      <c r="A102" s="40" t="s">
        <v>242</v>
      </c>
      <c r="B102" s="40" t="s">
        <v>248</v>
      </c>
      <c r="C102" s="41" t="s">
        <v>385</v>
      </c>
      <c r="D102" s="54"/>
      <c r="E102" s="103">
        <v>0.63289461433505201</v>
      </c>
      <c r="F102" s="103">
        <v>1.57775760169621</v>
      </c>
      <c r="G102" s="100" t="s">
        <v>427</v>
      </c>
      <c r="H102" s="103">
        <v>16.774571358435601</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7020.7259999999997</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1.6002909109519999E-3</v>
      </c>
      <c r="F104" s="103">
        <v>4.557696E-3</v>
      </c>
      <c r="G104" s="100" t="s">
        <v>427</v>
      </c>
      <c r="H104" s="103">
        <v>3.2671124884067599E-3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7.3040000000000003</v>
      </c>
      <c r="AL104" s="29" t="s">
        <v>244</v>
      </c>
    </row>
    <row r="105" spans="1:38" ht="26.25" customHeight="1" thickBot="1" x14ac:dyDescent="0.3">
      <c r="A105" s="40" t="s">
        <v>242</v>
      </c>
      <c r="B105" s="40" t="s">
        <v>253</v>
      </c>
      <c r="C105" s="41" t="s">
        <v>254</v>
      </c>
      <c r="D105" s="54"/>
      <c r="E105" s="103">
        <v>1.5239100344606901E-2</v>
      </c>
      <c r="F105" s="103">
        <v>0.155876773</v>
      </c>
      <c r="G105" s="100" t="s">
        <v>427</v>
      </c>
      <c r="H105" s="103">
        <v>7.9559977144394806E-2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20.033000000000001</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1.5587314153942799E-2</v>
      </c>
      <c r="F107" s="103">
        <v>0.40655912895658702</v>
      </c>
      <c r="G107" s="100" t="s">
        <v>427</v>
      </c>
      <c r="H107" s="103">
        <v>1.1693572801811201</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14274.364</v>
      </c>
      <c r="AL107" s="29" t="s">
        <v>244</v>
      </c>
    </row>
    <row r="108" spans="1:38" ht="26.25" customHeight="1" thickBot="1" x14ac:dyDescent="0.3">
      <c r="A108" s="40" t="s">
        <v>242</v>
      </c>
      <c r="B108" s="40" t="s">
        <v>258</v>
      </c>
      <c r="C108" s="41" t="s">
        <v>379</v>
      </c>
      <c r="D108" s="54"/>
      <c r="E108" s="103">
        <v>4.1792755826031397E-2</v>
      </c>
      <c r="F108" s="103">
        <v>0.971159595750403</v>
      </c>
      <c r="G108" s="100" t="s">
        <v>427</v>
      </c>
      <c r="H108" s="103">
        <v>1.1282895608577099</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21931.56</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2.009261306218489E-3</v>
      </c>
      <c r="F110" s="103">
        <v>0.33274005000000001</v>
      </c>
      <c r="G110" s="100" t="s">
        <v>427</v>
      </c>
      <c r="H110" s="103">
        <v>0.12682102453023381</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680.45</v>
      </c>
      <c r="AL110" s="29" t="s">
        <v>244</v>
      </c>
    </row>
    <row r="111" spans="1:38" ht="26.25" customHeight="1" thickBot="1" x14ac:dyDescent="0.3">
      <c r="A111" s="40" t="s">
        <v>242</v>
      </c>
      <c r="B111" s="40" t="s">
        <v>261</v>
      </c>
      <c r="C111" s="41" t="s">
        <v>375</v>
      </c>
      <c r="D111" s="54"/>
      <c r="E111" s="103">
        <v>1.0134827056302521E-2</v>
      </c>
      <c r="F111" s="103">
        <v>6.1158967000000002E-2</v>
      </c>
      <c r="G111" s="100" t="s">
        <v>427</v>
      </c>
      <c r="H111" s="103">
        <v>5.0044080000000005E-2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62.865000000000002</v>
      </c>
      <c r="AL111" s="29" t="s">
        <v>244</v>
      </c>
    </row>
    <row r="112" spans="1:38" ht="26.25" customHeight="1" thickBot="1" x14ac:dyDescent="0.3">
      <c r="A112" s="40" t="s">
        <v>262</v>
      </c>
      <c r="B112" s="40" t="s">
        <v>263</v>
      </c>
      <c r="C112" s="41" t="s">
        <v>264</v>
      </c>
      <c r="D112" s="42"/>
      <c r="E112" s="103">
        <v>3.1641599999999999</v>
      </c>
      <c r="F112" s="100" t="s">
        <v>427</v>
      </c>
      <c r="G112" s="100" t="s">
        <v>427</v>
      </c>
      <c r="H112" s="103">
        <v>2.7951963428571398</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455</v>
      </c>
      <c r="AL112" s="29" t="s">
        <v>417</v>
      </c>
    </row>
    <row r="113" spans="1:38" ht="26.25" customHeight="1" thickBot="1" x14ac:dyDescent="0.3">
      <c r="A113" s="40" t="s">
        <v>262</v>
      </c>
      <c r="B113" s="55" t="s">
        <v>265</v>
      </c>
      <c r="C113" s="56" t="s">
        <v>266</v>
      </c>
      <c r="D113" s="42"/>
      <c r="E113" s="103">
        <v>6.3536222413918422</v>
      </c>
      <c r="F113" s="103">
        <v>10.399913219329859</v>
      </c>
      <c r="G113" s="100" t="s">
        <v>427</v>
      </c>
      <c r="H113" s="103">
        <v>61.503952017638099</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158840556.034796</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1.9165056E-3</v>
      </c>
      <c r="F115" s="100" t="s">
        <v>427</v>
      </c>
      <c r="G115" s="100" t="s">
        <v>427</v>
      </c>
      <c r="H115" s="103">
        <v>3.8330112E-3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47912.639999999999</v>
      </c>
      <c r="AL115" s="29" t="s">
        <v>431</v>
      </c>
    </row>
    <row r="116" spans="1:38" ht="26.25" customHeight="1" thickBot="1" x14ac:dyDescent="0.3">
      <c r="A116" s="40" t="s">
        <v>262</v>
      </c>
      <c r="B116" s="40" t="s">
        <v>270</v>
      </c>
      <c r="C116" s="46" t="s">
        <v>408</v>
      </c>
      <c r="D116" s="42"/>
      <c r="E116" s="103">
        <v>1.3983476315445169</v>
      </c>
      <c r="F116" s="103">
        <v>0.19732548378996639</v>
      </c>
      <c r="G116" s="100" t="s">
        <v>427</v>
      </c>
      <c r="H116" s="103">
        <v>3.3959871051795494</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34958690.788612999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0.53882322179999997</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626538.63</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1.64042553654667</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1439.152</v>
      </c>
      <c r="AL125" s="29" t="s">
        <v>422</v>
      </c>
    </row>
    <row r="126" spans="1:38" ht="26.25" customHeight="1" thickBot="1" x14ac:dyDescent="0.3">
      <c r="A126" s="40" t="s">
        <v>287</v>
      </c>
      <c r="B126" s="40" t="s">
        <v>290</v>
      </c>
      <c r="C126" s="41" t="s">
        <v>291</v>
      </c>
      <c r="D126" s="42"/>
      <c r="E126" s="100" t="s">
        <v>425</v>
      </c>
      <c r="F126" s="103">
        <v>2.5000000000000001E-2</v>
      </c>
      <c r="G126" s="100" t="s">
        <v>427</v>
      </c>
      <c r="H126" s="103">
        <v>0.1773024</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738.76</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0.44384999999999997</v>
      </c>
      <c r="F128" s="103">
        <v>2.7540270436401302E-3</v>
      </c>
      <c r="G128" s="103">
        <v>1.2792E-2</v>
      </c>
      <c r="H128" s="100" t="s">
        <v>425</v>
      </c>
      <c r="I128" s="100" t="s">
        <v>426</v>
      </c>
      <c r="J128" s="100" t="s">
        <v>426</v>
      </c>
      <c r="K128" s="100" t="s">
        <v>426</v>
      </c>
      <c r="L128" s="100" t="s">
        <v>426</v>
      </c>
      <c r="M128" s="104">
        <v>4.0710999999999997E-2</v>
      </c>
      <c r="N128" s="104">
        <v>1.4331E-2</v>
      </c>
      <c r="O128" s="104">
        <v>3.5109999999999998E-3</v>
      </c>
      <c r="P128" s="104">
        <v>2.9849999999999998E-3</v>
      </c>
      <c r="Q128" s="104">
        <v>2.0857000000000001E-2</v>
      </c>
      <c r="R128" s="104">
        <v>0.12995200000000001</v>
      </c>
      <c r="S128" s="104">
        <v>3.1294999999999996E-2</v>
      </c>
      <c r="T128" s="104">
        <v>3.4349999999999999E-2</v>
      </c>
      <c r="U128" s="100" t="s">
        <v>425</v>
      </c>
      <c r="V128" s="100" t="s">
        <v>425</v>
      </c>
      <c r="W128" s="104">
        <v>2.5276705530000001</v>
      </c>
      <c r="X128" s="100" t="s">
        <v>425</v>
      </c>
      <c r="Y128" s="100" t="s">
        <v>425</v>
      </c>
      <c r="Z128" s="100" t="s">
        <v>425</v>
      </c>
      <c r="AA128" s="100" t="s">
        <v>425</v>
      </c>
      <c r="AB128" s="100" t="s">
        <v>425</v>
      </c>
      <c r="AC128" s="104">
        <v>0.17408225000999999</v>
      </c>
      <c r="AD128" s="100" t="s">
        <v>427</v>
      </c>
      <c r="AE128" s="99"/>
      <c r="AF128" s="101" t="s">
        <v>427</v>
      </c>
      <c r="AG128" s="101" t="s">
        <v>427</v>
      </c>
      <c r="AH128" s="101" t="s">
        <v>427</v>
      </c>
      <c r="AI128" s="101" t="s">
        <v>427</v>
      </c>
      <c r="AJ128" s="101" t="s">
        <v>427</v>
      </c>
      <c r="AK128" s="101">
        <v>85.78275392552878</v>
      </c>
      <c r="AL128" s="29" t="s">
        <v>299</v>
      </c>
    </row>
    <row r="129" spans="1:38" ht="26.25" customHeight="1" thickBot="1" x14ac:dyDescent="0.3">
      <c r="A129" s="40" t="s">
        <v>287</v>
      </c>
      <c r="B129" s="44" t="s">
        <v>297</v>
      </c>
      <c r="C129" s="52" t="s">
        <v>298</v>
      </c>
      <c r="D129" s="42"/>
      <c r="E129" s="103">
        <v>0.36385816355421996</v>
      </c>
      <c r="F129" s="103">
        <v>4.7627535562748801E-3</v>
      </c>
      <c r="G129" s="103">
        <v>5.0049587293496331E-3</v>
      </c>
      <c r="H129" s="100" t="s">
        <v>428</v>
      </c>
      <c r="I129" s="100" t="s">
        <v>426</v>
      </c>
      <c r="J129" s="100" t="s">
        <v>426</v>
      </c>
      <c r="K129" s="100" t="s">
        <v>426</v>
      </c>
      <c r="L129" s="100" t="s">
        <v>426</v>
      </c>
      <c r="M129" s="104">
        <v>0.21757027814892455</v>
      </c>
      <c r="N129" s="104">
        <v>1.03E-2</v>
      </c>
      <c r="O129" s="104">
        <v>1.1999999999999999E-3</v>
      </c>
      <c r="P129" s="104">
        <v>0.14532013993003498</v>
      </c>
      <c r="Q129" s="104">
        <v>4.07E-2</v>
      </c>
      <c r="R129" s="104">
        <v>4.07E-2</v>
      </c>
      <c r="S129" s="104">
        <v>1.7299999999999999E-2</v>
      </c>
      <c r="T129" s="104">
        <v>1.03E-2</v>
      </c>
      <c r="U129" s="100" t="s">
        <v>428</v>
      </c>
      <c r="V129" s="100" t="s">
        <v>428</v>
      </c>
      <c r="W129" s="104">
        <v>1.5178015229999999</v>
      </c>
      <c r="X129" s="100" t="s">
        <v>425</v>
      </c>
      <c r="Y129" s="100" t="s">
        <v>425</v>
      </c>
      <c r="Z129" s="100" t="s">
        <v>425</v>
      </c>
      <c r="AA129" s="100" t="s">
        <v>425</v>
      </c>
      <c r="AB129" s="100" t="s">
        <v>425</v>
      </c>
      <c r="AC129" s="104">
        <v>1.517801523E-2</v>
      </c>
      <c r="AD129" s="100" t="s">
        <v>427</v>
      </c>
      <c r="AE129" s="99"/>
      <c r="AF129" s="101" t="s">
        <v>427</v>
      </c>
      <c r="AG129" s="101" t="s">
        <v>427</v>
      </c>
      <c r="AH129" s="101" t="s">
        <v>427</v>
      </c>
      <c r="AI129" s="101" t="s">
        <v>427</v>
      </c>
      <c r="AJ129" s="101" t="s">
        <v>427</v>
      </c>
      <c r="AK129" s="101">
        <v>45.377746074471204</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5.5961730692198603E-5</v>
      </c>
      <c r="G131" s="100" t="s">
        <v>428</v>
      </c>
      <c r="H131" s="100" t="s">
        <v>428</v>
      </c>
      <c r="I131" s="100" t="s">
        <v>426</v>
      </c>
      <c r="J131" s="100" t="s">
        <v>426</v>
      </c>
      <c r="K131" s="100" t="s">
        <v>426</v>
      </c>
      <c r="L131" s="100" t="s">
        <v>426</v>
      </c>
      <c r="M131" s="100" t="s">
        <v>428</v>
      </c>
      <c r="N131" s="100" t="s">
        <v>428</v>
      </c>
      <c r="O131" s="100" t="s">
        <v>428</v>
      </c>
      <c r="P131" s="100" t="s">
        <v>428</v>
      </c>
      <c r="Q131" s="100" t="s">
        <v>428</v>
      </c>
      <c r="R131" s="100" t="s">
        <v>428</v>
      </c>
      <c r="S131" s="100" t="s">
        <v>428</v>
      </c>
      <c r="T131" s="100" t="s">
        <v>428</v>
      </c>
      <c r="U131" s="100" t="s">
        <v>428</v>
      </c>
      <c r="V131" s="100" t="s">
        <v>428</v>
      </c>
      <c r="W131" s="104">
        <v>4.3285741000000003E-2</v>
      </c>
      <c r="X131" s="100" t="s">
        <v>425</v>
      </c>
      <c r="Y131" s="100" t="s">
        <v>425</v>
      </c>
      <c r="Z131" s="100" t="s">
        <v>425</v>
      </c>
      <c r="AA131" s="100" t="s">
        <v>425</v>
      </c>
      <c r="AB131" s="100" t="s">
        <v>425</v>
      </c>
      <c r="AC131" s="104">
        <v>5.7091542269999997E-2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9.8027182267574589E-4</v>
      </c>
      <c r="G132" s="100" t="s">
        <v>428</v>
      </c>
      <c r="H132" s="100" t="s">
        <v>428</v>
      </c>
      <c r="I132" s="100" t="s">
        <v>426</v>
      </c>
      <c r="J132" s="100" t="s">
        <v>426</v>
      </c>
      <c r="K132" s="100" t="s">
        <v>426</v>
      </c>
      <c r="L132" s="100" t="s">
        <v>426</v>
      </c>
      <c r="M132" s="100" t="s">
        <v>428</v>
      </c>
      <c r="N132" s="100" t="s">
        <v>428</v>
      </c>
      <c r="O132" s="100" t="s">
        <v>428</v>
      </c>
      <c r="P132" s="100" t="s">
        <v>428</v>
      </c>
      <c r="Q132" s="100" t="s">
        <v>428</v>
      </c>
      <c r="R132" s="100" t="s">
        <v>428</v>
      </c>
      <c r="S132" s="100" t="s">
        <v>428</v>
      </c>
      <c r="T132" s="100" t="s">
        <v>428</v>
      </c>
      <c r="U132" s="100" t="s">
        <v>428</v>
      </c>
      <c r="V132" s="100" t="s">
        <v>428</v>
      </c>
      <c r="W132" s="104">
        <v>9.0669990000000006E-2</v>
      </c>
      <c r="X132" s="100" t="s">
        <v>425</v>
      </c>
      <c r="Y132" s="100" t="s">
        <v>425</v>
      </c>
      <c r="Z132" s="100" t="s">
        <v>425</v>
      </c>
      <c r="AA132" s="100" t="s">
        <v>425</v>
      </c>
      <c r="AB132" s="100" t="s">
        <v>425</v>
      </c>
      <c r="AC132" s="104">
        <v>3.3817904109999999</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0" t="s">
        <v>425</v>
      </c>
      <c r="N133" s="100" t="s">
        <v>425</v>
      </c>
      <c r="O133" s="100" t="s">
        <v>425</v>
      </c>
      <c r="P133" s="104">
        <v>2.1921599999999999E-2</v>
      </c>
      <c r="Q133" s="100" t="s">
        <v>425</v>
      </c>
      <c r="R133" s="100" t="s">
        <v>425</v>
      </c>
      <c r="S133" s="100" t="s">
        <v>425</v>
      </c>
      <c r="T133" s="100" t="s">
        <v>425</v>
      </c>
      <c r="U133" s="100" t="s">
        <v>425</v>
      </c>
      <c r="V133" s="100" t="s">
        <v>425</v>
      </c>
      <c r="W133" s="104">
        <v>8.7686399999999998E-2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21921.599999999999</v>
      </c>
      <c r="AL133" s="29" t="s">
        <v>414</v>
      </c>
    </row>
    <row r="134" spans="1:38" ht="26.25" customHeight="1" thickBot="1" x14ac:dyDescent="0.3">
      <c r="A134" s="40" t="s">
        <v>287</v>
      </c>
      <c r="B134" s="44" t="s">
        <v>308</v>
      </c>
      <c r="C134" s="41" t="s">
        <v>309</v>
      </c>
      <c r="D134" s="42"/>
      <c r="E134" s="103">
        <v>2.4188641225823398E-3</v>
      </c>
      <c r="F134" s="100" t="s">
        <v>427</v>
      </c>
      <c r="G134" s="103">
        <v>2.9641631078130299E-3</v>
      </c>
      <c r="H134" s="100" t="s">
        <v>427</v>
      </c>
      <c r="I134" s="100" t="s">
        <v>426</v>
      </c>
      <c r="J134" s="100" t="s">
        <v>426</v>
      </c>
      <c r="K134" s="100" t="s">
        <v>426</v>
      </c>
      <c r="L134" s="100" t="s">
        <v>426</v>
      </c>
      <c r="M134" s="104">
        <v>1.8970682552461301E-4</v>
      </c>
      <c r="N134" s="104">
        <v>6.3788848454429998E-5</v>
      </c>
      <c r="O134" s="104">
        <v>4.5129748025600003E-6</v>
      </c>
      <c r="P134" s="104">
        <v>1.4999999999999999E-4</v>
      </c>
      <c r="Q134" s="104">
        <v>2.0203094263379999E-5</v>
      </c>
      <c r="R134" s="104">
        <v>7.5987275449101804E-2</v>
      </c>
      <c r="S134" s="104">
        <v>6.0490651957797502E-3</v>
      </c>
      <c r="T134" s="104">
        <v>1.2244583679957199E-3</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8.1737590400000004E-2</v>
      </c>
      <c r="F135" s="103">
        <v>3.1615483077973398E-2</v>
      </c>
      <c r="G135" s="103">
        <v>2.8274009260000001E-3</v>
      </c>
      <c r="H135" s="100" t="s">
        <v>425</v>
      </c>
      <c r="I135" s="100" t="s">
        <v>426</v>
      </c>
      <c r="J135" s="100" t="s">
        <v>426</v>
      </c>
      <c r="K135" s="100" t="s">
        <v>426</v>
      </c>
      <c r="L135" s="100" t="s">
        <v>426</v>
      </c>
      <c r="M135" s="104">
        <v>1.4350344880000001</v>
      </c>
      <c r="N135" s="104">
        <v>1.259478594163E-2</v>
      </c>
      <c r="O135" s="104">
        <v>2.5703644778799998E-3</v>
      </c>
      <c r="P135" s="100" t="s">
        <v>425</v>
      </c>
      <c r="Q135" s="104">
        <v>1.053849435932E-2</v>
      </c>
      <c r="R135" s="104">
        <v>2.5703644779E-4</v>
      </c>
      <c r="S135" s="104">
        <v>5.1407289557700003E-3</v>
      </c>
      <c r="T135" s="100" t="s">
        <v>425</v>
      </c>
      <c r="U135" s="104">
        <v>1.79925513452E-3</v>
      </c>
      <c r="V135" s="104">
        <v>0.45058489297306997</v>
      </c>
      <c r="W135" s="104">
        <v>22.805304970000002</v>
      </c>
      <c r="X135" s="104">
        <v>2.5768706190000001E-2</v>
      </c>
      <c r="Y135" s="104">
        <v>3.4272379229999997E-2</v>
      </c>
      <c r="Z135" s="104">
        <v>1.365741428E-2</v>
      </c>
      <c r="AA135" s="104">
        <v>2.0872652009999999E-2</v>
      </c>
      <c r="AB135" s="104">
        <v>9.4571151699999995E-2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1.8378546105325504E-3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340525927.11642802</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1.14301736574E-3</v>
      </c>
      <c r="O139" s="104">
        <v>2.30053870259E-3</v>
      </c>
      <c r="P139" s="104">
        <v>2.5005387025900001E-3</v>
      </c>
      <c r="Q139" s="104">
        <v>3.6653331014000002E-3</v>
      </c>
      <c r="R139" s="104">
        <v>3.49251148672E-3</v>
      </c>
      <c r="S139" s="104">
        <v>8.1175938155500001E-3</v>
      </c>
      <c r="T139" s="100" t="s">
        <v>427</v>
      </c>
      <c r="U139" s="100" t="s">
        <v>427</v>
      </c>
      <c r="V139" s="100" t="s">
        <v>427</v>
      </c>
      <c r="W139" s="104">
        <v>3.9813346150000002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217.11048665166985</v>
      </c>
      <c r="F141" s="105">
        <f t="shared" ref="F141:AD141" si="0">SUM(F14:F140)</f>
        <v>185.18997652003614</v>
      </c>
      <c r="G141" s="105">
        <f t="shared" si="0"/>
        <v>119.51998223379776</v>
      </c>
      <c r="H141" s="105">
        <f t="shared" si="0"/>
        <v>97.554444758016757</v>
      </c>
      <c r="I141" s="105">
        <f t="shared" si="0"/>
        <v>6.9068412731901452</v>
      </c>
      <c r="J141" s="105">
        <f t="shared" si="0"/>
        <v>7.8826636209334566</v>
      </c>
      <c r="K141" s="105">
        <f t="shared" si="0"/>
        <v>8.9462430741525232</v>
      </c>
      <c r="L141" s="105">
        <f t="shared" si="0"/>
        <v>3.3743134907586123</v>
      </c>
      <c r="M141" s="105">
        <f t="shared" si="0"/>
        <v>510.33907978541697</v>
      </c>
      <c r="N141" s="105">
        <f t="shared" si="0"/>
        <v>114.69189732822437</v>
      </c>
      <c r="O141" s="105">
        <f t="shared" si="0"/>
        <v>1.1152317880621463</v>
      </c>
      <c r="P141" s="105">
        <f t="shared" si="0"/>
        <v>1.5463900502148014</v>
      </c>
      <c r="Q141" s="105">
        <f t="shared" si="0"/>
        <v>2.3685287120524237</v>
      </c>
      <c r="R141" s="105">
        <f>SUM(R14:R140)</f>
        <v>6.2340976676493982</v>
      </c>
      <c r="S141" s="105">
        <f t="shared" si="0"/>
        <v>60.559797422706822</v>
      </c>
      <c r="T141" s="105">
        <f t="shared" si="0"/>
        <v>40.281148067842558</v>
      </c>
      <c r="U141" s="105">
        <f t="shared" si="0"/>
        <v>2.8517651060740525</v>
      </c>
      <c r="V141" s="105">
        <f t="shared" si="0"/>
        <v>78.653459151722572</v>
      </c>
      <c r="W141" s="105">
        <f t="shared" si="0"/>
        <v>110.0919358673337</v>
      </c>
      <c r="X141" s="105">
        <f t="shared" si="0"/>
        <v>2.0717485439836758</v>
      </c>
      <c r="Y141" s="105">
        <f t="shared" si="0"/>
        <v>2.2357202177505315</v>
      </c>
      <c r="Z141" s="105">
        <f t="shared" si="0"/>
        <v>1.3682620348707164</v>
      </c>
      <c r="AA141" s="105">
        <f t="shared" si="0"/>
        <v>1.1455814411610798</v>
      </c>
      <c r="AB141" s="105">
        <f t="shared" si="0"/>
        <v>6.8213122380818341</v>
      </c>
      <c r="AC141" s="105">
        <f t="shared" si="0"/>
        <v>25.105200062643</v>
      </c>
      <c r="AD141" s="105">
        <f t="shared" si="0"/>
        <v>1.5873239402455601</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39.612421852015345</v>
      </c>
      <c r="F143" s="100">
        <v>19.66235260590107</v>
      </c>
      <c r="G143" s="100">
        <v>0.70580527927894532</v>
      </c>
      <c r="H143" s="100">
        <v>1.0391080599837705</v>
      </c>
      <c r="I143" s="100" t="s">
        <v>426</v>
      </c>
      <c r="J143" s="100" t="s">
        <v>426</v>
      </c>
      <c r="K143" s="100" t="s">
        <v>426</v>
      </c>
      <c r="L143" s="100" t="s">
        <v>426</v>
      </c>
      <c r="M143" s="100">
        <v>157.76609954117222</v>
      </c>
      <c r="N143" s="100">
        <v>28.443133712007601</v>
      </c>
      <c r="O143" s="100">
        <v>2.8643620281422011E-4</v>
      </c>
      <c r="P143" s="100">
        <v>1.6752890324479019E-2</v>
      </c>
      <c r="Q143" s="100">
        <v>4.6399762823781399E-4</v>
      </c>
      <c r="R143" s="100">
        <v>1.8535841141213878E-2</v>
      </c>
      <c r="S143" s="100">
        <v>1.2729642858336448E-2</v>
      </c>
      <c r="T143" s="100">
        <v>2.778866472116278E-3</v>
      </c>
      <c r="U143" s="100">
        <v>3.5512285084718728E-4</v>
      </c>
      <c r="V143" s="100">
        <v>6.0655869830774901E-2</v>
      </c>
      <c r="W143" s="100">
        <v>1.7262303000000001</v>
      </c>
      <c r="X143" s="100">
        <v>4.82023665687E-2</v>
      </c>
      <c r="Y143" s="100">
        <v>5.6625058836900007E-2</v>
      </c>
      <c r="Z143" s="100">
        <v>4.1233944122899997E-2</v>
      </c>
      <c r="AA143" s="100">
        <v>5.0273141646400003E-2</v>
      </c>
      <c r="AB143" s="100">
        <v>0.1963345111749</v>
      </c>
      <c r="AC143" s="100">
        <v>1.7262304E-3</v>
      </c>
      <c r="AD143" s="101">
        <v>3.5226680000000001E-4</v>
      </c>
      <c r="AE143" s="99"/>
      <c r="AF143" s="101">
        <v>107680.26344008499</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5.2900476000209693</v>
      </c>
      <c r="F144" s="100">
        <v>0.71007185221391311</v>
      </c>
      <c r="G144" s="100">
        <v>0.133443892177395</v>
      </c>
      <c r="H144" s="100">
        <v>9.1434804842503957E-3</v>
      </c>
      <c r="I144" s="100" t="s">
        <v>426</v>
      </c>
      <c r="J144" s="100" t="s">
        <v>426</v>
      </c>
      <c r="K144" s="100" t="s">
        <v>426</v>
      </c>
      <c r="L144" s="100" t="s">
        <v>426</v>
      </c>
      <c r="M144" s="100">
        <v>5.071336379680802</v>
      </c>
      <c r="N144" s="100">
        <v>0.29031955508438023</v>
      </c>
      <c r="O144" s="100">
        <v>1.8469332918658115E-5</v>
      </c>
      <c r="P144" s="100">
        <v>1.8189128384191837E-3</v>
      </c>
      <c r="Q144" s="100">
        <v>3.5827974229647619E-5</v>
      </c>
      <c r="R144" s="100">
        <v>2.8321250208476752E-3</v>
      </c>
      <c r="S144" s="100">
        <v>1.9022473885236702E-3</v>
      </c>
      <c r="T144" s="100">
        <v>9.0537705789661582E-5</v>
      </c>
      <c r="U144" s="100">
        <v>3.4717282621979002E-5</v>
      </c>
      <c r="V144" s="100">
        <v>6.2157901237261635E-3</v>
      </c>
      <c r="W144" s="100">
        <v>0.18152760000000001</v>
      </c>
      <c r="X144" s="100">
        <v>7.1458034019000003E-3</v>
      </c>
      <c r="Y144" s="100">
        <v>8.0352916022999998E-3</v>
      </c>
      <c r="Z144" s="100">
        <v>6.2726022393000003E-3</v>
      </c>
      <c r="AA144" s="100">
        <v>6.7039288179E-3</v>
      </c>
      <c r="AB144" s="100">
        <v>2.8157626061399998E-2</v>
      </c>
      <c r="AC144" s="100">
        <v>1.815276E-4</v>
      </c>
      <c r="AD144" s="101">
        <v>3.8838799999999998E-5</v>
      </c>
      <c r="AE144" s="99"/>
      <c r="AF144" s="101">
        <v>14360.3183960064</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45.393738430323502</v>
      </c>
      <c r="F145" s="100">
        <v>2.0968065069833415</v>
      </c>
      <c r="G145" s="100">
        <v>0.50641379701002853</v>
      </c>
      <c r="H145" s="100">
        <v>1.5203821360416946E-2</v>
      </c>
      <c r="I145" s="100" t="s">
        <v>426</v>
      </c>
      <c r="J145" s="100" t="s">
        <v>426</v>
      </c>
      <c r="K145" s="100" t="s">
        <v>426</v>
      </c>
      <c r="L145" s="100" t="s">
        <v>426</v>
      </c>
      <c r="M145" s="100">
        <v>9.9371664119810426</v>
      </c>
      <c r="N145" s="100">
        <v>8.4866924507063235E-3</v>
      </c>
      <c r="O145" s="100">
        <v>6.2421388071848288E-5</v>
      </c>
      <c r="P145" s="100">
        <v>6.6129047521029834E-3</v>
      </c>
      <c r="Q145" s="100">
        <v>1.2481267707559313E-4</v>
      </c>
      <c r="R145" s="100">
        <v>1.0603298530349548E-2</v>
      </c>
      <c r="S145" s="100">
        <v>7.110530110727771E-3</v>
      </c>
      <c r="T145" s="100">
        <v>2.501370383089452E-4</v>
      </c>
      <c r="U145" s="100">
        <v>1.2478257800748965E-4</v>
      </c>
      <c r="V145" s="100">
        <v>2.2459961069305034E-2</v>
      </c>
      <c r="W145" s="100">
        <v>0.3298508</v>
      </c>
      <c r="X145" s="100">
        <v>4.7128618156000003E-3</v>
      </c>
      <c r="Y145" s="100">
        <v>2.8538996549800001E-2</v>
      </c>
      <c r="Z145" s="100">
        <v>3.18903649523E-2</v>
      </c>
      <c r="AA145" s="100">
        <v>7.3311183798000007E-3</v>
      </c>
      <c r="AB145" s="100">
        <v>7.2473341697499999E-2</v>
      </c>
      <c r="AC145" s="100">
        <v>2.4214310000000001E-4</v>
      </c>
      <c r="AD145" s="101">
        <v>6.3108200000000007E-5</v>
      </c>
      <c r="AE145" s="99"/>
      <c r="AF145" s="101">
        <v>53263.395652115498</v>
      </c>
      <c r="AG145" s="101" t="s">
        <v>427</v>
      </c>
      <c r="AH145" s="101">
        <v>7.7562944786000001</v>
      </c>
      <c r="AI145" s="101">
        <v>0</v>
      </c>
      <c r="AJ145" s="101" t="s">
        <v>427</v>
      </c>
      <c r="AK145" s="101" t="s">
        <v>427</v>
      </c>
      <c r="AL145" s="32" t="s">
        <v>50</v>
      </c>
    </row>
    <row r="146" spans="1:38" ht="26.25" customHeight="1" thickBot="1" x14ac:dyDescent="0.3">
      <c r="A146" s="65"/>
      <c r="B146" s="32" t="s">
        <v>349</v>
      </c>
      <c r="C146" s="66" t="s">
        <v>356</v>
      </c>
      <c r="D146" s="67" t="s">
        <v>280</v>
      </c>
      <c r="E146" s="100">
        <v>0.18743446065466249</v>
      </c>
      <c r="F146" s="100">
        <v>3.7510978784141082</v>
      </c>
      <c r="G146" s="100">
        <v>4.2013976411120306E-3</v>
      </c>
      <c r="H146" s="100">
        <v>1.4755672832051166E-3</v>
      </c>
      <c r="I146" s="100" t="s">
        <v>426</v>
      </c>
      <c r="J146" s="100" t="s">
        <v>426</v>
      </c>
      <c r="K146" s="100" t="s">
        <v>426</v>
      </c>
      <c r="L146" s="100" t="s">
        <v>426</v>
      </c>
      <c r="M146" s="100">
        <v>16.418648612507251</v>
      </c>
      <c r="N146" s="100">
        <v>0.80704699081091968</v>
      </c>
      <c r="O146" s="100">
        <v>1.0956560390387876E-3</v>
      </c>
      <c r="P146" s="100">
        <v>2.6876587851231359E-4</v>
      </c>
      <c r="Q146" s="100">
        <v>9.2677889142177119E-6</v>
      </c>
      <c r="R146" s="100">
        <v>4.7818973065500503E-3</v>
      </c>
      <c r="S146" s="100">
        <v>0.18601917148035127</v>
      </c>
      <c r="T146" s="100">
        <v>7.6902280247964317E-3</v>
      </c>
      <c r="U146" s="100">
        <v>1.0908776288936297E-3</v>
      </c>
      <c r="V146" s="100">
        <v>0.1085814691480658</v>
      </c>
      <c r="W146" s="100">
        <v>1.98925E-2</v>
      </c>
      <c r="X146" s="100">
        <v>2.9895533840000002E-4</v>
      </c>
      <c r="Y146" s="100">
        <v>5.4244393000000006E-4</v>
      </c>
      <c r="Z146" s="100">
        <v>1.883402547E-4</v>
      </c>
      <c r="AA146" s="100">
        <v>6.3412544390000001E-4</v>
      </c>
      <c r="AB146" s="100">
        <v>1.6638649670000002E-3</v>
      </c>
      <c r="AC146" s="100">
        <v>1.98927E-5</v>
      </c>
      <c r="AD146" s="101">
        <v>1.9255699999999999E-5</v>
      </c>
      <c r="AE146" s="99"/>
      <c r="AF146" s="101">
        <v>1352.2939731033</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3.8037821079380509</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176.4971634728</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4.4720057276829852</v>
      </c>
      <c r="O148" s="100">
        <v>1.9932071654740115E-2</v>
      </c>
      <c r="P148" s="100">
        <v>0</v>
      </c>
      <c r="Q148" s="100">
        <v>5.1276562320765655E-2</v>
      </c>
      <c r="R148" s="100">
        <v>1.665426624351684</v>
      </c>
      <c r="S148" s="100">
        <v>36.535183072380917</v>
      </c>
      <c r="T148" s="100">
        <v>0.25814961284550852</v>
      </c>
      <c r="U148" s="100">
        <v>3.1196123838314396E-2</v>
      </c>
      <c r="V148" s="100">
        <v>12.479803769147685</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52642.521058220307</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52642.521058220307</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200.41107841493039</v>
      </c>
      <c r="F152" s="118">
        <f t="shared" ref="F152:AD152" si="1">F141 + F151 + IF(AND(OR($B$4="AT",$B$4="BE",$B$4="CH",$B$4="GB",$B$4="IE",$B$4="LT",$B$4="LU",$B$4="NL"),SUM(F143:F149)&gt;0),SUM(F143:F149)-SUM(F27:F33),0)</f>
        <v>175.5412913371311</v>
      </c>
      <c r="G152" s="118">
        <f t="shared" si="1"/>
        <v>117.81995225179085</v>
      </c>
      <c r="H152" s="118">
        <f t="shared" si="1"/>
        <v>97.142456245018721</v>
      </c>
      <c r="I152" s="118">
        <f t="shared" si="1"/>
        <v>6.9068412731901452</v>
      </c>
      <c r="J152" s="118">
        <f t="shared" si="1"/>
        <v>7.8826636209334566</v>
      </c>
      <c r="K152" s="118">
        <f t="shared" si="1"/>
        <v>8.9462430741525232</v>
      </c>
      <c r="L152" s="118">
        <f t="shared" si="1"/>
        <v>3.3743134907586123</v>
      </c>
      <c r="M152" s="118">
        <f t="shared" si="1"/>
        <v>441.60809484510457</v>
      </c>
      <c r="N152" s="118">
        <f t="shared" si="1"/>
        <v>102.77826209653924</v>
      </c>
      <c r="O152" s="118">
        <f t="shared" si="1"/>
        <v>1.1110463469746579</v>
      </c>
      <c r="P152" s="118">
        <f t="shared" si="1"/>
        <v>1.5411672110414327</v>
      </c>
      <c r="Q152" s="118">
        <f t="shared" si="1"/>
        <v>2.3588442271698669</v>
      </c>
      <c r="R152" s="118">
        <f t="shared" si="1"/>
        <v>5.9169625383073123</v>
      </c>
      <c r="S152" s="118">
        <f t="shared" si="1"/>
        <v>53.676844658817075</v>
      </c>
      <c r="T152" s="118">
        <f t="shared" si="1"/>
        <v>40.229375050579911</v>
      </c>
      <c r="U152" s="118">
        <f t="shared" si="1"/>
        <v>2.8455917450708359</v>
      </c>
      <c r="V152" s="118">
        <f t="shared" si="1"/>
        <v>76.32792762809791</v>
      </c>
      <c r="W152" s="118">
        <f t="shared" si="1"/>
        <v>109.6906577673337</v>
      </c>
      <c r="X152" s="118">
        <f t="shared" si="1"/>
        <v>2.0637802030425756</v>
      </c>
      <c r="Y152" s="118">
        <f t="shared" si="1"/>
        <v>2.2234435644717316</v>
      </c>
      <c r="Z152" s="118">
        <f t="shared" si="1"/>
        <v>1.3589927916674165</v>
      </c>
      <c r="AA152" s="118">
        <f t="shared" si="1"/>
        <v>1.1356974335907799</v>
      </c>
      <c r="AB152" s="118">
        <f t="shared" si="1"/>
        <v>6.7819139930883336</v>
      </c>
      <c r="AC152" s="118">
        <f t="shared" si="1"/>
        <v>25.104807422543001</v>
      </c>
      <c r="AD152" s="118">
        <f t="shared" si="1"/>
        <v>1.5872367712455602</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200.41107841493039</v>
      </c>
      <c r="F154" s="118">
        <f>F141 + F153 - IF(OR($B$6=2005,$B$6&gt;=2020),SUM(F99:F122),0) + IF(AND(OR($B$4="AT",$B$4="BE",$B$4="CH",$B$4="GB",$B$4="IE",$B$4="LT",$B$4="LU",$B$4="NL"),SUM(F143:F149)&gt;0),SUM(F143:F149)-SUM(F27:F33),0)</f>
        <v>175.5412913371311</v>
      </c>
      <c r="G154" s="118">
        <f>G141 + G153 + IF(AND(OR($B$4="AT",$B$4="BE",$B$4="CH",$B$4="GB",$B$4="IE",$B$4="LT",$B$4="LU",$B$4="NL"),SUM(G143:G149)&gt;0),SUM(G143:G149)-SUM(G27:G33),0)</f>
        <v>117.81995225179085</v>
      </c>
      <c r="H154" s="118">
        <f t="shared" ref="H154:AD154" si="2">H141 + H153 + IF(AND(OR($B$4="AT",$B$4="BE",$B$4="CH",$B$4="GB",$B$4="IE",$B$4="LT",$B$4="LU",$B$4="NL"),SUM(H143:H149)&gt;0),SUM(H143:H149)-SUM(H27:H33),0)</f>
        <v>97.142456245018721</v>
      </c>
      <c r="I154" s="118">
        <f t="shared" si="2"/>
        <v>6.9068412731901452</v>
      </c>
      <c r="J154" s="118">
        <f t="shared" si="2"/>
        <v>7.8826636209334566</v>
      </c>
      <c r="K154" s="118">
        <f t="shared" si="2"/>
        <v>8.9462430741525232</v>
      </c>
      <c r="L154" s="118">
        <f t="shared" si="2"/>
        <v>3.3743134907586123</v>
      </c>
      <c r="M154" s="118">
        <f t="shared" si="2"/>
        <v>441.60809484510457</v>
      </c>
      <c r="N154" s="118">
        <f t="shared" si="2"/>
        <v>102.77826209653924</v>
      </c>
      <c r="O154" s="118">
        <f t="shared" si="2"/>
        <v>1.1110463469746579</v>
      </c>
      <c r="P154" s="118">
        <f t="shared" si="2"/>
        <v>1.5411672110414327</v>
      </c>
      <c r="Q154" s="118">
        <f t="shared" si="2"/>
        <v>2.3588442271698669</v>
      </c>
      <c r="R154" s="118">
        <f t="shared" si="2"/>
        <v>5.9169625383073123</v>
      </c>
      <c r="S154" s="118">
        <f t="shared" si="2"/>
        <v>53.676844658817075</v>
      </c>
      <c r="T154" s="118">
        <f t="shared" si="2"/>
        <v>40.229375050579911</v>
      </c>
      <c r="U154" s="118">
        <f t="shared" si="2"/>
        <v>2.8455917450708359</v>
      </c>
      <c r="V154" s="118">
        <f t="shared" si="2"/>
        <v>76.32792762809791</v>
      </c>
      <c r="W154" s="118">
        <f t="shared" si="2"/>
        <v>109.6906577673337</v>
      </c>
      <c r="X154" s="118">
        <f t="shared" si="2"/>
        <v>2.0637802030425756</v>
      </c>
      <c r="Y154" s="118">
        <f t="shared" si="2"/>
        <v>2.2234435644717316</v>
      </c>
      <c r="Z154" s="118">
        <f t="shared" si="2"/>
        <v>1.3589927916674165</v>
      </c>
      <c r="AA154" s="118">
        <f t="shared" si="2"/>
        <v>1.1356974335907799</v>
      </c>
      <c r="AB154" s="118">
        <f t="shared" si="2"/>
        <v>6.7819139930883336</v>
      </c>
      <c r="AC154" s="118">
        <f t="shared" si="2"/>
        <v>25.104807422543001</v>
      </c>
      <c r="AD154" s="118">
        <f t="shared" si="2"/>
        <v>1.5872367712455602</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17.002340761777401</v>
      </c>
      <c r="F157" s="125">
        <v>0.25225047851663102</v>
      </c>
      <c r="G157" s="125">
        <v>1.0046503411526699</v>
      </c>
      <c r="H157" s="126" t="s">
        <v>425</v>
      </c>
      <c r="I157" s="126" t="s">
        <v>426</v>
      </c>
      <c r="J157" s="126" t="s">
        <v>426</v>
      </c>
      <c r="K157" s="126" t="s">
        <v>426</v>
      </c>
      <c r="L157" s="126" t="s">
        <v>426</v>
      </c>
      <c r="M157" s="127">
        <v>2.3482030722823901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52744.144617923179</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4.1307990834783002E-2</v>
      </c>
      <c r="F158" s="125">
        <v>5.4836385453988796E-3</v>
      </c>
      <c r="G158" s="125">
        <v>2.3677177196603501E-3</v>
      </c>
      <c r="H158" s="126" t="s">
        <v>425</v>
      </c>
      <c r="I158" s="126" t="s">
        <v>426</v>
      </c>
      <c r="J158" s="126" t="s">
        <v>426</v>
      </c>
      <c r="K158" s="126" t="s">
        <v>426</v>
      </c>
      <c r="L158" s="126" t="s">
        <v>426</v>
      </c>
      <c r="M158" s="127">
        <v>0.311446268614961</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124.35901662119993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20.995217348254613</v>
      </c>
      <c r="F159" s="125">
        <v>1.1423658780495574</v>
      </c>
      <c r="G159" s="125">
        <v>13.342474427505238</v>
      </c>
      <c r="H159" s="125">
        <v>2.7392210016620538E-3</v>
      </c>
      <c r="I159" s="126" t="s">
        <v>426</v>
      </c>
      <c r="J159" s="126" t="s">
        <v>426</v>
      </c>
      <c r="K159" s="126" t="s">
        <v>426</v>
      </c>
      <c r="L159" s="126" t="s">
        <v>426</v>
      </c>
      <c r="M159" s="127">
        <v>5.9026190228863831</v>
      </c>
      <c r="N159" s="127">
        <v>5.2242141929299844E-2</v>
      </c>
      <c r="O159" s="127">
        <v>7.2913899369625107E-3</v>
      </c>
      <c r="P159" s="127">
        <v>9.5836650123911279E-3</v>
      </c>
      <c r="Q159" s="127">
        <v>0.10880810072594353</v>
      </c>
      <c r="R159" s="126" t="s">
        <v>425</v>
      </c>
      <c r="S159" s="127">
        <v>0.10880810072594353</v>
      </c>
      <c r="T159" s="127">
        <v>6.2091562710310813</v>
      </c>
      <c r="U159" s="127">
        <v>0.10448428385859997</v>
      </c>
      <c r="V159" s="127">
        <v>0.24053895220617549</v>
      </c>
      <c r="W159" s="126" t="s">
        <v>425</v>
      </c>
      <c r="X159" s="127">
        <v>1.1041493137434841E-2</v>
      </c>
      <c r="Y159" s="127">
        <v>1.032552686053516E-2</v>
      </c>
      <c r="Z159" s="127">
        <v>4.3659817611352205E-3</v>
      </c>
      <c r="AA159" s="126" t="s">
        <v>425</v>
      </c>
      <c r="AB159" s="127">
        <v>2.5733001759105003E-2</v>
      </c>
      <c r="AC159" s="126" t="s">
        <v>427</v>
      </c>
      <c r="AD159" s="126" t="s">
        <v>427</v>
      </c>
      <c r="AE159" s="119"/>
      <c r="AF159" s="128">
        <v>12739.39105939107</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14.934031457147329</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7"/>
      <c r="J172" s="137"/>
      <c r="K172" s="137"/>
      <c r="L172" s="137"/>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6"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2000</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2000</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32.701195522669991</v>
      </c>
      <c r="F14" s="103">
        <v>0.40214385549849047</v>
      </c>
      <c r="G14" s="103">
        <v>28.515707581851</v>
      </c>
      <c r="H14" s="103">
        <v>9.2289999999999994E-3</v>
      </c>
      <c r="I14" s="104">
        <v>0.88882691989806006</v>
      </c>
      <c r="J14" s="104">
        <v>1.5721356452080599</v>
      </c>
      <c r="K14" s="104">
        <v>2.3823606284780601</v>
      </c>
      <c r="L14" s="104">
        <v>2.1006061306661172E-2</v>
      </c>
      <c r="M14" s="104">
        <v>3.4703147544800004</v>
      </c>
      <c r="N14" s="104">
        <v>0.55895384066652609</v>
      </c>
      <c r="O14" s="104">
        <v>8.0057787583214024E-2</v>
      </c>
      <c r="P14" s="104">
        <v>0.40011659350481099</v>
      </c>
      <c r="Q14" s="104">
        <v>0.23966225786149897</v>
      </c>
      <c r="R14" s="104">
        <v>0.42818594114024094</v>
      </c>
      <c r="S14" s="104">
        <v>0.36437055424332898</v>
      </c>
      <c r="T14" s="104">
        <v>0.86885175389900904</v>
      </c>
      <c r="U14" s="104">
        <v>0.66749274983913698</v>
      </c>
      <c r="V14" s="104">
        <v>1.8507598066324469</v>
      </c>
      <c r="W14" s="104">
        <v>10.302557867863218</v>
      </c>
      <c r="X14" s="104">
        <v>8.7552251015999983E-5</v>
      </c>
      <c r="Y14" s="104">
        <v>2.9184764242000004E-5</v>
      </c>
      <c r="Z14" s="104">
        <v>2.9165835952000001E-5</v>
      </c>
      <c r="AA14" s="104">
        <v>1.4818102604200001E-4</v>
      </c>
      <c r="AB14" s="104">
        <v>2.9408387724591501E-4</v>
      </c>
      <c r="AC14" s="104">
        <v>3.4160902255799996</v>
      </c>
      <c r="AD14" s="104">
        <v>3.8493620120099996E-3</v>
      </c>
      <c r="AE14" s="99"/>
      <c r="AF14" s="101">
        <v>2730.9591671200001</v>
      </c>
      <c r="AG14" s="101">
        <v>104731.5925</v>
      </c>
      <c r="AH14" s="101">
        <v>106170.477295559</v>
      </c>
      <c r="AI14" s="101">
        <v>3745.7200152129399</v>
      </c>
      <c r="AJ14" s="101">
        <v>5541.3008914853799</v>
      </c>
      <c r="AK14" s="101" t="s">
        <v>427</v>
      </c>
      <c r="AL14" s="29" t="s">
        <v>50</v>
      </c>
    </row>
    <row r="15" spans="1:38" ht="26.25" customHeight="1" thickBot="1" x14ac:dyDescent="0.3">
      <c r="A15" s="40" t="s">
        <v>54</v>
      </c>
      <c r="B15" s="40" t="s">
        <v>55</v>
      </c>
      <c r="C15" s="41" t="s">
        <v>56</v>
      </c>
      <c r="D15" s="42"/>
      <c r="E15" s="103">
        <v>4.3142781430000001</v>
      </c>
      <c r="F15" s="103">
        <v>0.40177641070199999</v>
      </c>
      <c r="G15" s="103">
        <v>20.528215027000002</v>
      </c>
      <c r="H15" s="100" t="s">
        <v>425</v>
      </c>
      <c r="I15" s="104">
        <v>0.56358232350214332</v>
      </c>
      <c r="J15" s="104">
        <v>0.64169526162901647</v>
      </c>
      <c r="K15" s="104">
        <v>0.79792113788276087</v>
      </c>
      <c r="L15" s="104">
        <v>5.6116024719490412E-2</v>
      </c>
      <c r="M15" s="104">
        <v>1.9465891319999999</v>
      </c>
      <c r="N15" s="104">
        <v>8.510760909894001E-2</v>
      </c>
      <c r="O15" s="104">
        <v>1.0984344065459999E-2</v>
      </c>
      <c r="P15" s="104">
        <v>1.0524958988808E-2</v>
      </c>
      <c r="Q15" s="104">
        <v>6.2630210548048001E-2</v>
      </c>
      <c r="R15" s="104">
        <v>0.58445725981356</v>
      </c>
      <c r="S15" s="104">
        <v>9.3716267155660005E-2</v>
      </c>
      <c r="T15" s="104">
        <v>10.23135221217718</v>
      </c>
      <c r="U15" s="104">
        <v>0.18969002717823999</v>
      </c>
      <c r="V15" s="104">
        <v>0.65155360959852004</v>
      </c>
      <c r="W15" s="104">
        <v>5.8536026999999997E-2</v>
      </c>
      <c r="X15" s="100" t="s">
        <v>425</v>
      </c>
      <c r="Y15" s="100" t="s">
        <v>425</v>
      </c>
      <c r="Z15" s="100" t="s">
        <v>425</v>
      </c>
      <c r="AA15" s="100" t="s">
        <v>425</v>
      </c>
      <c r="AB15" s="100" t="s">
        <v>425</v>
      </c>
      <c r="AC15" s="100" t="s">
        <v>427</v>
      </c>
      <c r="AD15" s="100" t="s">
        <v>427</v>
      </c>
      <c r="AE15" s="99"/>
      <c r="AF15" s="101">
        <v>62140.845582200003</v>
      </c>
      <c r="AG15" s="101" t="s">
        <v>427</v>
      </c>
      <c r="AH15" s="101">
        <v>2576.0495308</v>
      </c>
      <c r="AI15" s="101" t="s">
        <v>427</v>
      </c>
      <c r="AJ15" s="101" t="s">
        <v>427</v>
      </c>
      <c r="AK15" s="101" t="s">
        <v>427</v>
      </c>
      <c r="AL15" s="29" t="s">
        <v>50</v>
      </c>
    </row>
    <row r="16" spans="1:38" ht="26.25" customHeight="1" thickBot="1" x14ac:dyDescent="0.3">
      <c r="A16" s="40" t="s">
        <v>54</v>
      </c>
      <c r="B16" s="40" t="s">
        <v>57</v>
      </c>
      <c r="C16" s="41" t="s">
        <v>58</v>
      </c>
      <c r="D16" s="42"/>
      <c r="E16" s="103">
        <v>1.8727717340000001</v>
      </c>
      <c r="F16" s="100" t="s">
        <v>428</v>
      </c>
      <c r="G16" s="103">
        <v>0.16591271299999999</v>
      </c>
      <c r="H16" s="100" t="s">
        <v>427</v>
      </c>
      <c r="I16" s="100" t="s">
        <v>428</v>
      </c>
      <c r="J16" s="100" t="s">
        <v>428</v>
      </c>
      <c r="K16" s="100" t="s">
        <v>428</v>
      </c>
      <c r="L16" s="100" t="s">
        <v>428</v>
      </c>
      <c r="M16" s="104">
        <v>0.10558199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4257.2331000000004</v>
      </c>
      <c r="AH16" s="101" t="s">
        <v>427</v>
      </c>
      <c r="AI16" s="101" t="s">
        <v>427</v>
      </c>
      <c r="AJ16" s="101" t="s">
        <v>427</v>
      </c>
      <c r="AK16" s="101" t="s">
        <v>427</v>
      </c>
      <c r="AL16" s="29" t="s">
        <v>50</v>
      </c>
    </row>
    <row r="17" spans="1:38" ht="26.25" customHeight="1" thickBot="1" x14ac:dyDescent="0.3">
      <c r="A17" s="40" t="s">
        <v>54</v>
      </c>
      <c r="B17" s="40" t="s">
        <v>59</v>
      </c>
      <c r="C17" s="41" t="s">
        <v>60</v>
      </c>
      <c r="D17" s="42"/>
      <c r="E17" s="103">
        <v>0.43349333788073996</v>
      </c>
      <c r="F17" s="103">
        <v>2.0699057874000001E-2</v>
      </c>
      <c r="G17" s="103">
        <v>5.36977674342018E-2</v>
      </c>
      <c r="H17" s="100" t="s">
        <v>425</v>
      </c>
      <c r="I17" s="104">
        <v>1.9911342880599901E-2</v>
      </c>
      <c r="J17" s="104">
        <v>2.1478527496405699E-2</v>
      </c>
      <c r="K17" s="104">
        <v>2.4156009113426899E-2</v>
      </c>
      <c r="L17" s="104">
        <v>1.5500708668802401E-3</v>
      </c>
      <c r="M17" s="104">
        <v>0.41204894667134995</v>
      </c>
      <c r="N17" s="104">
        <v>1.324449886506E-3</v>
      </c>
      <c r="O17" s="104">
        <v>3.5599113908100003E-4</v>
      </c>
      <c r="P17" s="104">
        <v>2.2927085509009998E-3</v>
      </c>
      <c r="Q17" s="104">
        <v>3.6529249771929998E-3</v>
      </c>
      <c r="R17" s="104">
        <v>7.0542442886799999E-4</v>
      </c>
      <c r="S17" s="104">
        <v>1.432339946897E-3</v>
      </c>
      <c r="T17" s="104">
        <v>6.3986493081624005E-2</v>
      </c>
      <c r="U17" s="104">
        <v>1.002226362264E-3</v>
      </c>
      <c r="V17" s="104">
        <v>2.2109103225304998E-2</v>
      </c>
      <c r="W17" s="104">
        <v>8.9061550000000007E-3</v>
      </c>
      <c r="X17" s="100" t="s">
        <v>425</v>
      </c>
      <c r="Y17" s="100" t="s">
        <v>425</v>
      </c>
      <c r="Z17" s="100" t="s">
        <v>425</v>
      </c>
      <c r="AA17" s="100" t="s">
        <v>425</v>
      </c>
      <c r="AB17" s="100" t="s">
        <v>425</v>
      </c>
      <c r="AC17" s="100" t="s">
        <v>427</v>
      </c>
      <c r="AD17" s="100" t="s">
        <v>427</v>
      </c>
      <c r="AE17" s="99"/>
      <c r="AF17" s="101">
        <v>291.4764364239</v>
      </c>
      <c r="AG17" s="101">
        <v>0</v>
      </c>
      <c r="AH17" s="101">
        <v>11871.594776755999</v>
      </c>
      <c r="AI17" s="101" t="s">
        <v>427</v>
      </c>
      <c r="AJ17" s="101" t="s">
        <v>427</v>
      </c>
      <c r="AK17" s="101" t="s">
        <v>427</v>
      </c>
      <c r="AL17" s="29" t="s">
        <v>50</v>
      </c>
    </row>
    <row r="18" spans="1:38" ht="26.25" customHeight="1" thickBot="1" x14ac:dyDescent="0.3">
      <c r="A18" s="40" t="s">
        <v>54</v>
      </c>
      <c r="B18" s="40" t="s">
        <v>61</v>
      </c>
      <c r="C18" s="41" t="s">
        <v>62</v>
      </c>
      <c r="D18" s="42"/>
      <c r="E18" s="103">
        <v>0.244958188804212</v>
      </c>
      <c r="F18" s="103">
        <v>1.45064238343891E-2</v>
      </c>
      <c r="G18" s="103">
        <v>0.120984507717838</v>
      </c>
      <c r="H18" s="100" t="s">
        <v>425</v>
      </c>
      <c r="I18" s="104">
        <v>5.5238478439139198E-2</v>
      </c>
      <c r="J18" s="104">
        <v>6.3432225174413603E-2</v>
      </c>
      <c r="K18" s="104">
        <v>7.4489460645753999E-2</v>
      </c>
      <c r="L18" s="104">
        <v>5.5744145047349203E-3</v>
      </c>
      <c r="M18" s="104">
        <v>0.17735860947463999</v>
      </c>
      <c r="N18" s="104">
        <v>9.3351703224455004E-2</v>
      </c>
      <c r="O18" s="104">
        <v>2.5377800934990001E-3</v>
      </c>
      <c r="P18" s="104">
        <v>6.3859418351090002E-3</v>
      </c>
      <c r="Q18" s="104">
        <v>6.5810114401439997E-3</v>
      </c>
      <c r="R18" s="104">
        <v>1.1215859142688999E-2</v>
      </c>
      <c r="S18" s="104">
        <v>1.6286824289645001E-2</v>
      </c>
      <c r="T18" s="104">
        <v>0.18592109436608201</v>
      </c>
      <c r="U18" s="104">
        <v>5.230172074489E-3</v>
      </c>
      <c r="V18" s="104">
        <v>0.193873668183529</v>
      </c>
      <c r="W18" s="104">
        <v>1.0972050000000001E-2</v>
      </c>
      <c r="X18" s="100" t="s">
        <v>425</v>
      </c>
      <c r="Y18" s="100" t="s">
        <v>425</v>
      </c>
      <c r="Z18" s="100" t="s">
        <v>425</v>
      </c>
      <c r="AA18" s="100" t="s">
        <v>425</v>
      </c>
      <c r="AB18" s="100" t="s">
        <v>425</v>
      </c>
      <c r="AC18" s="100" t="s">
        <v>425</v>
      </c>
      <c r="AD18" s="100" t="s">
        <v>427</v>
      </c>
      <c r="AE18" s="99"/>
      <c r="AF18" s="101">
        <v>1216.64010407244</v>
      </c>
      <c r="AG18" s="101">
        <v>661.53539999999998</v>
      </c>
      <c r="AH18" s="101">
        <v>3965.5061439999999</v>
      </c>
      <c r="AI18" s="101" t="s">
        <v>427</v>
      </c>
      <c r="AJ18" s="101" t="s">
        <v>427</v>
      </c>
      <c r="AK18" s="101" t="s">
        <v>427</v>
      </c>
      <c r="AL18" s="29" t="s">
        <v>50</v>
      </c>
    </row>
    <row r="19" spans="1:38" ht="26.25" customHeight="1" thickBot="1" x14ac:dyDescent="0.3">
      <c r="A19" s="40" t="s">
        <v>54</v>
      </c>
      <c r="B19" s="40" t="s">
        <v>63</v>
      </c>
      <c r="C19" s="41" t="s">
        <v>64</v>
      </c>
      <c r="D19" s="42"/>
      <c r="E19" s="103">
        <v>3.9440479993843995</v>
      </c>
      <c r="F19" s="103">
        <v>0.271577945450719</v>
      </c>
      <c r="G19" s="103">
        <v>2.8237650819887996</v>
      </c>
      <c r="H19" s="100" t="s">
        <v>425</v>
      </c>
      <c r="I19" s="104">
        <v>0.30916336084707802</v>
      </c>
      <c r="J19" s="104">
        <v>0.404152485692515</v>
      </c>
      <c r="K19" s="104">
        <v>0.54696695389636396</v>
      </c>
      <c r="L19" s="104">
        <v>5.5693163757442897E-2</v>
      </c>
      <c r="M19" s="104">
        <v>2.4230459545525997</v>
      </c>
      <c r="N19" s="104">
        <v>0.19826401579375399</v>
      </c>
      <c r="O19" s="104">
        <v>6.3996367980434996E-2</v>
      </c>
      <c r="P19" s="104">
        <v>6.6166200398508998E-2</v>
      </c>
      <c r="Q19" s="104">
        <v>0.11132606303425201</v>
      </c>
      <c r="R19" s="104">
        <v>7.3352158448282995E-2</v>
      </c>
      <c r="S19" s="104">
        <v>0.14803601556186699</v>
      </c>
      <c r="T19" s="104">
        <v>1.8151236542023701</v>
      </c>
      <c r="U19" s="104">
        <v>0.29317946471447898</v>
      </c>
      <c r="V19" s="104">
        <v>0.68002801907739496</v>
      </c>
      <c r="W19" s="104">
        <v>7.8309772E-2</v>
      </c>
      <c r="X19" s="100" t="s">
        <v>425</v>
      </c>
      <c r="Y19" s="100" t="s">
        <v>425</v>
      </c>
      <c r="Z19" s="100" t="s">
        <v>425</v>
      </c>
      <c r="AA19" s="100" t="s">
        <v>425</v>
      </c>
      <c r="AB19" s="100" t="s">
        <v>425</v>
      </c>
      <c r="AC19" s="100" t="s">
        <v>427</v>
      </c>
      <c r="AD19" s="100" t="s">
        <v>427</v>
      </c>
      <c r="AE19" s="99"/>
      <c r="AF19" s="101">
        <v>7745.6968334570402</v>
      </c>
      <c r="AG19" s="101">
        <v>0</v>
      </c>
      <c r="AH19" s="101">
        <v>41041.352145012002</v>
      </c>
      <c r="AI19" s="101" t="s">
        <v>427</v>
      </c>
      <c r="AJ19" s="101">
        <v>0</v>
      </c>
      <c r="AK19" s="101" t="s">
        <v>427</v>
      </c>
      <c r="AL19" s="29" t="s">
        <v>50</v>
      </c>
    </row>
    <row r="20" spans="1:38" ht="26.25" customHeight="1" thickBot="1" x14ac:dyDescent="0.3">
      <c r="A20" s="40" t="s">
        <v>54</v>
      </c>
      <c r="B20" s="40" t="s">
        <v>65</v>
      </c>
      <c r="C20" s="41" t="s">
        <v>66</v>
      </c>
      <c r="D20" s="42"/>
      <c r="E20" s="103">
        <v>0.46378979911321999</v>
      </c>
      <c r="F20" s="103">
        <v>2.9698641783185299E-2</v>
      </c>
      <c r="G20" s="103">
        <v>0.85175952465830385</v>
      </c>
      <c r="H20" s="100" t="s">
        <v>425</v>
      </c>
      <c r="I20" s="104">
        <v>1.5910413794232199E-2</v>
      </c>
      <c r="J20" s="104">
        <v>1.7674325412354398E-2</v>
      </c>
      <c r="K20" s="104">
        <v>1.9764451936710201E-2</v>
      </c>
      <c r="L20" s="104">
        <v>1.56451663075047E-3</v>
      </c>
      <c r="M20" s="104">
        <v>0.20146833725281998</v>
      </c>
      <c r="N20" s="104">
        <v>0.18858992703586699</v>
      </c>
      <c r="O20" s="104">
        <v>2.7896419800430001E-3</v>
      </c>
      <c r="P20" s="104">
        <v>1.1714986540917001E-2</v>
      </c>
      <c r="Q20" s="104">
        <v>6.6987085460349996E-3</v>
      </c>
      <c r="R20" s="104">
        <v>1.9292528612219001E-2</v>
      </c>
      <c r="S20" s="104">
        <v>2.5288514869437E-2</v>
      </c>
      <c r="T20" s="104">
        <v>3.9445620214658E-2</v>
      </c>
      <c r="U20" s="104">
        <v>3.5800627480890002E-3</v>
      </c>
      <c r="V20" s="104">
        <v>0.28763821998557898</v>
      </c>
      <c r="W20" s="104">
        <v>1.6515002000000001E-2</v>
      </c>
      <c r="X20" s="100" t="s">
        <v>425</v>
      </c>
      <c r="Y20" s="100" t="s">
        <v>425</v>
      </c>
      <c r="Z20" s="100" t="s">
        <v>425</v>
      </c>
      <c r="AA20" s="100" t="s">
        <v>425</v>
      </c>
      <c r="AB20" s="100" t="s">
        <v>425</v>
      </c>
      <c r="AC20" s="100" t="s">
        <v>427</v>
      </c>
      <c r="AD20" s="100" t="s">
        <v>427</v>
      </c>
      <c r="AE20" s="99"/>
      <c r="AF20" s="101">
        <v>214.03595430082399</v>
      </c>
      <c r="AG20" s="101">
        <v>1400.7739999999999</v>
      </c>
      <c r="AH20" s="101">
        <v>4475.5354567439999</v>
      </c>
      <c r="AI20" s="101">
        <v>49.2</v>
      </c>
      <c r="AJ20" s="101" t="s">
        <v>427</v>
      </c>
      <c r="AK20" s="101" t="s">
        <v>427</v>
      </c>
      <c r="AL20" s="29" t="s">
        <v>50</v>
      </c>
    </row>
    <row r="21" spans="1:38" ht="26.25" customHeight="1" thickBot="1" x14ac:dyDescent="0.3">
      <c r="A21" s="40" t="s">
        <v>54</v>
      </c>
      <c r="B21" s="40" t="s">
        <v>67</v>
      </c>
      <c r="C21" s="41" t="s">
        <v>68</v>
      </c>
      <c r="D21" s="42"/>
      <c r="E21" s="103">
        <v>2.4084181471507007</v>
      </c>
      <c r="F21" s="103">
        <v>7.9798485857552004E-2</v>
      </c>
      <c r="G21" s="103">
        <v>3.3377354778667998</v>
      </c>
      <c r="H21" s="100" t="s">
        <v>425</v>
      </c>
      <c r="I21" s="104">
        <v>0.1589737967829</v>
      </c>
      <c r="J21" s="104">
        <v>0.19765149573928301</v>
      </c>
      <c r="K21" s="104">
        <v>0.26038589958005598</v>
      </c>
      <c r="L21" s="104">
        <v>1.60071800212628E-2</v>
      </c>
      <c r="M21" s="104">
        <v>1.2399019424716</v>
      </c>
      <c r="N21" s="104">
        <v>0.21039185276733</v>
      </c>
      <c r="O21" s="104">
        <v>1.0483136261339E-2</v>
      </c>
      <c r="P21" s="104">
        <v>1.5399683786454999E-2</v>
      </c>
      <c r="Q21" s="104">
        <v>3.0895240117488999E-2</v>
      </c>
      <c r="R21" s="104">
        <v>3.3710268311451998E-2</v>
      </c>
      <c r="S21" s="104">
        <v>5.5725311833261001E-2</v>
      </c>
      <c r="T21" s="104">
        <v>1.42054440099299</v>
      </c>
      <c r="U21" s="104">
        <v>2.1163712969035998E-2</v>
      </c>
      <c r="V21" s="104">
        <v>0.75460825206954396</v>
      </c>
      <c r="W21" s="104">
        <v>3.4978166999999998E-2</v>
      </c>
      <c r="X21" s="100" t="s">
        <v>425</v>
      </c>
      <c r="Y21" s="100" t="s">
        <v>425</v>
      </c>
      <c r="Z21" s="100" t="s">
        <v>425</v>
      </c>
      <c r="AA21" s="100" t="s">
        <v>425</v>
      </c>
      <c r="AB21" s="100" t="s">
        <v>425</v>
      </c>
      <c r="AC21" s="100" t="s">
        <v>427</v>
      </c>
      <c r="AD21" s="100" t="s">
        <v>427</v>
      </c>
      <c r="AE21" s="99"/>
      <c r="AF21" s="101">
        <v>6689.7834978928904</v>
      </c>
      <c r="AG21" s="101">
        <v>1350.4375</v>
      </c>
      <c r="AH21" s="101">
        <v>13934.552737333999</v>
      </c>
      <c r="AI21" s="101">
        <v>24.120999999999999</v>
      </c>
      <c r="AJ21" s="101" t="s">
        <v>427</v>
      </c>
      <c r="AK21" s="101" t="s">
        <v>427</v>
      </c>
      <c r="AL21" s="29" t="s">
        <v>50</v>
      </c>
    </row>
    <row r="22" spans="1:38" ht="26.25" customHeight="1" thickBot="1" x14ac:dyDescent="0.3">
      <c r="A22" s="40" t="s">
        <v>54</v>
      </c>
      <c r="B22" s="44" t="s">
        <v>69</v>
      </c>
      <c r="C22" s="41" t="s">
        <v>70</v>
      </c>
      <c r="D22" s="42"/>
      <c r="E22" s="103">
        <v>0.70357949576714018</v>
      </c>
      <c r="F22" s="103">
        <v>2.8320067445529999E-2</v>
      </c>
      <c r="G22" s="103">
        <v>0.87820822156784017</v>
      </c>
      <c r="H22" s="100" t="s">
        <v>425</v>
      </c>
      <c r="I22" s="104">
        <v>4.0988780412340498E-2</v>
      </c>
      <c r="J22" s="104">
        <v>5.3407895960466099E-2</v>
      </c>
      <c r="K22" s="104">
        <v>7.2014655204529196E-2</v>
      </c>
      <c r="L22" s="104">
        <v>4.2382025978517498E-3</v>
      </c>
      <c r="M22" s="104">
        <v>0.48476557340099996</v>
      </c>
      <c r="N22" s="104">
        <v>2.1432662402861E-2</v>
      </c>
      <c r="O22" s="104">
        <v>1.3605319618520001E-3</v>
      </c>
      <c r="P22" s="104">
        <v>2.4882573694650001E-3</v>
      </c>
      <c r="Q22" s="104">
        <v>4.2559710789829997E-3</v>
      </c>
      <c r="R22" s="104">
        <v>8.8337038126470001E-3</v>
      </c>
      <c r="S22" s="104">
        <v>8.8940014962389999E-3</v>
      </c>
      <c r="T22" s="104">
        <v>0.35876292012601102</v>
      </c>
      <c r="U22" s="104">
        <v>3.8538733041550001E-3</v>
      </c>
      <c r="V22" s="104">
        <v>5.7190655597373997E-2</v>
      </c>
      <c r="W22" s="104">
        <v>1.3525643E-2</v>
      </c>
      <c r="X22" s="100" t="s">
        <v>425</v>
      </c>
      <c r="Y22" s="100" t="s">
        <v>425</v>
      </c>
      <c r="Z22" s="100" t="s">
        <v>425</v>
      </c>
      <c r="AA22" s="100" t="s">
        <v>425</v>
      </c>
      <c r="AB22" s="100" t="s">
        <v>425</v>
      </c>
      <c r="AC22" s="100" t="s">
        <v>427</v>
      </c>
      <c r="AD22" s="100" t="s">
        <v>427</v>
      </c>
      <c r="AE22" s="99"/>
      <c r="AF22" s="101">
        <v>2295.0941931519337</v>
      </c>
      <c r="AG22" s="101">
        <v>68.325841999999994</v>
      </c>
      <c r="AH22" s="101">
        <v>10380.30288942</v>
      </c>
      <c r="AI22" s="101">
        <v>0</v>
      </c>
      <c r="AJ22" s="101">
        <v>62.467590000000001</v>
      </c>
      <c r="AK22" s="101" t="s">
        <v>427</v>
      </c>
      <c r="AL22" s="29" t="s">
        <v>50</v>
      </c>
    </row>
    <row r="23" spans="1:38" ht="26.25" customHeight="1" thickBot="1" x14ac:dyDescent="0.3">
      <c r="A23" s="40" t="s">
        <v>71</v>
      </c>
      <c r="B23" s="44" t="s">
        <v>392</v>
      </c>
      <c r="C23" s="41" t="s">
        <v>388</v>
      </c>
      <c r="D23" s="83"/>
      <c r="E23" s="103">
        <v>3.7572448459283256</v>
      </c>
      <c r="F23" s="103">
        <v>1.0664750072371261</v>
      </c>
      <c r="G23" s="103">
        <v>5.5190047124220001E-2</v>
      </c>
      <c r="H23" s="103">
        <v>7.5261101637899997E-4</v>
      </c>
      <c r="I23" s="104">
        <v>0.22653789641278801</v>
      </c>
      <c r="J23" s="104">
        <v>0.29508790310574501</v>
      </c>
      <c r="K23" s="104">
        <v>0.87836907809709697</v>
      </c>
      <c r="L23" s="104">
        <v>0.12350561181811401</v>
      </c>
      <c r="M23" s="104">
        <v>3.7484904297998822</v>
      </c>
      <c r="N23" s="104">
        <v>6.0078960560000002E-3</v>
      </c>
      <c r="O23" s="104">
        <v>1.6519322630449999E-3</v>
      </c>
      <c r="P23" s="100" t="s">
        <v>425</v>
      </c>
      <c r="Q23" s="100" t="s">
        <v>425</v>
      </c>
      <c r="R23" s="104">
        <v>5.1469981151500005E-3</v>
      </c>
      <c r="S23" s="104">
        <v>0.2269480287824</v>
      </c>
      <c r="T23" s="104">
        <v>7.0792262227700005E-3</v>
      </c>
      <c r="U23" s="104">
        <v>9.6493255154500004E-4</v>
      </c>
      <c r="V23" s="104">
        <v>0.1280482309025</v>
      </c>
      <c r="W23" s="100" t="s">
        <v>425</v>
      </c>
      <c r="X23" s="104">
        <v>2.9983115574799997E-3</v>
      </c>
      <c r="Y23" s="104">
        <v>4.8561772631499998E-3</v>
      </c>
      <c r="Z23" s="100" t="s">
        <v>425</v>
      </c>
      <c r="AA23" s="100" t="s">
        <v>425</v>
      </c>
      <c r="AB23" s="104">
        <v>7.8544888105699998E-3</v>
      </c>
      <c r="AC23" s="100" t="s">
        <v>427</v>
      </c>
      <c r="AD23" s="100" t="s">
        <v>427</v>
      </c>
      <c r="AE23" s="99"/>
      <c r="AF23" s="101">
        <v>4202.2571777605144</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2.6063533522158404</v>
      </c>
      <c r="F24" s="103">
        <v>9.8173489913949502E-2</v>
      </c>
      <c r="G24" s="103">
        <v>1.8978187442793801</v>
      </c>
      <c r="H24" s="100" t="s">
        <v>425</v>
      </c>
      <c r="I24" s="104">
        <v>0.17292159280067501</v>
      </c>
      <c r="J24" s="104">
        <v>0.20028544448681782</v>
      </c>
      <c r="K24" s="104">
        <v>0.24528554483495241</v>
      </c>
      <c r="L24" s="104">
        <v>1.7811673972568231E-2</v>
      </c>
      <c r="M24" s="104">
        <v>2.0048029115546102</v>
      </c>
      <c r="N24" s="104">
        <v>6.4795873291948997E-2</v>
      </c>
      <c r="O24" s="104">
        <v>1.9764533949762998E-2</v>
      </c>
      <c r="P24" s="104">
        <v>9.611844377888E-3</v>
      </c>
      <c r="Q24" s="104">
        <v>2.1351992238690998E-2</v>
      </c>
      <c r="R24" s="104">
        <v>3.3895982224862002E-2</v>
      </c>
      <c r="S24" s="104">
        <v>3.1324858021065001E-2</v>
      </c>
      <c r="T24" s="104">
        <v>0.73974206576899992</v>
      </c>
      <c r="U24" s="104">
        <v>2.8906885450556998E-2</v>
      </c>
      <c r="V24" s="104">
        <v>0.74023701105599005</v>
      </c>
      <c r="W24" s="104">
        <v>2.2522957E-2</v>
      </c>
      <c r="X24" s="100" t="s">
        <v>425</v>
      </c>
      <c r="Y24" s="100" t="s">
        <v>425</v>
      </c>
      <c r="Z24" s="100" t="s">
        <v>425</v>
      </c>
      <c r="AA24" s="100" t="s">
        <v>425</v>
      </c>
      <c r="AB24" s="100" t="s">
        <v>425</v>
      </c>
      <c r="AC24" s="100" t="s">
        <v>427</v>
      </c>
      <c r="AD24" s="100" t="s">
        <v>427</v>
      </c>
      <c r="AE24" s="99"/>
      <c r="AF24" s="101">
        <v>8417.4444478892274</v>
      </c>
      <c r="AG24" s="101">
        <v>105.48</v>
      </c>
      <c r="AH24" s="101">
        <v>26390.876740834006</v>
      </c>
      <c r="AI24" s="101">
        <v>900.65939999999989</v>
      </c>
      <c r="AJ24" s="101" t="s">
        <v>427</v>
      </c>
      <c r="AK24" s="101" t="s">
        <v>427</v>
      </c>
      <c r="AL24" s="29" t="s">
        <v>50</v>
      </c>
    </row>
    <row r="25" spans="1:38" ht="26.25" customHeight="1" thickBot="1" x14ac:dyDescent="0.3">
      <c r="A25" s="40" t="s">
        <v>74</v>
      </c>
      <c r="B25" s="44" t="s">
        <v>75</v>
      </c>
      <c r="C25" s="46" t="s">
        <v>76</v>
      </c>
      <c r="D25" s="42"/>
      <c r="E25" s="103">
        <v>1.549398561779</v>
      </c>
      <c r="F25" s="103">
        <v>0.136989739301</v>
      </c>
      <c r="G25" s="103">
        <v>9.9745659681000007E-2</v>
      </c>
      <c r="H25" s="100" t="s">
        <v>425</v>
      </c>
      <c r="I25" s="104">
        <v>1.2758972854E-2</v>
      </c>
      <c r="J25" s="104">
        <v>1.67693103594714E-2</v>
      </c>
      <c r="K25" s="104">
        <v>2.6126764538904699E-2</v>
      </c>
      <c r="L25" s="104">
        <v>9.5692296376452771E-3</v>
      </c>
      <c r="M25" s="104">
        <v>1.2439942722599999</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5236.6225031270624</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6.5022196049999998E-3</v>
      </c>
      <c r="F26" s="103">
        <v>1.1544784851E-2</v>
      </c>
      <c r="G26" s="103">
        <v>8.3980853799999996E-4</v>
      </c>
      <c r="H26" s="100" t="s">
        <v>425</v>
      </c>
      <c r="I26" s="104">
        <v>1.57038446E-4</v>
      </c>
      <c r="J26" s="104">
        <v>1.57038446E-4</v>
      </c>
      <c r="K26" s="104">
        <v>1.57038446E-4</v>
      </c>
      <c r="L26" s="104">
        <v>1.1777883392561922E-4</v>
      </c>
      <c r="M26" s="104">
        <v>0.37540208530699998</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43.756595048495399</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46.881011590677652</v>
      </c>
      <c r="F27" s="100">
        <v>22.366830705222604</v>
      </c>
      <c r="G27" s="100">
        <v>1.1687907445489876</v>
      </c>
      <c r="H27" s="100">
        <v>1.5181128759316793</v>
      </c>
      <c r="I27" s="100">
        <v>2.950217825287182</v>
      </c>
      <c r="J27" s="100">
        <v>2.950217825287182</v>
      </c>
      <c r="K27" s="100">
        <v>2.9502178252871816</v>
      </c>
      <c r="L27" s="100">
        <v>1.639649773955751</v>
      </c>
      <c r="M27" s="100">
        <v>184.43399795769886</v>
      </c>
      <c r="N27" s="100">
        <v>3.1381989102845722</v>
      </c>
      <c r="O27" s="100">
        <v>3.6069348241493567E-4</v>
      </c>
      <c r="P27" s="100">
        <v>2.0725734474117543E-2</v>
      </c>
      <c r="Q27" s="100">
        <v>5.8132476753494633E-4</v>
      </c>
      <c r="R27" s="100">
        <v>2.2520663359844824E-2</v>
      </c>
      <c r="S27" s="100">
        <v>1.5487674890331378E-2</v>
      </c>
      <c r="T27" s="100">
        <v>3.5437068890836164E-3</v>
      </c>
      <c r="U27" s="100">
        <v>4.4126257024002126E-4</v>
      </c>
      <c r="V27" s="100">
        <v>7.5225396724356075E-2</v>
      </c>
      <c r="W27" s="100">
        <v>2.1830938</v>
      </c>
      <c r="X27" s="100">
        <v>5.7198140032300004E-2</v>
      </c>
      <c r="Y27" s="100">
        <v>6.6937852477400001E-2</v>
      </c>
      <c r="Z27" s="100">
        <v>4.8963637868699998E-2</v>
      </c>
      <c r="AA27" s="100">
        <v>5.9466207977000002E-2</v>
      </c>
      <c r="AB27" s="100">
        <v>0.23256583835540001</v>
      </c>
      <c r="AC27" s="100">
        <v>2.183094E-3</v>
      </c>
      <c r="AD27" s="101">
        <v>4.432487E-4</v>
      </c>
      <c r="AE27" s="99"/>
      <c r="AF27" s="100">
        <v>132570.1454927267</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6.244496227505862</v>
      </c>
      <c r="F28" s="100">
        <v>0.8258989771150741</v>
      </c>
      <c r="G28" s="100">
        <v>0.22783394296524626</v>
      </c>
      <c r="H28" s="100">
        <v>1.2822039886062352E-2</v>
      </c>
      <c r="I28" s="100">
        <v>0.83952736648221138</v>
      </c>
      <c r="J28" s="100">
        <v>0.83952736648221138</v>
      </c>
      <c r="K28" s="100">
        <v>0.83952736648221138</v>
      </c>
      <c r="L28" s="100">
        <v>0.47930640751293591</v>
      </c>
      <c r="M28" s="100">
        <v>5.7181328765057637</v>
      </c>
      <c r="N28" s="100">
        <v>3.3941602035798921E-2</v>
      </c>
      <c r="O28" s="100">
        <v>2.2184587997745095E-5</v>
      </c>
      <c r="P28" s="100">
        <v>2.163229888106034E-3</v>
      </c>
      <c r="Q28" s="100">
        <v>4.2862484478250612E-5</v>
      </c>
      <c r="R28" s="100">
        <v>3.3540264093413069E-3</v>
      </c>
      <c r="S28" s="100">
        <v>2.2533184840881006E-3</v>
      </c>
      <c r="T28" s="100">
        <v>1.1133872474957387E-4</v>
      </c>
      <c r="U28" s="100">
        <v>4.1355792961011049E-5</v>
      </c>
      <c r="V28" s="100">
        <v>7.398841987464805E-3</v>
      </c>
      <c r="W28" s="100">
        <v>0.23452149999999999</v>
      </c>
      <c r="X28" s="100">
        <v>8.4879234726000004E-3</v>
      </c>
      <c r="Y28" s="100">
        <v>9.5452902893000003E-3</v>
      </c>
      <c r="Z28" s="100">
        <v>7.4500163633999996E-3</v>
      </c>
      <c r="AA28" s="100">
        <v>7.9662112518000001E-3</v>
      </c>
      <c r="AB28" s="100">
        <v>3.34494413771E-2</v>
      </c>
      <c r="AC28" s="100">
        <v>2.3452170000000001E-4</v>
      </c>
      <c r="AD28" s="101">
        <v>4.9574399999999998E-5</v>
      </c>
      <c r="AE28" s="99"/>
      <c r="AF28" s="100">
        <v>17029.831062889101</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50.974052840229206</v>
      </c>
      <c r="F29" s="100">
        <v>2.2881541812662878</v>
      </c>
      <c r="G29" s="100">
        <v>0.8327836540114204</v>
      </c>
      <c r="H29" s="100">
        <v>1.7517030807086637E-2</v>
      </c>
      <c r="I29" s="100">
        <v>1.5417233478309458</v>
      </c>
      <c r="J29" s="100">
        <v>1.5417233478309458</v>
      </c>
      <c r="K29" s="100">
        <v>1.5417233478309458</v>
      </c>
      <c r="L29" s="100">
        <v>0.9213149751089228</v>
      </c>
      <c r="M29" s="100">
        <v>11.055130733156435</v>
      </c>
      <c r="N29" s="100">
        <v>1.5564710569363649E-3</v>
      </c>
      <c r="O29" s="100">
        <v>7.0885595633563329E-5</v>
      </c>
      <c r="P29" s="100">
        <v>7.5091389151927812E-3</v>
      </c>
      <c r="Q29" s="100">
        <v>1.4173331749140722E-4</v>
      </c>
      <c r="R29" s="100">
        <v>1.204006022183148E-2</v>
      </c>
      <c r="S29" s="100">
        <v>8.0740270012695618E-3</v>
      </c>
      <c r="T29" s="100">
        <v>2.8411048917004466E-4</v>
      </c>
      <c r="U29" s="100">
        <v>1.4169544371568779E-4</v>
      </c>
      <c r="V29" s="100">
        <v>2.5504043655552203E-2</v>
      </c>
      <c r="W29" s="100">
        <v>0.38002749999999996</v>
      </c>
      <c r="X29" s="100">
        <v>5.4297921096000002E-3</v>
      </c>
      <c r="Y29" s="100">
        <v>3.28804077768E-2</v>
      </c>
      <c r="Z29" s="100">
        <v>3.6741593277200002E-2</v>
      </c>
      <c r="AA29" s="100">
        <v>8.4463432820000017E-3</v>
      </c>
      <c r="AB29" s="100">
        <v>8.3498136445600002E-2</v>
      </c>
      <c r="AC29" s="100">
        <v>3.0013639999999997E-4</v>
      </c>
      <c r="AD29" s="101">
        <v>7.3398499999999999E-5</v>
      </c>
      <c r="AE29" s="99"/>
      <c r="AF29" s="100">
        <v>60481.108143909303</v>
      </c>
      <c r="AG29" s="100" t="s">
        <v>427</v>
      </c>
      <c r="AH29" s="100">
        <v>9.1537851930999992</v>
      </c>
      <c r="AI29" s="100">
        <v>0</v>
      </c>
      <c r="AJ29" s="100" t="s">
        <v>427</v>
      </c>
      <c r="AK29" s="100" t="s">
        <v>427</v>
      </c>
      <c r="AL29" s="29" t="s">
        <v>50</v>
      </c>
    </row>
    <row r="30" spans="1:38" ht="26.25" customHeight="1" thickBot="1" x14ac:dyDescent="0.3">
      <c r="A30" s="40" t="s">
        <v>79</v>
      </c>
      <c r="B30" s="40" t="s">
        <v>86</v>
      </c>
      <c r="C30" s="41" t="s">
        <v>87</v>
      </c>
      <c r="D30" s="42"/>
      <c r="E30" s="100">
        <v>0.25307815705464004</v>
      </c>
      <c r="F30" s="100">
        <v>4.7066217350560686</v>
      </c>
      <c r="G30" s="100">
        <v>6.5286313864265661E-3</v>
      </c>
      <c r="H30" s="100">
        <v>1.9978130627583855E-3</v>
      </c>
      <c r="I30" s="100">
        <v>9.2049917035106829E-2</v>
      </c>
      <c r="J30" s="100">
        <v>9.2049917035106829E-2</v>
      </c>
      <c r="K30" s="100">
        <v>9.2049917035106829E-2</v>
      </c>
      <c r="L30" s="100">
        <v>1.5014475106808081E-2</v>
      </c>
      <c r="M30" s="100">
        <v>20.797012736113963</v>
      </c>
      <c r="N30" s="100">
        <v>9.2568553395161748E-2</v>
      </c>
      <c r="O30" s="100">
        <v>1.4835799037337175E-3</v>
      </c>
      <c r="P30" s="100">
        <v>3.5948793077158927E-4</v>
      </c>
      <c r="Q30" s="100">
        <v>1.2396135543847908E-5</v>
      </c>
      <c r="R30" s="100">
        <v>6.4721749027203948E-3</v>
      </c>
      <c r="S30" s="100">
        <v>0.25189552598113057</v>
      </c>
      <c r="T30" s="100">
        <v>1.0412541707679602E-2</v>
      </c>
      <c r="U30" s="100">
        <v>1.4771092203417389E-3</v>
      </c>
      <c r="V30" s="100">
        <v>0.14701865806326464</v>
      </c>
      <c r="W30" s="100">
        <v>2.6950599999999998E-2</v>
      </c>
      <c r="X30" s="100">
        <v>3.903351763E-4</v>
      </c>
      <c r="Y30" s="100">
        <v>6.8810435039999996E-4</v>
      </c>
      <c r="Z30" s="100">
        <v>2.5124158070000005E-4</v>
      </c>
      <c r="AA30" s="100">
        <v>8.0158831480000008E-4</v>
      </c>
      <c r="AB30" s="100">
        <v>2.1312694222000001E-3</v>
      </c>
      <c r="AC30" s="100">
        <v>2.6950599999999999E-5</v>
      </c>
      <c r="AD30" s="101">
        <v>2.38437E-5</v>
      </c>
      <c r="AE30" s="99"/>
      <c r="AF30" s="100">
        <v>1808.7614576546</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3.8716411586910602</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179.64585328519999</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0.76056455133414846</v>
      </c>
      <c r="J32" s="100">
        <v>1.4473074816479432</v>
      </c>
      <c r="K32" s="100">
        <v>1.8718116776825138</v>
      </c>
      <c r="L32" s="100">
        <v>0.17811461225811587</v>
      </c>
      <c r="M32" s="100" t="s">
        <v>427</v>
      </c>
      <c r="N32" s="100">
        <v>5.3599754890263549</v>
      </c>
      <c r="O32" s="100">
        <v>2.3899363327687519E-2</v>
      </c>
      <c r="P32" s="100">
        <v>0</v>
      </c>
      <c r="Q32" s="100">
        <v>6.1462474532952144E-2</v>
      </c>
      <c r="R32" s="100">
        <v>1.9960150929496512</v>
      </c>
      <c r="S32" s="100">
        <v>43.786596699042505</v>
      </c>
      <c r="T32" s="100">
        <v>0.30945638793617741</v>
      </c>
      <c r="U32" s="100">
        <v>3.7436233553650285E-2</v>
      </c>
      <c r="V32" s="100">
        <v>14.974737038201644</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64403.315775849907</v>
      </c>
      <c r="AL32" s="29" t="s">
        <v>412</v>
      </c>
    </row>
    <row r="33" spans="1:38" ht="26.25" customHeight="1" thickBot="1" x14ac:dyDescent="0.3">
      <c r="A33" s="40" t="s">
        <v>79</v>
      </c>
      <c r="B33" s="40" t="s">
        <v>92</v>
      </c>
      <c r="C33" s="41" t="s">
        <v>93</v>
      </c>
      <c r="D33" s="42"/>
      <c r="E33" s="100" t="s">
        <v>427</v>
      </c>
      <c r="F33" s="100" t="s">
        <v>427</v>
      </c>
      <c r="G33" s="100" t="s">
        <v>427</v>
      </c>
      <c r="H33" s="100" t="s">
        <v>427</v>
      </c>
      <c r="I33" s="100">
        <v>0.3588885785211714</v>
      </c>
      <c r="J33" s="100">
        <v>0.6646084787429104</v>
      </c>
      <c r="K33" s="100">
        <v>1.3292169574858208</v>
      </c>
      <c r="L33" s="100">
        <v>1.4089699749349699E-2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64403.315775849907</v>
      </c>
      <c r="AL33" s="29" t="s">
        <v>412</v>
      </c>
    </row>
    <row r="34" spans="1:38" ht="26.25" customHeight="1" thickBot="1" x14ac:dyDescent="0.3">
      <c r="A34" s="40" t="s">
        <v>71</v>
      </c>
      <c r="B34" s="40" t="s">
        <v>94</v>
      </c>
      <c r="C34" s="41" t="s">
        <v>95</v>
      </c>
      <c r="D34" s="42"/>
      <c r="E34" s="103">
        <v>2.0175097958300001</v>
      </c>
      <c r="F34" s="103">
        <v>0.16756177129400002</v>
      </c>
      <c r="G34" s="103">
        <v>1.8839971645000002E-2</v>
      </c>
      <c r="H34" s="103">
        <v>2.6914245400000002E-4</v>
      </c>
      <c r="I34" s="104">
        <v>0.26360857986646763</v>
      </c>
      <c r="J34" s="104">
        <v>0.38871648971634248</v>
      </c>
      <c r="K34" s="104">
        <v>0.85219050795417239</v>
      </c>
      <c r="L34" s="104">
        <v>3.0580601797760003E-2</v>
      </c>
      <c r="M34" s="104">
        <v>1.1590622047919998</v>
      </c>
      <c r="N34" s="104">
        <v>0.155944444444445</v>
      </c>
      <c r="O34" s="104">
        <v>2.6914225000000002E-4</v>
      </c>
      <c r="P34" s="100" t="s">
        <v>425</v>
      </c>
      <c r="Q34" s="100" t="s">
        <v>425</v>
      </c>
      <c r="R34" s="104">
        <v>1.3457123999999999E-3</v>
      </c>
      <c r="S34" s="104">
        <v>3.097704217</v>
      </c>
      <c r="T34" s="104">
        <v>1.8839979E-3</v>
      </c>
      <c r="U34" s="104">
        <v>2.6914225000000002E-4</v>
      </c>
      <c r="V34" s="104">
        <v>2.6914245E-2</v>
      </c>
      <c r="W34" s="100" t="s">
        <v>425</v>
      </c>
      <c r="X34" s="104">
        <v>2.92913203E-3</v>
      </c>
      <c r="Y34" s="104">
        <v>2.92913203E-3</v>
      </c>
      <c r="Z34" s="104">
        <v>1.1144562000000001E-3</v>
      </c>
      <c r="AA34" s="100" t="s">
        <v>425</v>
      </c>
      <c r="AB34" s="104">
        <v>6.9727203000000005E-3</v>
      </c>
      <c r="AC34" s="100" t="s">
        <v>427</v>
      </c>
      <c r="AD34" s="100" t="s">
        <v>427</v>
      </c>
      <c r="AE34" s="99"/>
      <c r="AF34" s="101">
        <v>1157.3125438945888</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2.4227785611205763</v>
      </c>
      <c r="F35" s="103">
        <v>0.10879437741981041</v>
      </c>
      <c r="G35" s="103">
        <v>0.90290671352456098</v>
      </c>
      <c r="H35" s="103">
        <v>3.8217197230664887E-4</v>
      </c>
      <c r="I35" s="104">
        <v>8.8832495982358733E-2</v>
      </c>
      <c r="J35" s="104">
        <v>9.3767634648045411E-2</v>
      </c>
      <c r="K35" s="104">
        <v>9.8702773313731978E-2</v>
      </c>
      <c r="L35" s="104">
        <v>3.524973961954684E-2</v>
      </c>
      <c r="M35" s="104">
        <v>0.55111961816374233</v>
      </c>
      <c r="N35" s="104">
        <v>4.2805666093814502E-3</v>
      </c>
      <c r="O35" s="104">
        <v>4.6148051211562005E-4</v>
      </c>
      <c r="P35" s="104">
        <v>1.8728924952720199E-3</v>
      </c>
      <c r="Q35" s="104">
        <v>3.4772373517846398E-3</v>
      </c>
      <c r="R35" s="100" t="s">
        <v>425</v>
      </c>
      <c r="S35" s="104">
        <v>3.4772373517846398E-3</v>
      </c>
      <c r="T35" s="104">
        <v>0.10280001624212379</v>
      </c>
      <c r="U35" s="104">
        <v>8.5611332187628189E-3</v>
      </c>
      <c r="V35" s="104">
        <v>2.1068594535133472E-2</v>
      </c>
      <c r="W35" s="100" t="s">
        <v>425</v>
      </c>
      <c r="X35" s="104">
        <v>1.7538352126701402E-3</v>
      </c>
      <c r="Y35" s="104">
        <v>1.7410931753156498E-3</v>
      </c>
      <c r="Z35" s="104">
        <v>6.7022388012174996E-4</v>
      </c>
      <c r="AA35" s="100" t="s">
        <v>425</v>
      </c>
      <c r="AB35" s="104">
        <v>4.1651522681071399E-3</v>
      </c>
      <c r="AC35" s="100" t="s">
        <v>427</v>
      </c>
      <c r="AD35" s="100" t="s">
        <v>427</v>
      </c>
      <c r="AE35" s="99"/>
      <c r="AF35" s="101">
        <v>1628.4320162213016</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3.9791563025612606</v>
      </c>
      <c r="F36" s="103">
        <v>0.45408115983417707</v>
      </c>
      <c r="G36" s="103">
        <v>0.33808502917215205</v>
      </c>
      <c r="H36" s="103">
        <v>8.4608596900999963E-4</v>
      </c>
      <c r="I36" s="104">
        <v>0.18702228689378494</v>
      </c>
      <c r="J36" s="104">
        <v>0.19686556515135303</v>
      </c>
      <c r="K36" s="104">
        <v>0.19686556515135303</v>
      </c>
      <c r="L36" s="104">
        <v>8.8865484248009993E-3</v>
      </c>
      <c r="M36" s="104">
        <v>1.746213368301424</v>
      </c>
      <c r="N36" s="104">
        <v>1.0187399264951004E-2</v>
      </c>
      <c r="O36" s="104">
        <v>8.4608596900999963E-4</v>
      </c>
      <c r="P36" s="104">
        <v>2.3483395534680007E-3</v>
      </c>
      <c r="Q36" s="104">
        <v>3.1345843892130014E-3</v>
      </c>
      <c r="R36" s="104">
        <v>4.2304298450870012E-3</v>
      </c>
      <c r="S36" s="104">
        <v>7.4455565273655017E-2</v>
      </c>
      <c r="T36" s="104">
        <v>8.4608596901885991E-2</v>
      </c>
      <c r="U36" s="104">
        <v>7.8364609730439978E-3</v>
      </c>
      <c r="V36" s="104">
        <v>0.10153031628227098</v>
      </c>
      <c r="W36" s="100" t="s">
        <v>425</v>
      </c>
      <c r="X36" s="104">
        <v>7.9937204179170024E-3</v>
      </c>
      <c r="Y36" s="104">
        <v>7.9937204179170024E-3</v>
      </c>
      <c r="Z36" s="104">
        <v>3.041397768476999E-3</v>
      </c>
      <c r="AA36" s="100" t="s">
        <v>427</v>
      </c>
      <c r="AB36" s="104">
        <v>1.9028838604311003E-2</v>
      </c>
      <c r="AC36" s="100" t="s">
        <v>427</v>
      </c>
      <c r="AD36" s="100" t="s">
        <v>427</v>
      </c>
      <c r="AE36" s="99"/>
      <c r="AF36" s="101">
        <v>3638.1696719999991</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0.48558259599999998</v>
      </c>
      <c r="F37" s="103">
        <v>2.42784426589274E-2</v>
      </c>
      <c r="G37" s="103">
        <v>1.0927420000000001E-3</v>
      </c>
      <c r="H37" s="100" t="s">
        <v>425</v>
      </c>
      <c r="I37" s="104">
        <v>1.8917157476799999E-3</v>
      </c>
      <c r="J37" s="104">
        <v>1.8917157476799999E-3</v>
      </c>
      <c r="K37" s="104">
        <v>1.8917157476799999E-3</v>
      </c>
      <c r="L37" s="104">
        <v>1.3242010233759999E-4</v>
      </c>
      <c r="M37" s="104">
        <v>7.3239469000000001E-2</v>
      </c>
      <c r="N37" s="104">
        <v>3.1882849680000001E-6</v>
      </c>
      <c r="O37" s="104">
        <v>5.3138082800000002E-7</v>
      </c>
      <c r="P37" s="104">
        <v>2.1255233120000001E-4</v>
      </c>
      <c r="Q37" s="104">
        <v>2.5506279744000001E-4</v>
      </c>
      <c r="R37" s="104">
        <v>1.6153977169999999E-6</v>
      </c>
      <c r="S37" s="104">
        <v>1.61539772E-7</v>
      </c>
      <c r="T37" s="104">
        <v>1.0840168890000001E-6</v>
      </c>
      <c r="U37" s="104">
        <v>2.3805861094000002E-5</v>
      </c>
      <c r="V37" s="104">
        <v>3.1882849680000001E-6</v>
      </c>
      <c r="W37" s="100" t="s">
        <v>427</v>
      </c>
      <c r="X37" s="100" t="s">
        <v>427</v>
      </c>
      <c r="Y37" s="100" t="s">
        <v>427</v>
      </c>
      <c r="Z37" s="100" t="s">
        <v>427</v>
      </c>
      <c r="AA37" s="100" t="s">
        <v>427</v>
      </c>
      <c r="AB37" s="100" t="s">
        <v>427</v>
      </c>
      <c r="AC37" s="100" t="s">
        <v>427</v>
      </c>
      <c r="AD37" s="100" t="s">
        <v>427</v>
      </c>
      <c r="AE37" s="99"/>
      <c r="AF37" s="101" t="s">
        <v>427</v>
      </c>
      <c r="AG37" s="101" t="s">
        <v>427</v>
      </c>
      <c r="AH37" s="101">
        <v>2290.4191187667402</v>
      </c>
      <c r="AI37" s="101" t="s">
        <v>427</v>
      </c>
      <c r="AJ37" s="101" t="s">
        <v>427</v>
      </c>
      <c r="AK37" s="101" t="s">
        <v>427</v>
      </c>
      <c r="AL37" s="29" t="s">
        <v>50</v>
      </c>
    </row>
    <row r="38" spans="1:38" ht="26.25" customHeight="1" thickBot="1" x14ac:dyDescent="0.3">
      <c r="A38" s="40" t="s">
        <v>71</v>
      </c>
      <c r="B38" s="40" t="s">
        <v>102</v>
      </c>
      <c r="C38" s="41" t="s">
        <v>103</v>
      </c>
      <c r="D38" s="47"/>
      <c r="E38" s="103">
        <v>2.209956262234118</v>
      </c>
      <c r="F38" s="103">
        <v>0.19523925478275397</v>
      </c>
      <c r="G38" s="103">
        <v>3.2182650358915002E-2</v>
      </c>
      <c r="H38" s="103">
        <v>4.4648604674440002E-4</v>
      </c>
      <c r="I38" s="104">
        <v>0.15419874817724499</v>
      </c>
      <c r="J38" s="104">
        <v>0.16048295514530697</v>
      </c>
      <c r="K38" s="104">
        <v>0.18956158012378102</v>
      </c>
      <c r="L38" s="104">
        <v>7.9951068711943102E-2</v>
      </c>
      <c r="M38" s="104">
        <v>0.94970416051227402</v>
      </c>
      <c r="N38" s="104">
        <v>2.6210177299999994E-4</v>
      </c>
      <c r="O38" s="104">
        <v>7.9402142667970015E-4</v>
      </c>
      <c r="P38" s="100" t="s">
        <v>425</v>
      </c>
      <c r="Q38" s="100" t="s">
        <v>425</v>
      </c>
      <c r="R38" s="104">
        <v>3.3603802627110001E-3</v>
      </c>
      <c r="S38" s="104">
        <v>0.11020957751736002</v>
      </c>
      <c r="T38" s="104">
        <v>4.1356683246290002E-3</v>
      </c>
      <c r="U38" s="104">
        <v>5.4847250240170004E-4</v>
      </c>
      <c r="V38" s="104">
        <v>6.5852126548580012E-2</v>
      </c>
      <c r="W38" s="100" t="s">
        <v>425</v>
      </c>
      <c r="X38" s="104">
        <v>1.6189337731430001E-3</v>
      </c>
      <c r="Y38" s="104">
        <v>2.6866528324307995E-3</v>
      </c>
      <c r="Z38" s="100" t="s">
        <v>425</v>
      </c>
      <c r="AA38" s="100" t="s">
        <v>425</v>
      </c>
      <c r="AB38" s="104">
        <v>4.3055866013620003E-3</v>
      </c>
      <c r="AC38" s="100" t="s">
        <v>427</v>
      </c>
      <c r="AD38" s="100" t="s">
        <v>427</v>
      </c>
      <c r="AE38" s="99"/>
      <c r="AF38" s="101">
        <v>2343.2131960446518</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2.3137541360839999</v>
      </c>
      <c r="F39" s="103">
        <v>0.34905109739200008</v>
      </c>
      <c r="G39" s="103">
        <v>2.2372468132169998</v>
      </c>
      <c r="H39" s="100" t="s">
        <v>425</v>
      </c>
      <c r="I39" s="104">
        <v>0.101868691682</v>
      </c>
      <c r="J39" s="104">
        <v>0.10858704333099999</v>
      </c>
      <c r="K39" s="104">
        <v>0.108845981621</v>
      </c>
      <c r="L39" s="104">
        <v>2.32250547218E-2</v>
      </c>
      <c r="M39" s="104">
        <v>1.6904387537540002</v>
      </c>
      <c r="N39" s="104">
        <v>1.1073526706270001E-2</v>
      </c>
      <c r="O39" s="104">
        <v>1.0573624525679998E-3</v>
      </c>
      <c r="P39" s="104">
        <v>5.9191831269999997E-3</v>
      </c>
      <c r="Q39" s="104">
        <v>4.7025127866899994E-3</v>
      </c>
      <c r="R39" s="104">
        <v>1.8465201086769994E-2</v>
      </c>
      <c r="S39" s="104">
        <v>5.3399857910770001E-3</v>
      </c>
      <c r="T39" s="104">
        <v>0.12821930454316699</v>
      </c>
      <c r="U39" s="104">
        <v>5.3019177129000003E-4</v>
      </c>
      <c r="V39" s="104">
        <v>5.2535990579170001E-2</v>
      </c>
      <c r="W39" s="104">
        <v>0.21962262739999999</v>
      </c>
      <c r="X39" s="104">
        <v>0.16383440265070001</v>
      </c>
      <c r="Y39" s="104">
        <v>0.185403123448</v>
      </c>
      <c r="Z39" s="104">
        <v>0.1225421630173</v>
      </c>
      <c r="AA39" s="104">
        <v>6.1886501548900005E-2</v>
      </c>
      <c r="AB39" s="104">
        <v>0.53366619069099996</v>
      </c>
      <c r="AC39" s="104">
        <v>3.31823711E-4</v>
      </c>
      <c r="AD39" s="104">
        <v>2.3157377768500001E-3</v>
      </c>
      <c r="AE39" s="99"/>
      <c r="AF39" s="101">
        <v>21262.307849655004</v>
      </c>
      <c r="AG39" s="101">
        <v>13.619384071000001</v>
      </c>
      <c r="AH39" s="101">
        <v>32476.154601914601</v>
      </c>
      <c r="AI39" s="101">
        <v>180.14297440000001</v>
      </c>
      <c r="AJ39" s="101">
        <v>940.92416000000003</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8.4006738148999993</v>
      </c>
      <c r="F41" s="103">
        <v>4.8552131231039999</v>
      </c>
      <c r="G41" s="103">
        <v>11.20120923662</v>
      </c>
      <c r="H41" s="103">
        <v>5.2104211556999999E-2</v>
      </c>
      <c r="I41" s="104">
        <v>6.30430296406597</v>
      </c>
      <c r="J41" s="104">
        <v>6.4251107100659706</v>
      </c>
      <c r="K41" s="104">
        <v>6.8002926990659702</v>
      </c>
      <c r="L41" s="104">
        <v>0.60187707533438617</v>
      </c>
      <c r="M41" s="104">
        <v>34.130727038510003</v>
      </c>
      <c r="N41" s="104">
        <v>0.46420392327600002</v>
      </c>
      <c r="O41" s="104">
        <v>9.8191718853000001E-2</v>
      </c>
      <c r="P41" s="104">
        <v>3.7977092646999999E-2</v>
      </c>
      <c r="Q41" s="104">
        <v>1.5875341894E-2</v>
      </c>
      <c r="R41" s="104">
        <v>0.21542728344299999</v>
      </c>
      <c r="S41" s="104">
        <v>9.6794912745999995E-2</v>
      </c>
      <c r="T41" s="104">
        <v>4.1694451515000001E-2</v>
      </c>
      <c r="U41" s="104">
        <v>1.0109551238E-2</v>
      </c>
      <c r="V41" s="104">
        <v>4.3298414331139998</v>
      </c>
      <c r="W41" s="104">
        <v>6.326895232</v>
      </c>
      <c r="X41" s="104">
        <v>1.1617272832159999</v>
      </c>
      <c r="Y41" s="104">
        <v>1.1826709767079999</v>
      </c>
      <c r="Z41" s="104">
        <v>0.53616655731399998</v>
      </c>
      <c r="AA41" s="104">
        <v>0.66958782432999997</v>
      </c>
      <c r="AB41" s="104">
        <v>3.5501526410699999</v>
      </c>
      <c r="AC41" s="104">
        <v>3.8342219029000001E-2</v>
      </c>
      <c r="AD41" s="104">
        <v>0.45033633025100001</v>
      </c>
      <c r="AE41" s="99"/>
      <c r="AF41" s="101">
        <v>103152.111965</v>
      </c>
      <c r="AG41" s="101">
        <v>2646.8462239999999</v>
      </c>
      <c r="AH41" s="101">
        <v>83103.063999999998</v>
      </c>
      <c r="AI41" s="101">
        <v>7340.2348869999996</v>
      </c>
      <c r="AJ41" s="101" t="s">
        <v>427</v>
      </c>
      <c r="AK41" s="101" t="s">
        <v>427</v>
      </c>
      <c r="AL41" s="29" t="s">
        <v>50</v>
      </c>
    </row>
    <row r="42" spans="1:38" ht="26.25" customHeight="1" thickBot="1" x14ac:dyDescent="0.3">
      <c r="A42" s="40" t="s">
        <v>71</v>
      </c>
      <c r="B42" s="40" t="s">
        <v>108</v>
      </c>
      <c r="C42" s="41" t="s">
        <v>109</v>
      </c>
      <c r="D42" s="42"/>
      <c r="E42" s="103">
        <v>0.10581101492610299</v>
      </c>
      <c r="F42" s="103">
        <v>0.82999844484000007</v>
      </c>
      <c r="G42" s="103">
        <v>2.0097328497589999E-3</v>
      </c>
      <c r="H42" s="103">
        <v>1.17998439505E-4</v>
      </c>
      <c r="I42" s="104">
        <v>3.7565955865559997E-3</v>
      </c>
      <c r="J42" s="104">
        <v>3.9280644080029996E-3</v>
      </c>
      <c r="K42" s="104">
        <v>4.1199564117690001E-3</v>
      </c>
      <c r="L42" s="104">
        <v>3.61192713183E-4</v>
      </c>
      <c r="M42" s="104">
        <v>7.7312151816000396</v>
      </c>
      <c r="N42" s="104">
        <v>2.12277905022E-2</v>
      </c>
      <c r="O42" s="104">
        <v>1.3127901454E-4</v>
      </c>
      <c r="P42" s="100" t="s">
        <v>425</v>
      </c>
      <c r="Q42" s="100" t="s">
        <v>425</v>
      </c>
      <c r="R42" s="104">
        <v>9.7417197350000003E-4</v>
      </c>
      <c r="S42" s="104">
        <v>2.9039892557500002E-2</v>
      </c>
      <c r="T42" s="104">
        <v>9.4300558607999998E-4</v>
      </c>
      <c r="U42" s="104">
        <v>1.2719828174000001E-4</v>
      </c>
      <c r="V42" s="104">
        <v>1.5308753539999999E-2</v>
      </c>
      <c r="W42" s="100" t="s">
        <v>425</v>
      </c>
      <c r="X42" s="104">
        <v>4.4366983066000004E-4</v>
      </c>
      <c r="Y42" s="104">
        <v>4.5878302656000001E-4</v>
      </c>
      <c r="Z42" s="100" t="s">
        <v>425</v>
      </c>
      <c r="AA42" s="100" t="s">
        <v>425</v>
      </c>
      <c r="AB42" s="104">
        <v>9.0245285632000003E-4</v>
      </c>
      <c r="AC42" s="100" t="s">
        <v>427</v>
      </c>
      <c r="AD42" s="100" t="s">
        <v>427</v>
      </c>
      <c r="AE42" s="99"/>
      <c r="AF42" s="101">
        <v>559.87712773971157</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1.8688521091800001</v>
      </c>
      <c r="F43" s="103">
        <v>0.31213049229000001</v>
      </c>
      <c r="G43" s="103">
        <v>5.7493739252399996</v>
      </c>
      <c r="H43" s="100" t="s">
        <v>425</v>
      </c>
      <c r="I43" s="104">
        <v>0.45245334285700001</v>
      </c>
      <c r="J43" s="104">
        <v>0.56555334285699999</v>
      </c>
      <c r="K43" s="104">
        <v>0.57371334285700004</v>
      </c>
      <c r="L43" s="104">
        <v>4.5129236944999998E-2</v>
      </c>
      <c r="M43" s="104">
        <v>2.4173972127300001</v>
      </c>
      <c r="N43" s="104">
        <v>0.26007359575200001</v>
      </c>
      <c r="O43" s="104">
        <v>5.3597635797999997E-3</v>
      </c>
      <c r="P43" s="104">
        <v>8.0170043519999998E-3</v>
      </c>
      <c r="Q43" s="104">
        <v>1.4453151203000001E-2</v>
      </c>
      <c r="R43" s="104">
        <v>0.20709092943400001</v>
      </c>
      <c r="S43" s="104">
        <v>5.4360484511E-2</v>
      </c>
      <c r="T43" s="104">
        <v>1.9519553379437999</v>
      </c>
      <c r="U43" s="104">
        <v>1.7196013670000001E-3</v>
      </c>
      <c r="V43" s="104">
        <v>0.29920124087600003</v>
      </c>
      <c r="W43" s="104">
        <v>0.48699495974999996</v>
      </c>
      <c r="X43" s="104">
        <v>0.1422846749344</v>
      </c>
      <c r="Y43" s="104">
        <v>0.18281924666100002</v>
      </c>
      <c r="Z43" s="104">
        <v>8.8733021968300005E-2</v>
      </c>
      <c r="AA43" s="104">
        <v>6.1445548245999994E-2</v>
      </c>
      <c r="AB43" s="104">
        <v>0.47528249182299998</v>
      </c>
      <c r="AC43" s="104">
        <v>5.1853172499999995E-4</v>
      </c>
      <c r="AD43" s="104">
        <v>0.13872000745238</v>
      </c>
      <c r="AE43" s="99"/>
      <c r="AF43" s="101">
        <v>16592.146772699998</v>
      </c>
      <c r="AG43" s="101">
        <v>816</v>
      </c>
      <c r="AH43" s="101">
        <v>5177</v>
      </c>
      <c r="AI43" s="101" t="s">
        <v>427</v>
      </c>
      <c r="AJ43" s="101" t="s">
        <v>427</v>
      </c>
      <c r="AK43" s="101" t="s">
        <v>427</v>
      </c>
      <c r="AL43" s="29" t="s">
        <v>50</v>
      </c>
    </row>
    <row r="44" spans="1:38" ht="26.25" customHeight="1" thickBot="1" x14ac:dyDescent="0.3">
      <c r="A44" s="40" t="s">
        <v>71</v>
      </c>
      <c r="B44" s="40" t="s">
        <v>112</v>
      </c>
      <c r="C44" s="41" t="s">
        <v>113</v>
      </c>
      <c r="D44" s="42"/>
      <c r="E44" s="103">
        <v>4.4217006959794674</v>
      </c>
      <c r="F44" s="103">
        <v>1.0145208706748081</v>
      </c>
      <c r="G44" s="103">
        <v>5.5236763798665996E-2</v>
      </c>
      <c r="H44" s="103">
        <v>7.3600849277499997E-4</v>
      </c>
      <c r="I44" s="104">
        <v>0.19919789977854599</v>
      </c>
      <c r="J44" s="104">
        <v>0.21698865743412302</v>
      </c>
      <c r="K44" s="104">
        <v>0.39686643956819301</v>
      </c>
      <c r="L44" s="104">
        <v>9.802806322836799E-2</v>
      </c>
      <c r="M44" s="104">
        <v>2.1667232397710832</v>
      </c>
      <c r="N44" s="104">
        <v>3.7287223339999998E-3</v>
      </c>
      <c r="O44" s="104">
        <v>3.5464925769809999E-3</v>
      </c>
      <c r="P44" s="100" t="s">
        <v>425</v>
      </c>
      <c r="Q44" s="100" t="s">
        <v>425</v>
      </c>
      <c r="R44" s="104">
        <v>9.6363600920539982E-3</v>
      </c>
      <c r="S44" s="104">
        <v>0.44214975394724004</v>
      </c>
      <c r="T44" s="104">
        <v>1.1547839800025999E-2</v>
      </c>
      <c r="U44" s="104">
        <v>9.5573982884999996E-4</v>
      </c>
      <c r="V44" s="104">
        <v>0.25490533692579997</v>
      </c>
      <c r="W44" s="100" t="s">
        <v>425</v>
      </c>
      <c r="X44" s="104">
        <v>2.8895638655900002E-3</v>
      </c>
      <c r="Y44" s="104">
        <v>4.7563580286799998E-3</v>
      </c>
      <c r="Z44" s="100" t="s">
        <v>425</v>
      </c>
      <c r="AA44" s="100" t="s">
        <v>425</v>
      </c>
      <c r="AB44" s="104">
        <v>7.6459218888899998E-3</v>
      </c>
      <c r="AC44" s="100" t="s">
        <v>425</v>
      </c>
      <c r="AD44" s="100" t="s">
        <v>427</v>
      </c>
      <c r="AE44" s="99"/>
      <c r="AF44" s="101">
        <v>4083.8574625193824</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0.37442805608678797</v>
      </c>
      <c r="F45" s="103">
        <v>1.5959967710768099E-2</v>
      </c>
      <c r="G45" s="103">
        <v>0.1239828</v>
      </c>
      <c r="H45" s="103">
        <v>6.1991399999999997E-5</v>
      </c>
      <c r="I45" s="104">
        <v>1.2813533398197E-2</v>
      </c>
      <c r="J45" s="104">
        <v>1.3525396364763499E-2</v>
      </c>
      <c r="K45" s="104">
        <v>1.423725933133E-2</v>
      </c>
      <c r="L45" s="104">
        <v>4.48473668936894E-3</v>
      </c>
      <c r="M45" s="104">
        <v>7.9799838547145202E-2</v>
      </c>
      <c r="N45" s="104">
        <v>6.1991399999999995E-4</v>
      </c>
      <c r="O45" s="104">
        <v>6.1991399999999997E-5</v>
      </c>
      <c r="P45" s="104">
        <v>3.0995699999999997E-4</v>
      </c>
      <c r="Q45" s="104">
        <v>3.0995699999999997E-4</v>
      </c>
      <c r="R45" s="100" t="s">
        <v>425</v>
      </c>
      <c r="S45" s="104">
        <v>3.0995699999999997E-4</v>
      </c>
      <c r="T45" s="104">
        <v>4.339398E-4</v>
      </c>
      <c r="U45" s="104">
        <v>1.2398279999999999E-3</v>
      </c>
      <c r="V45" s="104">
        <v>3.0995699999999998E-3</v>
      </c>
      <c r="W45" s="100" t="s">
        <v>425</v>
      </c>
      <c r="X45" s="104">
        <v>2.8096193157498001E-4</v>
      </c>
      <c r="Y45" s="104">
        <v>2.8096193157498001E-4</v>
      </c>
      <c r="Z45" s="104">
        <v>1.0689853372941E-4</v>
      </c>
      <c r="AA45" s="100" t="s">
        <v>425</v>
      </c>
      <c r="AB45" s="104">
        <v>6.6882239687936999E-4</v>
      </c>
      <c r="AC45" s="100" t="s">
        <v>427</v>
      </c>
      <c r="AD45" s="100" t="s">
        <v>427</v>
      </c>
      <c r="AE45" s="99"/>
      <c r="AF45" s="101">
        <v>256.64439600000003</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0.58409935118470557</v>
      </c>
      <c r="F47" s="103">
        <v>0.11256248794314014</v>
      </c>
      <c r="G47" s="103">
        <v>1.468290701516548E-2</v>
      </c>
      <c r="H47" s="103">
        <v>6.3045224999000004E-6</v>
      </c>
      <c r="I47" s="104">
        <v>9.9212667303012706E-3</v>
      </c>
      <c r="J47" s="104">
        <v>1.0026672422356272E-2</v>
      </c>
      <c r="K47" s="104">
        <v>1.075017392529427E-2</v>
      </c>
      <c r="L47" s="104">
        <v>6.6170102397250441E-3</v>
      </c>
      <c r="M47" s="104">
        <v>3.648125749955188</v>
      </c>
      <c r="N47" s="104">
        <v>1.7992925E-6</v>
      </c>
      <c r="O47" s="104">
        <v>1.0464905722500001E-5</v>
      </c>
      <c r="P47" s="100" t="s">
        <v>425</v>
      </c>
      <c r="Q47" s="100" t="s">
        <v>425</v>
      </c>
      <c r="R47" s="104">
        <v>6.1623689339000001E-5</v>
      </c>
      <c r="S47" s="104">
        <v>2.0008758775999997E-3</v>
      </c>
      <c r="T47" s="104">
        <v>6.4194872148999995E-5</v>
      </c>
      <c r="U47" s="104">
        <v>8.5182245345000005E-6</v>
      </c>
      <c r="V47" s="104">
        <v>1.02300364465E-3</v>
      </c>
      <c r="W47" s="100" t="s">
        <v>425</v>
      </c>
      <c r="X47" s="104">
        <v>2.3694302050999999E-5</v>
      </c>
      <c r="Y47" s="104">
        <v>4.0031406366000003E-5</v>
      </c>
      <c r="Z47" s="100" t="s">
        <v>425</v>
      </c>
      <c r="AA47" s="100" t="s">
        <v>425</v>
      </c>
      <c r="AB47" s="104">
        <v>6.3725710191999993E-5</v>
      </c>
      <c r="AC47" s="100" t="s">
        <v>427</v>
      </c>
      <c r="AD47" s="100" t="s">
        <v>427</v>
      </c>
      <c r="AE47" s="99"/>
      <c r="AF47" s="101">
        <v>1695.8380320000001</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1252.3610000000001</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1423.595736</v>
      </c>
      <c r="AL51" s="29" t="s">
        <v>439</v>
      </c>
    </row>
    <row r="52" spans="1:38" ht="26.25" customHeight="1" thickBot="1" x14ac:dyDescent="0.3">
      <c r="A52" s="40" t="s">
        <v>120</v>
      </c>
      <c r="B52" s="44" t="s">
        <v>130</v>
      </c>
      <c r="C52" s="46" t="s">
        <v>391</v>
      </c>
      <c r="D52" s="43"/>
      <c r="E52" s="103">
        <v>2.38393728</v>
      </c>
      <c r="F52" s="103">
        <v>11.691953</v>
      </c>
      <c r="G52" s="103">
        <v>2.8650570489999998</v>
      </c>
      <c r="H52" s="103">
        <v>8.5200399999999996E-4</v>
      </c>
      <c r="I52" s="104">
        <v>0.22684148599000001</v>
      </c>
      <c r="J52" s="104">
        <v>0.45368297198000002</v>
      </c>
      <c r="K52" s="104">
        <v>0.64811853139999998</v>
      </c>
      <c r="L52" s="104">
        <v>7.0320860656899998E-4</v>
      </c>
      <c r="M52" s="104">
        <v>2.5609328469999997</v>
      </c>
      <c r="N52" s="104">
        <v>1.07351596356146</v>
      </c>
      <c r="O52" s="104">
        <v>0.22009566448388801</v>
      </c>
      <c r="P52" s="104">
        <v>0.223643992444964</v>
      </c>
      <c r="Q52" s="104">
        <v>7.6533410564682006E-2</v>
      </c>
      <c r="R52" s="104">
        <v>0.15495486457676</v>
      </c>
      <c r="S52" s="104">
        <v>0.56324032618627995</v>
      </c>
      <c r="T52" s="104">
        <v>3.6730784860000001</v>
      </c>
      <c r="U52" s="104">
        <v>8.4938091730799997E-3</v>
      </c>
      <c r="V52" s="104">
        <v>0.87131980832254297</v>
      </c>
      <c r="W52" s="104">
        <v>0.24353364399999999</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3.0157790879999999</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1.2803847390394199</v>
      </c>
      <c r="AL53" s="29" t="s">
        <v>134</v>
      </c>
    </row>
    <row r="54" spans="1:38" ht="37.5" customHeight="1" thickBot="1" x14ac:dyDescent="0.3">
      <c r="A54" s="40" t="s">
        <v>120</v>
      </c>
      <c r="B54" s="44" t="s">
        <v>135</v>
      </c>
      <c r="C54" s="46" t="s">
        <v>136</v>
      </c>
      <c r="D54" s="43"/>
      <c r="E54" s="100" t="s">
        <v>427</v>
      </c>
      <c r="F54" s="103">
        <v>2.5055353748725202</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364926.83040000004</v>
      </c>
      <c r="AL54" s="29" t="s">
        <v>442</v>
      </c>
    </row>
    <row r="55" spans="1:38" ht="26.25" customHeight="1" thickBot="1" x14ac:dyDescent="0.3">
      <c r="A55" s="40" t="s">
        <v>120</v>
      </c>
      <c r="B55" s="44" t="s">
        <v>137</v>
      </c>
      <c r="C55" s="46" t="s">
        <v>138</v>
      </c>
      <c r="D55" s="43"/>
      <c r="E55" s="103">
        <v>7.3384325E-2</v>
      </c>
      <c r="F55" s="103">
        <v>4.8243425675E-2</v>
      </c>
      <c r="G55" s="103">
        <v>2.8624504419999997</v>
      </c>
      <c r="H55" s="100" t="s">
        <v>425</v>
      </c>
      <c r="I55" s="104">
        <v>0.10473163199999999</v>
      </c>
      <c r="J55" s="104">
        <v>0.10473163199999999</v>
      </c>
      <c r="K55" s="104">
        <v>0.10473163199999999</v>
      </c>
      <c r="L55" s="104">
        <v>8.3785305599999998E-2</v>
      </c>
      <c r="M55" s="104">
        <v>0.255159156</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418.03566587</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1.4403667520000003</v>
      </c>
      <c r="F59" s="103">
        <v>5.0772999999999999E-2</v>
      </c>
      <c r="G59" s="103">
        <v>0.53427472500000006</v>
      </c>
      <c r="H59" s="103">
        <v>4.0032366999999999E-2</v>
      </c>
      <c r="I59" s="104">
        <v>3.0385734320710709E-2</v>
      </c>
      <c r="J59" s="104">
        <v>3.7272582360799549E-2</v>
      </c>
      <c r="K59" s="104">
        <v>4.1363980400888387E-2</v>
      </c>
      <c r="L59" s="104">
        <v>8.5080056097989987E-5</v>
      </c>
      <c r="M59" s="104">
        <v>1.1348904E-2</v>
      </c>
      <c r="N59" s="104">
        <v>0.12156658038000001</v>
      </c>
      <c r="O59" s="104">
        <v>4.9320828060000002E-2</v>
      </c>
      <c r="P59" s="104">
        <v>1.1504261120089001E-2</v>
      </c>
      <c r="Q59" s="104">
        <v>1.3385896368E-2</v>
      </c>
      <c r="R59" s="104">
        <v>1.8941985636000001E-2</v>
      </c>
      <c r="S59" s="100" t="s">
        <v>428</v>
      </c>
      <c r="T59" s="104">
        <v>2.2774106220000002E-3</v>
      </c>
      <c r="U59" s="104">
        <v>1.6408760199999999</v>
      </c>
      <c r="V59" s="104">
        <v>2.4864E-4</v>
      </c>
      <c r="W59" s="104">
        <v>6.4718249999999996E-3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431.45520500000003</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0.24699546497918101</v>
      </c>
      <c r="J61" s="104">
        <v>2.4699546497918101</v>
      </c>
      <c r="K61" s="104">
        <v>8.2423117146726295</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1801585.054426536</v>
      </c>
      <c r="AL61" s="29" t="s">
        <v>420</v>
      </c>
    </row>
    <row r="62" spans="1:38" ht="26.25" customHeight="1" thickBot="1" x14ac:dyDescent="0.3">
      <c r="A62" s="40" t="s">
        <v>54</v>
      </c>
      <c r="B62" s="48" t="s">
        <v>153</v>
      </c>
      <c r="C62" s="41" t="s">
        <v>154</v>
      </c>
      <c r="D62" s="42"/>
      <c r="E62" s="103">
        <v>0.12783705200000001</v>
      </c>
      <c r="F62" s="100" t="s">
        <v>427</v>
      </c>
      <c r="G62" s="103">
        <v>1.6436199999999999E-3</v>
      </c>
      <c r="H62" s="100" t="s">
        <v>427</v>
      </c>
      <c r="I62" s="100" t="s">
        <v>425</v>
      </c>
      <c r="J62" s="100" t="s">
        <v>425</v>
      </c>
      <c r="K62" s="100" t="s">
        <v>425</v>
      </c>
      <c r="L62" s="100" t="s">
        <v>425</v>
      </c>
      <c r="M62" s="104">
        <v>3.7010179999999999E-3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0.85740759900000019</v>
      </c>
      <c r="F63" s="103">
        <v>2.8390967452353202</v>
      </c>
      <c r="G63" s="103">
        <v>11.052203976999998</v>
      </c>
      <c r="H63" s="100" t="s">
        <v>425</v>
      </c>
      <c r="I63" s="104">
        <v>0.94511510330446002</v>
      </c>
      <c r="J63" s="104">
        <v>0.97579390850446002</v>
      </c>
      <c r="K63" s="104">
        <v>1.1325578014820001</v>
      </c>
      <c r="L63" s="104">
        <v>2.6463222892524883E-3</v>
      </c>
      <c r="M63" s="104">
        <v>3.8927026590000002</v>
      </c>
      <c r="N63" s="104">
        <v>1.9112400000000002E-2</v>
      </c>
      <c r="O63" s="104">
        <v>6.3708000000000002E-3</v>
      </c>
      <c r="P63" s="104">
        <v>1.2741599999999999E-4</v>
      </c>
      <c r="Q63" s="104">
        <v>1.6988800000000001E-3</v>
      </c>
      <c r="R63" s="104">
        <v>2.1235999999999998E-3</v>
      </c>
      <c r="S63" s="100" t="s">
        <v>425</v>
      </c>
      <c r="T63" s="104">
        <v>1.2741599999999999E-4</v>
      </c>
      <c r="U63" s="104">
        <v>8.4944000000000006E-2</v>
      </c>
      <c r="V63" s="100" t="s">
        <v>425</v>
      </c>
      <c r="W63" s="104">
        <v>0.59311525899999995</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0.22375768400000001</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711.34100000000001</v>
      </c>
      <c r="AL64" s="29" t="s">
        <v>159</v>
      </c>
    </row>
    <row r="65" spans="1:38" ht="26.25" customHeight="1" thickBot="1" x14ac:dyDescent="0.3">
      <c r="A65" s="40" t="s">
        <v>54</v>
      </c>
      <c r="B65" s="44" t="s">
        <v>160</v>
      </c>
      <c r="C65" s="41" t="s">
        <v>161</v>
      </c>
      <c r="D65" s="42"/>
      <c r="E65" s="103">
        <v>0.69836898800000002</v>
      </c>
      <c r="F65" s="100" t="s">
        <v>427</v>
      </c>
      <c r="G65" s="100" t="s">
        <v>427</v>
      </c>
      <c r="H65" s="103">
        <v>0.123446466</v>
      </c>
      <c r="I65" s="100" t="s">
        <v>428</v>
      </c>
      <c r="J65" s="100" t="s">
        <v>428</v>
      </c>
      <c r="K65" s="100" t="s">
        <v>428</v>
      </c>
      <c r="L65" s="100" t="s">
        <v>428</v>
      </c>
      <c r="M65" s="104">
        <v>0.329815211</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1214.9059999999999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4.1390207999999998E-2</v>
      </c>
      <c r="F68" s="100" t="s">
        <v>427</v>
      </c>
      <c r="G68" s="103">
        <v>0.26119487499999999</v>
      </c>
      <c r="H68" s="100" t="s">
        <v>427</v>
      </c>
      <c r="I68" s="100" t="s">
        <v>428</v>
      </c>
      <c r="J68" s="100" t="s">
        <v>428</v>
      </c>
      <c r="K68" s="100" t="s">
        <v>428</v>
      </c>
      <c r="L68" s="100" t="s">
        <v>428</v>
      </c>
      <c r="M68" s="104">
        <v>2.4687431999999999E-2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7.1068814009999999</v>
      </c>
      <c r="F70" s="103">
        <v>11.421813999999999</v>
      </c>
      <c r="G70" s="103">
        <v>7.0728625940000009</v>
      </c>
      <c r="H70" s="103">
        <v>0.63790637299999997</v>
      </c>
      <c r="I70" s="104">
        <v>0.18626752594000001</v>
      </c>
      <c r="J70" s="104">
        <v>0.35169640532000002</v>
      </c>
      <c r="K70" s="104">
        <v>0.53474242800000005</v>
      </c>
      <c r="L70" s="104">
        <v>2.2065816886399997E-4</v>
      </c>
      <c r="M70" s="104">
        <v>1.3074427770000001</v>
      </c>
      <c r="N70" s="104">
        <v>1.1999999999999999E-3</v>
      </c>
      <c r="O70" s="100" t="s">
        <v>425</v>
      </c>
      <c r="P70" s="104">
        <v>0.44995519999999994</v>
      </c>
      <c r="Q70" s="100" t="s">
        <v>425</v>
      </c>
      <c r="R70" s="100" t="s">
        <v>425</v>
      </c>
      <c r="S70" s="104">
        <v>5.0000000000000001E-4</v>
      </c>
      <c r="T70" s="104">
        <v>0.73880000000000001</v>
      </c>
      <c r="U70" s="100" t="s">
        <v>425</v>
      </c>
      <c r="V70" s="104">
        <v>5.0000000000000001E-4</v>
      </c>
      <c r="W70" s="104">
        <v>5.0754543999999999E-2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4.9885563079999997</v>
      </c>
      <c r="F72" s="103">
        <v>0.79505183999999995</v>
      </c>
      <c r="G72" s="103">
        <v>6.9080640149999999</v>
      </c>
      <c r="H72" s="100" t="s">
        <v>425</v>
      </c>
      <c r="I72" s="104">
        <v>0.70999124407792646</v>
      </c>
      <c r="J72" s="104">
        <v>0.86094556096403163</v>
      </c>
      <c r="K72" s="104">
        <v>0.90794332391761601</v>
      </c>
      <c r="L72" s="104">
        <v>8.8602929894152443E-2</v>
      </c>
      <c r="M72" s="104">
        <v>203.01928746800002</v>
      </c>
      <c r="N72" s="104">
        <v>39.20185246114</v>
      </c>
      <c r="O72" s="104">
        <v>0.38850418659164604</v>
      </c>
      <c r="P72" s="104">
        <v>0.17523218264000001</v>
      </c>
      <c r="Q72" s="104">
        <v>2.0281785056999999E-2</v>
      </c>
      <c r="R72" s="104">
        <v>1.8475599583262228</v>
      </c>
      <c r="S72" s="104">
        <v>1.267599538</v>
      </c>
      <c r="T72" s="104">
        <v>1.156269741952995</v>
      </c>
      <c r="U72" s="104">
        <v>2.0037776E-2</v>
      </c>
      <c r="V72" s="104">
        <v>8.7171043299999997</v>
      </c>
      <c r="W72" s="104">
        <v>7.9748790190000003</v>
      </c>
      <c r="X72" s="104">
        <v>2.6384851979999999E-2</v>
      </c>
      <c r="Y72" s="104">
        <v>5.1823847460000003E-2</v>
      </c>
      <c r="Z72" s="104">
        <v>1.496481509E-2</v>
      </c>
      <c r="AA72" s="104">
        <v>2.465579612E-2</v>
      </c>
      <c r="AB72" s="104">
        <v>0.1178293106</v>
      </c>
      <c r="AC72" s="104">
        <v>0.17997819200000001</v>
      </c>
      <c r="AD72" s="100" t="s">
        <v>427</v>
      </c>
      <c r="AE72" s="99"/>
      <c r="AF72" s="101" t="s">
        <v>427</v>
      </c>
      <c r="AG72" s="101" t="s">
        <v>427</v>
      </c>
      <c r="AH72" s="101" t="s">
        <v>427</v>
      </c>
      <c r="AI72" s="101" t="s">
        <v>427</v>
      </c>
      <c r="AJ72" s="101" t="s">
        <v>427</v>
      </c>
      <c r="AK72" s="101">
        <v>4686.3549999999996</v>
      </c>
      <c r="AL72" s="29" t="s">
        <v>180</v>
      </c>
    </row>
    <row r="73" spans="1:38" ht="26.25" customHeight="1" thickBot="1" x14ac:dyDescent="0.3">
      <c r="A73" s="40" t="s">
        <v>54</v>
      </c>
      <c r="B73" s="40" t="s">
        <v>181</v>
      </c>
      <c r="C73" s="41" t="s">
        <v>182</v>
      </c>
      <c r="D73" s="42"/>
      <c r="E73" s="103">
        <v>5.0273979999999998E-3</v>
      </c>
      <c r="F73" s="100" t="s">
        <v>425</v>
      </c>
      <c r="G73" s="103">
        <v>0.282687193</v>
      </c>
      <c r="H73" s="100" t="s">
        <v>427</v>
      </c>
      <c r="I73" s="100" t="s">
        <v>428</v>
      </c>
      <c r="J73" s="100" t="s">
        <v>428</v>
      </c>
      <c r="K73" s="100" t="s">
        <v>428</v>
      </c>
      <c r="L73" s="100" t="s">
        <v>428</v>
      </c>
      <c r="M73" s="104">
        <v>4.6629736999999997E-2</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4.3733701E-2</v>
      </c>
      <c r="F74" s="100" t="s">
        <v>428</v>
      </c>
      <c r="G74" s="103">
        <v>4.1635789999999997E-3</v>
      </c>
      <c r="H74" s="100" t="s">
        <v>428</v>
      </c>
      <c r="I74" s="104">
        <v>2.25014758770233E-3</v>
      </c>
      <c r="J74" s="104">
        <v>3.1001844862743899E-3</v>
      </c>
      <c r="K74" s="104">
        <v>3.3310000000000002E-3</v>
      </c>
      <c r="L74" s="104">
        <v>4.0502656578640001E-6</v>
      </c>
      <c r="M74" s="104">
        <v>8.8361577999999996E-2</v>
      </c>
      <c r="N74" s="100" t="s">
        <v>428</v>
      </c>
      <c r="O74" s="100" t="s">
        <v>428</v>
      </c>
      <c r="P74" s="100" t="s">
        <v>428</v>
      </c>
      <c r="Q74" s="100" t="s">
        <v>428</v>
      </c>
      <c r="R74" s="104">
        <v>4.9032161675987999E-2</v>
      </c>
      <c r="S74" s="100" t="s">
        <v>428</v>
      </c>
      <c r="T74" s="100" t="s">
        <v>428</v>
      </c>
      <c r="U74" s="100" t="s">
        <v>428</v>
      </c>
      <c r="V74" s="104">
        <v>0.39535971365899902</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0.55489888300000001</v>
      </c>
      <c r="F80" s="103">
        <v>0.70076000000000005</v>
      </c>
      <c r="G80" s="103">
        <v>3.6048241810000006</v>
      </c>
      <c r="H80" s="103">
        <v>1.3711823999999999E-2</v>
      </c>
      <c r="I80" s="104">
        <v>4.1351973468361718E-2</v>
      </c>
      <c r="J80" s="104">
        <v>5.6973483572404886E-2</v>
      </c>
      <c r="K80" s="104">
        <v>6.1215284000000009E-2</v>
      </c>
      <c r="L80" s="104">
        <v>4.1702431759713995E-5</v>
      </c>
      <c r="M80" s="104">
        <v>0.35906388800000005</v>
      </c>
      <c r="N80" s="104">
        <v>10.409604773412831</v>
      </c>
      <c r="O80" s="104">
        <v>0.283328487101423</v>
      </c>
      <c r="P80" s="104">
        <v>0.142067232993976</v>
      </c>
      <c r="Q80" s="104">
        <v>1.1294108117281321</v>
      </c>
      <c r="R80" s="104">
        <v>5.5047000000000004E-3</v>
      </c>
      <c r="S80" s="104">
        <v>3.2344174106078429</v>
      </c>
      <c r="T80" s="104">
        <v>6.0559927999999999E-2</v>
      </c>
      <c r="U80" s="104">
        <v>0.85065500000000005</v>
      </c>
      <c r="V80" s="104">
        <v>30.843732749579015</v>
      </c>
      <c r="W80" s="104">
        <v>1.2543166670000001</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1.6174727672322049E-2</v>
      </c>
      <c r="J81" s="104">
        <v>7.3267230869122887E-2</v>
      </c>
      <c r="K81" s="104">
        <v>0.19686021278720334</v>
      </c>
      <c r="L81" s="104">
        <v>2.3851877482502E-5</v>
      </c>
      <c r="M81" s="104">
        <v>0.14599999999999999</v>
      </c>
      <c r="N81" s="104">
        <v>0.67424640000000002</v>
      </c>
      <c r="O81" s="104">
        <v>1.071868E-2</v>
      </c>
      <c r="P81" s="100" t="s">
        <v>425</v>
      </c>
      <c r="Q81" s="104">
        <v>2.2968599999999999E-2</v>
      </c>
      <c r="R81" s="104">
        <v>0.30696859479999999</v>
      </c>
      <c r="S81" s="100" t="s">
        <v>425</v>
      </c>
      <c r="T81" s="100" t="s">
        <v>425</v>
      </c>
      <c r="U81" s="100" t="s">
        <v>425</v>
      </c>
      <c r="V81" s="104">
        <v>4.1505449343702496</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13.3930353037529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5940251</v>
      </c>
      <c r="AL82" s="29" t="s">
        <v>436</v>
      </c>
    </row>
    <row r="83" spans="1:38" ht="26.25" customHeight="1" thickBot="1" x14ac:dyDescent="0.3">
      <c r="A83" s="40" t="s">
        <v>54</v>
      </c>
      <c r="B83" s="51" t="s">
        <v>210</v>
      </c>
      <c r="C83" s="52" t="s">
        <v>211</v>
      </c>
      <c r="D83" s="42"/>
      <c r="E83" s="103">
        <v>2.1905520000000001E-2</v>
      </c>
      <c r="F83" s="103">
        <v>4.3200000000000002E-2</v>
      </c>
      <c r="G83" s="103">
        <v>1.0122652999999999E-2</v>
      </c>
      <c r="H83" s="100" t="s">
        <v>425</v>
      </c>
      <c r="I83" s="104">
        <v>6.9090122730416656E-3</v>
      </c>
      <c r="J83" s="104">
        <v>6.9090122730416656E-3</v>
      </c>
      <c r="K83" s="104">
        <v>9.8700175329166667E-2</v>
      </c>
      <c r="L83" s="104">
        <v>1.9345234364516999E-5</v>
      </c>
      <c r="M83" s="104">
        <v>0.19492039200000003</v>
      </c>
      <c r="N83" s="100" t="s">
        <v>427</v>
      </c>
      <c r="O83" s="100" t="s">
        <v>427</v>
      </c>
      <c r="P83" s="100" t="s">
        <v>427</v>
      </c>
      <c r="Q83" s="100" t="s">
        <v>427</v>
      </c>
      <c r="R83" s="100" t="s">
        <v>427</v>
      </c>
      <c r="S83" s="100" t="s">
        <v>427</v>
      </c>
      <c r="T83" s="100" t="s">
        <v>427</v>
      </c>
      <c r="U83" s="100" t="s">
        <v>427</v>
      </c>
      <c r="V83" s="100" t="s">
        <v>427</v>
      </c>
      <c r="W83" s="104">
        <v>1.89E-2</v>
      </c>
      <c r="X83" s="104">
        <v>2.1488010569999999E-3</v>
      </c>
      <c r="Y83" s="104">
        <v>4.575830084E-4</v>
      </c>
      <c r="Z83" s="104">
        <v>2.1593196670000001E-6</v>
      </c>
      <c r="AA83" s="100" t="s">
        <v>425</v>
      </c>
      <c r="AB83" s="104">
        <v>2.6085433849999998E-3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0.13279073599999996</v>
      </c>
      <c r="F85" s="103">
        <v>24.183556760238147</v>
      </c>
      <c r="G85" s="103">
        <v>2.7234640000000001E-3</v>
      </c>
      <c r="H85" s="100" t="s">
        <v>425</v>
      </c>
      <c r="I85" s="100" t="s">
        <v>427</v>
      </c>
      <c r="J85" s="100" t="s">
        <v>427</v>
      </c>
      <c r="K85" s="100" t="s">
        <v>427</v>
      </c>
      <c r="L85" s="100" t="s">
        <v>427</v>
      </c>
      <c r="M85" s="104">
        <v>0.11268045900000002</v>
      </c>
      <c r="N85" s="100" t="s">
        <v>427</v>
      </c>
      <c r="O85" s="104">
        <v>1.6091542399999999E-3</v>
      </c>
      <c r="P85" s="100" t="s">
        <v>427</v>
      </c>
      <c r="Q85" s="100" t="s">
        <v>427</v>
      </c>
      <c r="R85" s="104">
        <v>0.1234318056</v>
      </c>
      <c r="S85" s="100" t="s">
        <v>427</v>
      </c>
      <c r="T85" s="104">
        <v>1.49565408E-3</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1.02984E-3</v>
      </c>
      <c r="F86" s="103">
        <v>2.9176788</v>
      </c>
      <c r="G86" s="103">
        <v>3.0996399999999998E-4</v>
      </c>
      <c r="H86" s="100" t="s">
        <v>425</v>
      </c>
      <c r="I86" s="100" t="s">
        <v>427</v>
      </c>
      <c r="J86" s="100" t="s">
        <v>427</v>
      </c>
      <c r="K86" s="100" t="s">
        <v>427</v>
      </c>
      <c r="L86" s="100" t="s">
        <v>427</v>
      </c>
      <c r="M86" s="104">
        <v>9.8985099999999993E-4</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0.9983109</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5.5216774999999996E-2</v>
      </c>
      <c r="F88" s="103">
        <v>4.6754589867760901</v>
      </c>
      <c r="G88" s="103">
        <v>2.9205546000000002E-2</v>
      </c>
      <c r="H88" s="103">
        <v>3.766372E-3</v>
      </c>
      <c r="I88" s="104">
        <v>7.1652799999999999E-5</v>
      </c>
      <c r="J88" s="104">
        <v>1.433056E-3</v>
      </c>
      <c r="K88" s="104">
        <v>3.7712000000000002E-3</v>
      </c>
      <c r="L88" s="100" t="s">
        <v>427</v>
      </c>
      <c r="M88" s="104">
        <v>8.5126939000000013E-2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2.6200249999999998E-3</v>
      </c>
      <c r="F89" s="103">
        <v>8.3325123000000012</v>
      </c>
      <c r="G89" s="103">
        <v>5.2870000000000004E-6</v>
      </c>
      <c r="H89" s="103">
        <v>1.499785E-3</v>
      </c>
      <c r="I89" s="100" t="s">
        <v>427</v>
      </c>
      <c r="J89" s="100" t="s">
        <v>427</v>
      </c>
      <c r="K89" s="100" t="s">
        <v>427</v>
      </c>
      <c r="L89" s="100" t="s">
        <v>427</v>
      </c>
      <c r="M89" s="104">
        <v>2.6042699999999998E-4</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1.489974E-3</v>
      </c>
      <c r="F90" s="103">
        <v>3.056342586944</v>
      </c>
      <c r="G90" s="100" t="s">
        <v>427</v>
      </c>
      <c r="H90" s="100" t="s">
        <v>427</v>
      </c>
      <c r="I90" s="100" t="s">
        <v>427</v>
      </c>
      <c r="J90" s="100" t="s">
        <v>427</v>
      </c>
      <c r="K90" s="100" t="s">
        <v>427</v>
      </c>
      <c r="L90" s="100" t="s">
        <v>427</v>
      </c>
      <c r="M90" s="104">
        <v>2.1152000000000001E-4</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2.4553783357000002E-2</v>
      </c>
      <c r="F91" s="145">
        <v>8.2822323314874907E-2</v>
      </c>
      <c r="G91" s="145">
        <v>1.0021174541000001E-2</v>
      </c>
      <c r="H91" s="145">
        <v>5.595923849E-2</v>
      </c>
      <c r="I91" s="146">
        <v>0.42046828983752721</v>
      </c>
      <c r="J91" s="146">
        <v>0.47256468175454402</v>
      </c>
      <c r="K91" s="146">
        <v>0.48332489942644202</v>
      </c>
      <c r="L91" s="146">
        <v>1.6383246931233101E-3</v>
      </c>
      <c r="M91" s="146">
        <v>0.75074030377399992</v>
      </c>
      <c r="N91" s="146">
        <v>0.85305482656927534</v>
      </c>
      <c r="O91" s="146">
        <v>0.11688191760213633</v>
      </c>
      <c r="P91" s="146">
        <v>1.9496717924079999E-3</v>
      </c>
      <c r="Q91" s="146">
        <v>1.5304044881520001E-3</v>
      </c>
      <c r="R91" s="146">
        <v>0.19679821968401576</v>
      </c>
      <c r="S91" s="146">
        <v>7.7992661790746673</v>
      </c>
      <c r="T91" s="146">
        <v>0.36592526994648761</v>
      </c>
      <c r="U91" s="146">
        <v>4.2543964568419419E-2</v>
      </c>
      <c r="V91" s="146">
        <v>4.5107580219247492</v>
      </c>
      <c r="W91" s="146">
        <v>1.3484149999999999E-3</v>
      </c>
      <c r="X91" s="146">
        <v>1.4967410779999999E-3</v>
      </c>
      <c r="Y91" s="146">
        <v>6.0678692340000002E-4</v>
      </c>
      <c r="Z91" s="146">
        <v>6.0678692340000002E-4</v>
      </c>
      <c r="AA91" s="146">
        <v>6.0678692340000002E-4</v>
      </c>
      <c r="AB91" s="146">
        <v>3.3171018479999999E-3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8.0147589002000003E-2</v>
      </c>
      <c r="F93" s="103">
        <v>1.6519137731987301</v>
      </c>
      <c r="G93" s="103">
        <v>2.7328214E-2</v>
      </c>
      <c r="H93" s="103">
        <v>8.3360159999999999E-3</v>
      </c>
      <c r="I93" s="104">
        <v>2.5470192319325811E-2</v>
      </c>
      <c r="J93" s="104">
        <v>3.4667792677152011E-2</v>
      </c>
      <c r="K93" s="104">
        <v>5.3295050128339426E-2</v>
      </c>
      <c r="L93" s="104">
        <v>5.8912000000000002E-7</v>
      </c>
      <c r="M93" s="104">
        <v>0.58932479300200002</v>
      </c>
      <c r="N93" s="100" t="s">
        <v>425</v>
      </c>
      <c r="O93" s="100" t="s">
        <v>427</v>
      </c>
      <c r="P93" s="100" t="s">
        <v>425</v>
      </c>
      <c r="Q93" s="100" t="s">
        <v>427</v>
      </c>
      <c r="R93" s="100" t="s">
        <v>427</v>
      </c>
      <c r="S93" s="100" t="s">
        <v>427</v>
      </c>
      <c r="T93" s="100" t="s">
        <v>427</v>
      </c>
      <c r="U93" s="100" t="s">
        <v>427</v>
      </c>
      <c r="V93" s="100" t="s">
        <v>427</v>
      </c>
      <c r="W93" s="104">
        <v>1.578E-3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0.37600115899999997</v>
      </c>
      <c r="F95" s="103">
        <v>0.70126999999999995</v>
      </c>
      <c r="G95" s="103">
        <v>0.19863086600000002</v>
      </c>
      <c r="H95" s="100" t="s">
        <v>427</v>
      </c>
      <c r="I95" s="104">
        <v>0.36262278316812496</v>
      </c>
      <c r="J95" s="104">
        <v>0.37029919231616826</v>
      </c>
      <c r="K95" s="104">
        <v>0.38382045740215681</v>
      </c>
      <c r="L95" s="104">
        <v>1.0153437928707501E-3</v>
      </c>
      <c r="M95" s="104">
        <v>0.36916496799999998</v>
      </c>
      <c r="N95" s="104">
        <v>1.21713448405497</v>
      </c>
      <c r="O95" s="104">
        <v>4.5601827234889999E-3</v>
      </c>
      <c r="P95" s="104">
        <v>1.107472947133E-3</v>
      </c>
      <c r="Q95" s="104">
        <v>5.9716678521879998E-3</v>
      </c>
      <c r="R95" s="104">
        <v>0.112918810295911</v>
      </c>
      <c r="S95" s="104">
        <v>7.6003045391478993E-2</v>
      </c>
      <c r="T95" s="104">
        <v>0.16394942648733299</v>
      </c>
      <c r="U95" s="100" t="s">
        <v>427</v>
      </c>
      <c r="V95" s="100" t="s">
        <v>427</v>
      </c>
      <c r="W95" s="104">
        <v>0.27726936000800001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0.56172954980000001</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1.5989907000000001E-2</v>
      </c>
      <c r="F98" s="100" t="s">
        <v>428</v>
      </c>
      <c r="G98" s="103">
        <v>2.1424409999999997E-3</v>
      </c>
      <c r="H98" s="103">
        <v>4.5299099999999997E-4</v>
      </c>
      <c r="I98" s="100" t="s">
        <v>425</v>
      </c>
      <c r="J98" s="100" t="s">
        <v>425</v>
      </c>
      <c r="K98" s="104">
        <v>4.6875199999999997E-3</v>
      </c>
      <c r="L98" s="100" t="s">
        <v>425</v>
      </c>
      <c r="M98" s="104">
        <v>1.2857413E-2</v>
      </c>
      <c r="N98" s="100" t="s">
        <v>425</v>
      </c>
      <c r="O98" s="104">
        <v>1.2E-5</v>
      </c>
      <c r="P98" s="100" t="s">
        <v>425</v>
      </c>
      <c r="Q98" s="100" t="s">
        <v>425</v>
      </c>
      <c r="R98" s="104">
        <v>1.3358999999999999E-2</v>
      </c>
      <c r="S98" s="104">
        <v>9.9900000000000003E-2</v>
      </c>
      <c r="T98" s="104">
        <v>8.9362000000000011E-2</v>
      </c>
      <c r="U98" s="100" t="s">
        <v>425</v>
      </c>
      <c r="V98" s="104">
        <v>0.81200000000000006</v>
      </c>
      <c r="W98" s="104">
        <v>0.26521343200000003</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0.21520280167752501</v>
      </c>
      <c r="F99" s="103">
        <v>5.6838120849860996</v>
      </c>
      <c r="G99" s="100" t="s">
        <v>427</v>
      </c>
      <c r="H99" s="103">
        <v>2.7515683655258698</v>
      </c>
      <c r="I99" s="104">
        <v>6.8650400000000002E-3</v>
      </c>
      <c r="J99" s="104">
        <v>2.4824474999999999E-2</v>
      </c>
      <c r="K99" s="104">
        <v>5.4377421428571403E-2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306.476</v>
      </c>
      <c r="AL99" s="29" t="s">
        <v>244</v>
      </c>
    </row>
    <row r="100" spans="1:38" ht="26.25" customHeight="1" thickBot="1" x14ac:dyDescent="0.3">
      <c r="A100" s="40" t="s">
        <v>242</v>
      </c>
      <c r="B100" s="40" t="s">
        <v>245</v>
      </c>
      <c r="C100" s="41" t="s">
        <v>407</v>
      </c>
      <c r="D100" s="54"/>
      <c r="E100" s="103">
        <v>0.75435970512362704</v>
      </c>
      <c r="F100" s="103">
        <v>9.8658604798527207</v>
      </c>
      <c r="G100" s="100" t="s">
        <v>427</v>
      </c>
      <c r="H100" s="103">
        <v>6.5188624931794603</v>
      </c>
      <c r="I100" s="104">
        <v>3.0293463900000001E-2</v>
      </c>
      <c r="J100" s="104">
        <v>6.6946425000000004E-2</v>
      </c>
      <c r="K100" s="104">
        <v>0.14594971408333299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1203.8530000000001</v>
      </c>
      <c r="AL100" s="29" t="s">
        <v>244</v>
      </c>
    </row>
    <row r="101" spans="1:38" ht="26.25" customHeight="1" thickBot="1" x14ac:dyDescent="0.3">
      <c r="A101" s="40" t="s">
        <v>242</v>
      </c>
      <c r="B101" s="40" t="s">
        <v>246</v>
      </c>
      <c r="C101" s="41" t="s">
        <v>247</v>
      </c>
      <c r="D101" s="54"/>
      <c r="E101" s="103">
        <v>2.96847224665362E-3</v>
      </c>
      <c r="F101" s="103">
        <v>1.8440784000000002E-2</v>
      </c>
      <c r="G101" s="100" t="s">
        <v>427</v>
      </c>
      <c r="H101" s="103">
        <v>4.64222781527256E-2</v>
      </c>
      <c r="I101" s="104">
        <v>1.3219200000000001E-3</v>
      </c>
      <c r="J101" s="104">
        <v>3.9657599999999996E-3</v>
      </c>
      <c r="K101" s="104">
        <v>9.2534399999999999E-3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66.096000000000004</v>
      </c>
      <c r="AL101" s="29" t="s">
        <v>244</v>
      </c>
    </row>
    <row r="102" spans="1:38" ht="26.25" customHeight="1" thickBot="1" x14ac:dyDescent="0.3">
      <c r="A102" s="40" t="s">
        <v>242</v>
      </c>
      <c r="B102" s="40" t="s">
        <v>248</v>
      </c>
      <c r="C102" s="41" t="s">
        <v>385</v>
      </c>
      <c r="D102" s="54"/>
      <c r="E102" s="103">
        <v>0.46710697213332403</v>
      </c>
      <c r="F102" s="103">
        <v>1.3766333713166601</v>
      </c>
      <c r="G102" s="100" t="s">
        <v>427</v>
      </c>
      <c r="H102" s="103">
        <v>18.853322980448599</v>
      </c>
      <c r="I102" s="104">
        <v>4.3545870300000004E-2</v>
      </c>
      <c r="J102" s="104">
        <v>0.62006976599999997</v>
      </c>
      <c r="K102" s="104">
        <v>4.0419981346941176</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6577.8609999999999</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1.1871663472407001E-3</v>
      </c>
      <c r="F104" s="103">
        <v>3.4500960000000002E-3</v>
      </c>
      <c r="G104" s="100" t="s">
        <v>427</v>
      </c>
      <c r="H104" s="103">
        <v>8.2719325671831798E-3</v>
      </c>
      <c r="I104" s="104">
        <v>2.4051200000000001E-5</v>
      </c>
      <c r="J104" s="104">
        <v>8.6142000000000003E-5</v>
      </c>
      <c r="K104" s="104">
        <v>2.00998E-4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5.5289999999999999</v>
      </c>
      <c r="AL104" s="29" t="s">
        <v>244</v>
      </c>
    </row>
    <row r="105" spans="1:38" ht="26.25" customHeight="1" thickBot="1" x14ac:dyDescent="0.3">
      <c r="A105" s="40" t="s">
        <v>242</v>
      </c>
      <c r="B105" s="40" t="s">
        <v>253</v>
      </c>
      <c r="C105" s="41" t="s">
        <v>254</v>
      </c>
      <c r="D105" s="54"/>
      <c r="E105" s="103">
        <v>2.88831212199839E-2</v>
      </c>
      <c r="F105" s="103">
        <v>0.27885547799999999</v>
      </c>
      <c r="G105" s="100" t="s">
        <v>427</v>
      </c>
      <c r="H105" s="103">
        <v>0.15493071369740999</v>
      </c>
      <c r="I105" s="104">
        <v>4.8222000000000004E-3</v>
      </c>
      <c r="J105" s="104">
        <v>7.59168E-3</v>
      </c>
      <c r="K105" s="104">
        <v>1.6519320000000001E-2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35.838000000000001</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2.0663445919223599E-2</v>
      </c>
      <c r="F107" s="103">
        <v>0.369028502716304</v>
      </c>
      <c r="G107" s="100" t="s">
        <v>427</v>
      </c>
      <c r="H107" s="103">
        <v>1.5462127206796401</v>
      </c>
      <c r="I107" s="104">
        <v>8.2841766999999997E-3</v>
      </c>
      <c r="J107" s="104">
        <v>0.18083465400000001</v>
      </c>
      <c r="K107" s="104">
        <v>0.85896460649999995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12407.522999999999</v>
      </c>
      <c r="AL107" s="29" t="s">
        <v>244</v>
      </c>
    </row>
    <row r="108" spans="1:38" ht="26.25" customHeight="1" thickBot="1" x14ac:dyDescent="0.3">
      <c r="A108" s="40" t="s">
        <v>242</v>
      </c>
      <c r="B108" s="40" t="s">
        <v>258</v>
      </c>
      <c r="C108" s="41" t="s">
        <v>379</v>
      </c>
      <c r="D108" s="54"/>
      <c r="E108" s="103">
        <v>3.3477480766553901E-2</v>
      </c>
      <c r="F108" s="103">
        <v>1.10763867013781</v>
      </c>
      <c r="G108" s="100" t="s">
        <v>427</v>
      </c>
      <c r="H108" s="103">
        <v>2.89558296768835</v>
      </c>
      <c r="I108" s="104">
        <v>3.4262836900000003E-2</v>
      </c>
      <c r="J108" s="104">
        <v>0.47310034699999998</v>
      </c>
      <c r="K108" s="104">
        <v>0.94620069399999995</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20205.509999999998</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1.3381898900280121E-3</v>
      </c>
      <c r="F110" s="103">
        <v>0.21924706199999999</v>
      </c>
      <c r="G110" s="100" t="s">
        <v>427</v>
      </c>
      <c r="H110" s="103">
        <v>0.19289444648216769</v>
      </c>
      <c r="I110" s="104">
        <v>1.04502455E-2</v>
      </c>
      <c r="J110" s="104">
        <v>3.7590727000000004E-2</v>
      </c>
      <c r="K110" s="104">
        <v>3.7590727000000004E-2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448.358</v>
      </c>
      <c r="AL110" s="29" t="s">
        <v>244</v>
      </c>
    </row>
    <row r="111" spans="1:38" ht="26.25" customHeight="1" thickBot="1" x14ac:dyDescent="0.3">
      <c r="A111" s="40" t="s">
        <v>242</v>
      </c>
      <c r="B111" s="40" t="s">
        <v>261</v>
      </c>
      <c r="C111" s="41" t="s">
        <v>375</v>
      </c>
      <c r="D111" s="54"/>
      <c r="E111" s="103">
        <v>1.303051254669868E-2</v>
      </c>
      <c r="F111" s="103">
        <v>7.5647806999999997E-2</v>
      </c>
      <c r="G111" s="100" t="s">
        <v>427</v>
      </c>
      <c r="H111" s="103">
        <v>6.89239783673469E-2</v>
      </c>
      <c r="I111" s="104">
        <v>1.587894E-4</v>
      </c>
      <c r="J111" s="104">
        <v>3.0245599999999999E-4</v>
      </c>
      <c r="K111" s="104">
        <v>6.8052599999999998E-4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76.186999999999998</v>
      </c>
      <c r="AL111" s="29" t="s">
        <v>244</v>
      </c>
    </row>
    <row r="112" spans="1:38" ht="26.25" customHeight="1" thickBot="1" x14ac:dyDescent="0.3">
      <c r="A112" s="40" t="s">
        <v>262</v>
      </c>
      <c r="B112" s="40" t="s">
        <v>263</v>
      </c>
      <c r="C112" s="41" t="s">
        <v>264</v>
      </c>
      <c r="D112" s="42"/>
      <c r="E112" s="103">
        <v>3.0284</v>
      </c>
      <c r="F112" s="100" t="s">
        <v>427</v>
      </c>
      <c r="G112" s="100" t="s">
        <v>427</v>
      </c>
      <c r="H112" s="103">
        <v>2.6201067857142899</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456</v>
      </c>
      <c r="AL112" s="29" t="s">
        <v>417</v>
      </c>
    </row>
    <row r="113" spans="1:38" ht="26.25" customHeight="1" thickBot="1" x14ac:dyDescent="0.3">
      <c r="A113" s="40" t="s">
        <v>262</v>
      </c>
      <c r="B113" s="55" t="s">
        <v>265</v>
      </c>
      <c r="C113" s="56" t="s">
        <v>266</v>
      </c>
      <c r="D113" s="42"/>
      <c r="E113" s="103">
        <v>4.696471109465703</v>
      </c>
      <c r="F113" s="103">
        <v>2.4542254574073636</v>
      </c>
      <c r="G113" s="100" t="s">
        <v>427</v>
      </c>
      <c r="H113" s="103">
        <v>18.989576706511397</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117411777.736643</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2.6781435999999998E-3</v>
      </c>
      <c r="F115" s="100" t="s">
        <v>427</v>
      </c>
      <c r="G115" s="100" t="s">
        <v>427</v>
      </c>
      <c r="H115" s="103">
        <v>5.3562871999999996E-3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66953.59</v>
      </c>
      <c r="AL115" s="29" t="s">
        <v>431</v>
      </c>
    </row>
    <row r="116" spans="1:38" ht="26.25" customHeight="1" thickBot="1" x14ac:dyDescent="0.3">
      <c r="A116" s="40" t="s">
        <v>262</v>
      </c>
      <c r="B116" s="40" t="s">
        <v>270</v>
      </c>
      <c r="C116" s="46" t="s">
        <v>408</v>
      </c>
      <c r="D116" s="42"/>
      <c r="E116" s="103">
        <v>1.2048596458724286</v>
      </c>
      <c r="F116" s="103">
        <v>0.1951557267007086</v>
      </c>
      <c r="G116" s="100" t="s">
        <v>427</v>
      </c>
      <c r="H116" s="103">
        <v>2.9260877114044801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30121491.1468108</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2.8288244658500002E-2</v>
      </c>
      <c r="J119" s="104">
        <v>0.50385613782500005</v>
      </c>
      <c r="K119" s="104">
        <v>0.50385613782500005</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636876.29</v>
      </c>
      <c r="AL119" s="29" t="s">
        <v>432</v>
      </c>
    </row>
    <row r="120" spans="1:38" ht="26.25" customHeight="1" thickBot="1" x14ac:dyDescent="0.3">
      <c r="A120" s="40" t="s">
        <v>262</v>
      </c>
      <c r="B120" s="40" t="s">
        <v>276</v>
      </c>
      <c r="C120" s="41" t="s">
        <v>277</v>
      </c>
      <c r="D120" s="42"/>
      <c r="E120" s="103">
        <v>0.15386510309516699</v>
      </c>
      <c r="F120" s="100" t="s">
        <v>427</v>
      </c>
      <c r="G120" s="100" t="s">
        <v>427</v>
      </c>
      <c r="H120" s="103">
        <v>5.3857522162484697E-2</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6.4438045407409703</v>
      </c>
      <c r="AL120" s="29" t="s">
        <v>433</v>
      </c>
    </row>
    <row r="121" spans="1:38" ht="26.25" customHeight="1" thickBot="1" x14ac:dyDescent="0.3">
      <c r="A121" s="40" t="s">
        <v>262</v>
      </c>
      <c r="B121" s="40" t="s">
        <v>278</v>
      </c>
      <c r="C121" s="46" t="s">
        <v>279</v>
      </c>
      <c r="D121" s="43"/>
      <c r="E121" s="100" t="s">
        <v>425</v>
      </c>
      <c r="F121" s="103">
        <v>0.56569774019999997</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657788.06999999995</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1.60594344216171</v>
      </c>
      <c r="G125" s="100" t="s">
        <v>425</v>
      </c>
      <c r="H125" s="100" t="s">
        <v>425</v>
      </c>
      <c r="I125" s="104">
        <v>4.469407833E-5</v>
      </c>
      <c r="J125" s="104">
        <v>2.9660615618999999E-4</v>
      </c>
      <c r="K125" s="104">
        <v>6.2707146263000005E-4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1354.36601</v>
      </c>
      <c r="AL125" s="29" t="s">
        <v>422</v>
      </c>
    </row>
    <row r="126" spans="1:38" ht="26.25" customHeight="1" thickBot="1" x14ac:dyDescent="0.3">
      <c r="A126" s="40" t="s">
        <v>287</v>
      </c>
      <c r="B126" s="40" t="s">
        <v>290</v>
      </c>
      <c r="C126" s="41" t="s">
        <v>291</v>
      </c>
      <c r="D126" s="42"/>
      <c r="E126" s="100" t="s">
        <v>425</v>
      </c>
      <c r="F126" s="103">
        <v>2.8049468027505499E-2</v>
      </c>
      <c r="G126" s="100" t="s">
        <v>427</v>
      </c>
      <c r="H126" s="103">
        <v>0.19892952</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828.87300000000005</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0.212719932</v>
      </c>
      <c r="F128" s="103">
        <v>3.0350348044050398E-3</v>
      </c>
      <c r="G128" s="103">
        <v>1.1834292E-2</v>
      </c>
      <c r="H128" s="100" t="s">
        <v>425</v>
      </c>
      <c r="I128" s="104">
        <v>1.1321599999999999E-3</v>
      </c>
      <c r="J128" s="104">
        <v>1.50304E-3</v>
      </c>
      <c r="K128" s="104">
        <v>1.952E-3</v>
      </c>
      <c r="L128" s="104">
        <v>5.6607999999999997E-5</v>
      </c>
      <c r="M128" s="104">
        <v>1.8324197E-2</v>
      </c>
      <c r="N128" s="104">
        <v>0.221806</v>
      </c>
      <c r="O128" s="104">
        <v>3.4429999999999999E-3</v>
      </c>
      <c r="P128" s="104">
        <v>1.7329999999999999E-3</v>
      </c>
      <c r="Q128" s="104">
        <v>5.8817000000000001E-2</v>
      </c>
      <c r="R128" s="104">
        <v>8.0960000000000008E-3</v>
      </c>
      <c r="S128" s="104">
        <v>8.9196999999999999E-2</v>
      </c>
      <c r="T128" s="104">
        <v>5.4397000000000001E-2</v>
      </c>
      <c r="U128" s="104">
        <v>2.5496770000000002E-3</v>
      </c>
      <c r="V128" s="104">
        <v>7.0491069999999998E-3</v>
      </c>
      <c r="W128" s="104">
        <v>1.7214759999999999E-2</v>
      </c>
      <c r="X128" s="100" t="s">
        <v>425</v>
      </c>
      <c r="Y128" s="100" t="s">
        <v>425</v>
      </c>
      <c r="Z128" s="100" t="s">
        <v>425</v>
      </c>
      <c r="AA128" s="100" t="s">
        <v>425</v>
      </c>
      <c r="AB128" s="100" t="s">
        <v>425</v>
      </c>
      <c r="AC128" s="104">
        <v>0.14261036363999999</v>
      </c>
      <c r="AD128" s="100" t="s">
        <v>427</v>
      </c>
      <c r="AE128" s="99"/>
      <c r="AF128" s="101" t="s">
        <v>427</v>
      </c>
      <c r="AG128" s="101" t="s">
        <v>427</v>
      </c>
      <c r="AH128" s="101" t="s">
        <v>427</v>
      </c>
      <c r="AI128" s="101" t="s">
        <v>427</v>
      </c>
      <c r="AJ128" s="101" t="s">
        <v>427</v>
      </c>
      <c r="AK128" s="101">
        <v>126.24986999999999</v>
      </c>
      <c r="AL128" s="29" t="s">
        <v>299</v>
      </c>
    </row>
    <row r="129" spans="1:38" ht="26.25" customHeight="1" thickBot="1" x14ac:dyDescent="0.3">
      <c r="A129" s="40" t="s">
        <v>287</v>
      </c>
      <c r="B129" s="44" t="s">
        <v>297</v>
      </c>
      <c r="C129" s="52" t="s">
        <v>298</v>
      </c>
      <c r="D129" s="42"/>
      <c r="E129" s="103">
        <v>0.28442549699999997</v>
      </c>
      <c r="F129" s="103">
        <v>4.0771185640420798E-3</v>
      </c>
      <c r="G129" s="103">
        <v>5.449298E-3</v>
      </c>
      <c r="H129" s="100" t="s">
        <v>428</v>
      </c>
      <c r="I129" s="104">
        <v>4.5130261079999998E-2</v>
      </c>
      <c r="J129" s="104">
        <v>4.5500519019999998E-2</v>
      </c>
      <c r="K129" s="104">
        <v>4.5948725999999995E-2</v>
      </c>
      <c r="L129" s="104">
        <v>3.5708617486000002E-2</v>
      </c>
      <c r="M129" s="104">
        <v>0.63183444700000002</v>
      </c>
      <c r="N129" s="104">
        <v>4.19E-2</v>
      </c>
      <c r="O129" s="104">
        <v>3.3500000000000002E-2</v>
      </c>
      <c r="P129" s="104">
        <v>1.2630000000000001E-2</v>
      </c>
      <c r="Q129" s="104">
        <v>2.6100000000000002E-2</v>
      </c>
      <c r="R129" s="104">
        <v>2.6100000000000002E-2</v>
      </c>
      <c r="S129" s="104">
        <v>2.6100000000000002E-2</v>
      </c>
      <c r="T129" s="104">
        <v>2.6100000000000002E-2</v>
      </c>
      <c r="U129" s="104">
        <v>1.8427999999999999E-3</v>
      </c>
      <c r="V129" s="104">
        <v>5.0948E-3</v>
      </c>
      <c r="W129" s="104">
        <v>1.7059270639999999</v>
      </c>
      <c r="X129" s="100" t="s">
        <v>425</v>
      </c>
      <c r="Y129" s="100" t="s">
        <v>425</v>
      </c>
      <c r="Z129" s="100" t="s">
        <v>425</v>
      </c>
      <c r="AA129" s="100" t="s">
        <v>425</v>
      </c>
      <c r="AB129" s="100" t="s">
        <v>425</v>
      </c>
      <c r="AC129" s="104">
        <v>1.7059270639999999E-2</v>
      </c>
      <c r="AD129" s="100" t="s">
        <v>427</v>
      </c>
      <c r="AE129" s="99"/>
      <c r="AF129" s="101" t="s">
        <v>427</v>
      </c>
      <c r="AG129" s="101" t="s">
        <v>427</v>
      </c>
      <c r="AH129" s="101" t="s">
        <v>427</v>
      </c>
      <c r="AI129" s="101" t="s">
        <v>427</v>
      </c>
      <c r="AJ129" s="101" t="s">
        <v>427</v>
      </c>
      <c r="AK129" s="101">
        <v>23.73107000000001</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7.7970108672764093E-5</v>
      </c>
      <c r="G131" s="100" t="s">
        <v>428</v>
      </c>
      <c r="H131" s="100" t="s">
        <v>428</v>
      </c>
      <c r="I131" s="104">
        <v>2.4360000000000001E-4</v>
      </c>
      <c r="J131" s="104">
        <v>3.234E-4</v>
      </c>
      <c r="K131" s="104">
        <v>4.2000000000000002E-4</v>
      </c>
      <c r="L131" s="104">
        <v>1.4616E-5</v>
      </c>
      <c r="M131" s="100" t="s">
        <v>428</v>
      </c>
      <c r="N131" s="104">
        <v>6.79E-3</v>
      </c>
      <c r="O131" s="104">
        <v>3.8999999999999999E-4</v>
      </c>
      <c r="P131" s="104">
        <v>2.6900000000000001E-3</v>
      </c>
      <c r="Q131" s="100" t="s">
        <v>428</v>
      </c>
      <c r="R131" s="104">
        <v>3.4000000000000002E-4</v>
      </c>
      <c r="S131" s="104">
        <v>6.4400000000000004E-3</v>
      </c>
      <c r="T131" s="104">
        <v>1E-3</v>
      </c>
      <c r="U131" s="100" t="s">
        <v>428</v>
      </c>
      <c r="V131" s="100" t="s">
        <v>428</v>
      </c>
      <c r="W131" s="104">
        <v>4.1865390000000004E-3</v>
      </c>
      <c r="X131" s="100" t="s">
        <v>425</v>
      </c>
      <c r="Y131" s="100" t="s">
        <v>425</v>
      </c>
      <c r="Z131" s="100" t="s">
        <v>425</v>
      </c>
      <c r="AA131" s="100" t="s">
        <v>425</v>
      </c>
      <c r="AB131" s="100" t="s">
        <v>425</v>
      </c>
      <c r="AC131" s="104">
        <v>7.9544247459999995E-2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1.0979403766791401E-3</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4">
        <v>2.3581194E-2</v>
      </c>
      <c r="X132" s="100" t="s">
        <v>425</v>
      </c>
      <c r="Y132" s="100" t="s">
        <v>425</v>
      </c>
      <c r="Z132" s="100" t="s">
        <v>425</v>
      </c>
      <c r="AA132" s="100" t="s">
        <v>425</v>
      </c>
      <c r="AB132" s="100" t="s">
        <v>425</v>
      </c>
      <c r="AC132" s="104">
        <v>0.1179059683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1.3879799999999999E-2</v>
      </c>
      <c r="J133" s="104">
        <v>1.3879799999999999E-2</v>
      </c>
      <c r="K133" s="104">
        <v>1.3879799999999999E-2</v>
      </c>
      <c r="L133" s="100" t="s">
        <v>425</v>
      </c>
      <c r="M133" s="100" t="s">
        <v>425</v>
      </c>
      <c r="N133" s="100" t="s">
        <v>425</v>
      </c>
      <c r="O133" s="100" t="s">
        <v>425</v>
      </c>
      <c r="P133" s="104">
        <v>2.3133000000000001E-2</v>
      </c>
      <c r="Q133" s="100" t="s">
        <v>425</v>
      </c>
      <c r="R133" s="100" t="s">
        <v>425</v>
      </c>
      <c r="S133" s="100" t="s">
        <v>425</v>
      </c>
      <c r="T133" s="100" t="s">
        <v>425</v>
      </c>
      <c r="U133" s="100" t="s">
        <v>425</v>
      </c>
      <c r="V133" s="100" t="s">
        <v>425</v>
      </c>
      <c r="W133" s="104">
        <v>9.2532000000000003E-2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23133</v>
      </c>
      <c r="AL133" s="29" t="s">
        <v>414</v>
      </c>
    </row>
    <row r="134" spans="1:38" ht="26.25" customHeight="1" thickBot="1" x14ac:dyDescent="0.3">
      <c r="A134" s="40" t="s">
        <v>287</v>
      </c>
      <c r="B134" s="44" t="s">
        <v>308</v>
      </c>
      <c r="C134" s="41" t="s">
        <v>309</v>
      </c>
      <c r="D134" s="42"/>
      <c r="E134" s="103">
        <v>7.8021360000000003E-3</v>
      </c>
      <c r="F134" s="100" t="s">
        <v>427</v>
      </c>
      <c r="G134" s="100" t="s">
        <v>427</v>
      </c>
      <c r="H134" s="100" t="s">
        <v>427</v>
      </c>
      <c r="I134" s="100" t="s">
        <v>427</v>
      </c>
      <c r="J134" s="100" t="s">
        <v>427</v>
      </c>
      <c r="K134" s="100" t="s">
        <v>427</v>
      </c>
      <c r="L134" s="100" t="s">
        <v>427</v>
      </c>
      <c r="M134" s="100" t="s">
        <v>427</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8.3561028709999999E-2</v>
      </c>
      <c r="F135" s="103">
        <v>3.2320775256412602E-2</v>
      </c>
      <c r="G135" s="103">
        <v>2.8904758360000001E-3</v>
      </c>
      <c r="H135" s="100" t="s">
        <v>425</v>
      </c>
      <c r="I135" s="104">
        <v>0.11010085229623499</v>
      </c>
      <c r="J135" s="104">
        <v>0.118509509273513</v>
      </c>
      <c r="K135" s="104">
        <v>0.121925526170532</v>
      </c>
      <c r="L135" s="104">
        <v>4.6242357964418598E-2</v>
      </c>
      <c r="M135" s="104">
        <v>1.467047872</v>
      </c>
      <c r="N135" s="104">
        <v>1.2875755996456999E-2</v>
      </c>
      <c r="O135" s="104">
        <v>2.6277053053990001E-3</v>
      </c>
      <c r="P135" s="100" t="s">
        <v>425</v>
      </c>
      <c r="Q135" s="104">
        <v>1.0773591752138E-2</v>
      </c>
      <c r="R135" s="104">
        <v>2.6277053054000001E-4</v>
      </c>
      <c r="S135" s="104">
        <v>5.2554106107990002E-3</v>
      </c>
      <c r="T135" s="100" t="s">
        <v>425</v>
      </c>
      <c r="U135" s="104">
        <v>1.8393937137800001E-3</v>
      </c>
      <c r="V135" s="104">
        <v>0.460636740036515</v>
      </c>
      <c r="W135" s="104">
        <v>23.255193290000001</v>
      </c>
      <c r="X135" s="104">
        <v>2.6277054559999999E-2</v>
      </c>
      <c r="Y135" s="104">
        <v>3.4948482570000002E-2</v>
      </c>
      <c r="Z135" s="104">
        <v>1.392683892E-2</v>
      </c>
      <c r="AA135" s="104">
        <v>2.1284414200000001E-2</v>
      </c>
      <c r="AB135" s="104">
        <v>9.6436790250000001E-2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1.9100253509999998E-3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344161732.68971503</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427</v>
      </c>
      <c r="J137" s="100" t="s">
        <v>427</v>
      </c>
      <c r="K137" s="100" t="s">
        <v>427</v>
      </c>
      <c r="L137" s="100" t="s">
        <v>427</v>
      </c>
      <c r="M137" s="100" t="s">
        <v>425</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4">
        <v>0.39421742021446998</v>
      </c>
      <c r="J139" s="104">
        <v>0.39421742021446998</v>
      </c>
      <c r="K139" s="104">
        <v>0.39421742021446998</v>
      </c>
      <c r="L139" s="100" t="s">
        <v>425</v>
      </c>
      <c r="M139" s="100" t="s">
        <v>425</v>
      </c>
      <c r="N139" s="104">
        <v>1.1707259065669999E-3</v>
      </c>
      <c r="O139" s="104">
        <v>2.3562654975909998E-3</v>
      </c>
      <c r="P139" s="104">
        <v>2.3562654975909998E-3</v>
      </c>
      <c r="Q139" s="104">
        <v>3.754013438586E-3</v>
      </c>
      <c r="R139" s="104">
        <v>3.5769810361039999E-3</v>
      </c>
      <c r="S139" s="104">
        <v>8.3139527153900002E-3</v>
      </c>
      <c r="T139" s="100" t="s">
        <v>427</v>
      </c>
      <c r="U139" s="100" t="s">
        <v>427</v>
      </c>
      <c r="V139" s="100" t="s">
        <v>427</v>
      </c>
      <c r="W139" s="104">
        <v>3.9903447550000002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219.01326620982607</v>
      </c>
      <c r="F141" s="105">
        <f t="shared" ref="F141:AD141" si="0">SUM(F14:F140)</f>
        <v>162.05555540002013</v>
      </c>
      <c r="G141" s="105">
        <f t="shared" si="0"/>
        <v>117.99245634643762</v>
      </c>
      <c r="H141" s="105">
        <f t="shared" si="0"/>
        <v>60.332272617829211</v>
      </c>
      <c r="I141" s="105">
        <f t="shared" si="0"/>
        <v>20.846523220293054</v>
      </c>
      <c r="J141" s="105">
        <f t="shared" si="0"/>
        <v>27.971497432387778</v>
      </c>
      <c r="K141" s="105">
        <f t="shared" si="0"/>
        <v>43.295920183854761</v>
      </c>
      <c r="L141" s="105">
        <f t="shared" si="0"/>
        <v>4.7555755323680433</v>
      </c>
      <c r="M141" s="105">
        <f t="shared" si="0"/>
        <v>512.46042133511344</v>
      </c>
      <c r="N141" s="105">
        <f t="shared" si="0"/>
        <v>64.841898199284287</v>
      </c>
      <c r="O141" s="105">
        <f t="shared" si="0"/>
        <v>1.4542679601020156</v>
      </c>
      <c r="P141" s="105">
        <f t="shared" si="0"/>
        <v>1.6602454835031519</v>
      </c>
      <c r="Q141" s="105">
        <f t="shared" si="0"/>
        <v>1.9627290797513401</v>
      </c>
      <c r="R141" s="105">
        <f>SUM(R14:R140)</f>
        <v>6.5697613016790779</v>
      </c>
      <c r="S141" s="105">
        <f t="shared" si="0"/>
        <v>62.128405445298561</v>
      </c>
      <c r="T141" s="105">
        <f t="shared" si="0"/>
        <v>24.716247297333126</v>
      </c>
      <c r="U141" s="105">
        <f t="shared" si="0"/>
        <v>3.9403138477448971</v>
      </c>
      <c r="V141" s="105">
        <f t="shared" si="0"/>
        <v>76.541563199183088</v>
      </c>
      <c r="W141" s="105">
        <f t="shared" si="0"/>
        <v>60.192236627021224</v>
      </c>
      <c r="X141" s="105">
        <f t="shared" si="0"/>
        <v>1.630279875439002</v>
      </c>
      <c r="Y141" s="105">
        <f t="shared" si="0"/>
        <v>1.7745537965489364</v>
      </c>
      <c r="Z141" s="105">
        <f t="shared" si="0"/>
        <v>0.87597422386094714</v>
      </c>
      <c r="AA141" s="105">
        <f t="shared" si="0"/>
        <v>0.91712920321994207</v>
      </c>
      <c r="AB141" s="105">
        <f t="shared" si="0"/>
        <v>5.1979370985811792</v>
      </c>
      <c r="AC141" s="105">
        <f t="shared" si="0"/>
        <v>3.9951255447849991</v>
      </c>
      <c r="AD141" s="105">
        <f t="shared" si="0"/>
        <v>1.15770300107224</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36.383049474489788</v>
      </c>
      <c r="F143" s="100">
        <v>16.474314433116227</v>
      </c>
      <c r="G143" s="100">
        <v>0.99655402922925418</v>
      </c>
      <c r="H143" s="100">
        <v>1.1026582556609448</v>
      </c>
      <c r="I143" s="100">
        <v>2.5914203568725211</v>
      </c>
      <c r="J143" s="100">
        <v>2.5914203568725211</v>
      </c>
      <c r="K143" s="100">
        <v>2.5914203568725211</v>
      </c>
      <c r="L143" s="100">
        <v>1.4428955490542454</v>
      </c>
      <c r="M143" s="100">
        <v>133.94730856955118</v>
      </c>
      <c r="N143" s="100">
        <v>2.292809947075495</v>
      </c>
      <c r="O143" s="100">
        <v>2.7564490935736655E-4</v>
      </c>
      <c r="P143" s="100">
        <v>1.6427623696271369E-2</v>
      </c>
      <c r="Q143" s="100">
        <v>4.4896392514985742E-4</v>
      </c>
      <c r="R143" s="100">
        <v>1.8515362073281697E-2</v>
      </c>
      <c r="S143" s="100">
        <v>1.2697881144367502E-2</v>
      </c>
      <c r="T143" s="100">
        <v>2.6374680409026051E-3</v>
      </c>
      <c r="U143" s="100">
        <v>3.466380315849814E-4</v>
      </c>
      <c r="V143" s="100">
        <v>5.9325068878350366E-2</v>
      </c>
      <c r="W143" s="100">
        <v>1.8044989</v>
      </c>
      <c r="X143" s="100">
        <v>4.9070502909900005E-2</v>
      </c>
      <c r="Y143" s="100">
        <v>5.7065993717200003E-2</v>
      </c>
      <c r="Z143" s="100">
        <v>4.2175503291700001E-2</v>
      </c>
      <c r="AA143" s="100">
        <v>5.0225163947000002E-2</v>
      </c>
      <c r="AB143" s="100">
        <v>0.1985371638658</v>
      </c>
      <c r="AC143" s="100">
        <v>1.8044987999999999E-3</v>
      </c>
      <c r="AD143" s="101">
        <v>3.6661149999999998E-4</v>
      </c>
      <c r="AE143" s="99"/>
      <c r="AF143" s="101">
        <v>106988.56970348299</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5.4569651257669394</v>
      </c>
      <c r="F144" s="100">
        <v>0.69357472195528869</v>
      </c>
      <c r="G144" s="100">
        <v>0.20039650128574324</v>
      </c>
      <c r="H144" s="100">
        <v>1.0066174675880002E-2</v>
      </c>
      <c r="I144" s="100">
        <v>0.73968697768288916</v>
      </c>
      <c r="J144" s="100">
        <v>0.73968697768288916</v>
      </c>
      <c r="K144" s="100">
        <v>0.73968697768288916</v>
      </c>
      <c r="L144" s="100">
        <v>0.42232727346051341</v>
      </c>
      <c r="M144" s="100">
        <v>4.6500087179539253</v>
      </c>
      <c r="N144" s="100">
        <v>2.4825741026849816E-2</v>
      </c>
      <c r="O144" s="100">
        <v>1.909413016338906E-5</v>
      </c>
      <c r="P144" s="100">
        <v>1.8863839650738428E-3</v>
      </c>
      <c r="Q144" s="100">
        <v>3.7087509668814936E-5</v>
      </c>
      <c r="R144" s="100">
        <v>2.9410941955203395E-3</v>
      </c>
      <c r="S144" s="100">
        <v>1.9752934682190915E-3</v>
      </c>
      <c r="T144" s="100">
        <v>9.2887780523003889E-5</v>
      </c>
      <c r="U144" s="100">
        <v>3.5986759010851766E-5</v>
      </c>
      <c r="V144" s="100">
        <v>6.4445941022144198E-3</v>
      </c>
      <c r="W144" s="100">
        <v>0.20579120000000001</v>
      </c>
      <c r="X144" s="100">
        <v>7.4681454529000003E-3</v>
      </c>
      <c r="Y144" s="100">
        <v>8.3935547444999991E-3</v>
      </c>
      <c r="Z144" s="100">
        <v>6.5569529313000002E-3</v>
      </c>
      <c r="AA144" s="100">
        <v>6.9996106460999998E-3</v>
      </c>
      <c r="AB144" s="100">
        <v>2.9418263774799999E-2</v>
      </c>
      <c r="AC144" s="100">
        <v>2.057912E-4</v>
      </c>
      <c r="AD144" s="101">
        <v>4.3309899999999997E-5</v>
      </c>
      <c r="AE144" s="99"/>
      <c r="AF144" s="101">
        <v>14906.458365865201</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44.913919424533937</v>
      </c>
      <c r="F145" s="100">
        <v>2.0153088009515736</v>
      </c>
      <c r="G145" s="100">
        <v>0.73379490056602126</v>
      </c>
      <c r="H145" s="100">
        <v>1.5437395009466911E-2</v>
      </c>
      <c r="I145" s="100">
        <v>1.3584836309558421</v>
      </c>
      <c r="J145" s="100">
        <v>1.3584836309558421</v>
      </c>
      <c r="K145" s="100">
        <v>1.3584836309558421</v>
      </c>
      <c r="L145" s="100">
        <v>0.81181298359293363</v>
      </c>
      <c r="M145" s="100">
        <v>9.7400575484290552</v>
      </c>
      <c r="N145" s="100">
        <v>1.2437375952241447E-3</v>
      </c>
      <c r="O145" s="100">
        <v>6.2449147283595474E-5</v>
      </c>
      <c r="P145" s="100">
        <v>6.6161509094114987E-3</v>
      </c>
      <c r="Q145" s="100">
        <v>1.2487062494599398E-4</v>
      </c>
      <c r="R145" s="100">
        <v>1.0608690553139668E-2</v>
      </c>
      <c r="S145" s="100">
        <v>7.1141392496508384E-3</v>
      </c>
      <c r="T145" s="100">
        <v>2.5021163345233645E-4</v>
      </c>
      <c r="U145" s="100">
        <v>1.2484295532479701E-4</v>
      </c>
      <c r="V145" s="100">
        <v>2.2470901869827552E-2</v>
      </c>
      <c r="W145" s="100">
        <v>0.33483600000000002</v>
      </c>
      <c r="X145" s="100">
        <v>4.7842001406000001E-3</v>
      </c>
      <c r="Y145" s="100">
        <v>2.8970989738999999E-2</v>
      </c>
      <c r="Z145" s="100">
        <v>3.2373087616099999E-2</v>
      </c>
      <c r="AA145" s="100">
        <v>7.4420891073000003E-3</v>
      </c>
      <c r="AB145" s="100">
        <v>7.3570366602999995E-2</v>
      </c>
      <c r="AC145" s="100">
        <v>2.6445990000000002E-4</v>
      </c>
      <c r="AD145" s="101">
        <v>6.4671099999999998E-5</v>
      </c>
      <c r="AE145" s="99"/>
      <c r="AF145" s="101">
        <v>53290.1847863648</v>
      </c>
      <c r="AG145" s="101" t="s">
        <v>427</v>
      </c>
      <c r="AH145" s="101">
        <v>9.1537851930999992</v>
      </c>
      <c r="AI145" s="101">
        <v>0</v>
      </c>
      <c r="AJ145" s="101" t="s">
        <v>427</v>
      </c>
      <c r="AK145" s="101" t="s">
        <v>427</v>
      </c>
      <c r="AL145" s="32" t="s">
        <v>50</v>
      </c>
    </row>
    <row r="146" spans="1:38" ht="26.25" customHeight="1" thickBot="1" x14ac:dyDescent="0.3">
      <c r="A146" s="65"/>
      <c r="B146" s="32" t="s">
        <v>349</v>
      </c>
      <c r="C146" s="66" t="s">
        <v>356</v>
      </c>
      <c r="D146" s="67" t="s">
        <v>280</v>
      </c>
      <c r="E146" s="100">
        <v>0.18489249106836891</v>
      </c>
      <c r="F146" s="100">
        <v>3.4385386207912174</v>
      </c>
      <c r="G146" s="100">
        <v>4.7696527205346E-3</v>
      </c>
      <c r="H146" s="100">
        <v>1.4595516189987718E-3</v>
      </c>
      <c r="I146" s="100">
        <v>6.724933775925622E-2</v>
      </c>
      <c r="J146" s="100">
        <v>6.724933775925622E-2</v>
      </c>
      <c r="K146" s="100">
        <v>6.724933775925622E-2</v>
      </c>
      <c r="L146" s="100">
        <v>1.0969195196021613E-2</v>
      </c>
      <c r="M146" s="100">
        <v>15.193770716176493</v>
      </c>
      <c r="N146" s="100">
        <v>6.7628240346840993E-2</v>
      </c>
      <c r="O146" s="100">
        <v>1.0838658985535261E-3</v>
      </c>
      <c r="P146" s="100">
        <v>2.6263277638386714E-4</v>
      </c>
      <c r="Q146" s="100">
        <v>9.056302633926453E-6</v>
      </c>
      <c r="R146" s="100">
        <v>4.7284070435829476E-3</v>
      </c>
      <c r="S146" s="100">
        <v>0.18402849076213612</v>
      </c>
      <c r="T146" s="100">
        <v>7.6071392217010418E-3</v>
      </c>
      <c r="U146" s="100">
        <v>1.0791385811699111E-3</v>
      </c>
      <c r="V146" s="100">
        <v>0.10740810759490774</v>
      </c>
      <c r="W146" s="100">
        <v>1.9688999999999998E-2</v>
      </c>
      <c r="X146" s="100">
        <v>2.8516899239999999E-4</v>
      </c>
      <c r="Y146" s="100">
        <v>5.0271160860000002E-4</v>
      </c>
      <c r="Z146" s="100">
        <v>1.8355073490000003E-4</v>
      </c>
      <c r="AA146" s="100">
        <v>5.8562011849999998E-4</v>
      </c>
      <c r="AB146" s="100">
        <v>1.5570514544000001E-3</v>
      </c>
      <c r="AC146" s="100">
        <v>1.9689499999999998E-5</v>
      </c>
      <c r="AD146" s="101">
        <v>1.7419699999999999E-5</v>
      </c>
      <c r="AE146" s="99"/>
      <c r="AF146" s="101">
        <v>1321.4353049916999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3.2719490297058207</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151.81987463620001</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0.63421346105287202</v>
      </c>
      <c r="J148" s="100">
        <v>1.2058102949866742</v>
      </c>
      <c r="K148" s="100">
        <v>1.560672432712227</v>
      </c>
      <c r="L148" s="100">
        <v>0.14881517850207659</v>
      </c>
      <c r="M148" s="100" t="s">
        <v>427</v>
      </c>
      <c r="N148" s="100">
        <v>4.4547380883643326</v>
      </c>
      <c r="O148" s="100">
        <v>1.9883847238642914E-2</v>
      </c>
      <c r="P148" s="100">
        <v>0</v>
      </c>
      <c r="Q148" s="100">
        <v>5.1091648434805875E-2</v>
      </c>
      <c r="R148" s="100">
        <v>1.6586895666192776</v>
      </c>
      <c r="S148" s="100">
        <v>36.384834317854846</v>
      </c>
      <c r="T148" s="100">
        <v>0.25729771306772464</v>
      </c>
      <c r="U148" s="100">
        <v>3.1213448654244559E-2</v>
      </c>
      <c r="V148" s="100">
        <v>12.482573837194014</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52791.860926310263</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0.30161941781515872</v>
      </c>
      <c r="J149" s="100">
        <v>0.55855447743547926</v>
      </c>
      <c r="K149" s="100">
        <v>1.1171089548709585</v>
      </c>
      <c r="L149" s="100">
        <v>1.1841354921632158E-2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52791.860926310263</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201.59945391021773</v>
      </c>
      <c r="F152" s="118">
        <f t="shared" ref="F152:AD152" si="1">F141 + F151 + IF(AND(OR($B$4="AT",$B$4="BE",$B$4="CH",$B$4="GB",$B$4="IE",$B$4="LT",$B$4="LU",$B$4="NL"),SUM(F143:F149)&gt;0),SUM(F143:F149)-SUM(F27:F33),0)</f>
        <v>153.89009424918916</v>
      </c>
      <c r="G152" s="118">
        <f t="shared" si="1"/>
        <v>117.6920344573271</v>
      </c>
      <c r="H152" s="118">
        <f t="shared" si="1"/>
        <v>59.911444235106913</v>
      </c>
      <c r="I152" s="118">
        <f t="shared" si="1"/>
        <v>19.996224815940828</v>
      </c>
      <c r="J152" s="118">
        <f t="shared" si="1"/>
        <v>26.957268091054139</v>
      </c>
      <c r="K152" s="118">
        <f t="shared" si="1"/>
        <v>42.105994782904673</v>
      </c>
      <c r="L152" s="118">
        <f t="shared" si="1"/>
        <v>4.3567471234035828</v>
      </c>
      <c r="M152" s="118">
        <f t="shared" si="1"/>
        <v>453.98729258374908</v>
      </c>
      <c r="N152" s="118">
        <f t="shared" si="1"/>
        <v>63.056902927894207</v>
      </c>
      <c r="O152" s="118">
        <f t="shared" si="1"/>
        <v>1.4497561545285489</v>
      </c>
      <c r="P152" s="118">
        <f t="shared" si="1"/>
        <v>1.6546806836421046</v>
      </c>
      <c r="Q152" s="118">
        <f t="shared" si="1"/>
        <v>1.952199915310544</v>
      </c>
      <c r="R152" s="118">
        <f t="shared" si="1"/>
        <v>6.2248424043204906</v>
      </c>
      <c r="S152" s="118">
        <f t="shared" si="1"/>
        <v>54.654748322378452</v>
      </c>
      <c r="T152" s="118">
        <f t="shared" si="1"/>
        <v>24.660324631330571</v>
      </c>
      <c r="U152" s="118">
        <f t="shared" si="1"/>
        <v>3.9335762461453236</v>
      </c>
      <c r="V152" s="118">
        <f t="shared" si="1"/>
        <v>73.989901730190127</v>
      </c>
      <c r="W152" s="118">
        <f t="shared" si="1"/>
        <v>59.73245832702122</v>
      </c>
      <c r="X152" s="118">
        <f t="shared" si="1"/>
        <v>1.6203817021440019</v>
      </c>
      <c r="Y152" s="118">
        <f t="shared" si="1"/>
        <v>1.7594353914643364</v>
      </c>
      <c r="Z152" s="118">
        <f t="shared" si="1"/>
        <v>0.86385682934494712</v>
      </c>
      <c r="AA152" s="118">
        <f t="shared" si="1"/>
        <v>0.90570133621324211</v>
      </c>
      <c r="AB152" s="118">
        <f t="shared" si="1"/>
        <v>5.1493752586788792</v>
      </c>
      <c r="AC152" s="118">
        <f t="shared" si="1"/>
        <v>3.9946752814849993</v>
      </c>
      <c r="AD152" s="118">
        <f t="shared" si="1"/>
        <v>1.1576049479722399</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201.59945391021773</v>
      </c>
      <c r="F154" s="118">
        <f>F141 + F153 - IF(OR($B$6=2005,$B$6&gt;=2020),SUM(F99:F122),0) + IF(AND(OR($B$4="AT",$B$4="BE",$B$4="CH",$B$4="GB",$B$4="IE",$B$4="LT",$B$4="LU",$B$4="NL"),SUM(F143:F149)&gt;0),SUM(F143:F149)-SUM(F27:F33),0)</f>
        <v>153.89009424918916</v>
      </c>
      <c r="G154" s="118">
        <f>G141 + G153 + IF(AND(OR($B$4="AT",$B$4="BE",$B$4="CH",$B$4="GB",$B$4="IE",$B$4="LT",$B$4="LU",$B$4="NL"),SUM(G143:G149)&gt;0),SUM(G143:G149)-SUM(G27:G33),0)</f>
        <v>117.6920344573271</v>
      </c>
      <c r="H154" s="118">
        <f t="shared" ref="H154:AD154" si="2">H141 + H153 + IF(AND(OR($B$4="AT",$B$4="BE",$B$4="CH",$B$4="GB",$B$4="IE",$B$4="LT",$B$4="LU",$B$4="NL"),SUM(H143:H149)&gt;0),SUM(H143:H149)-SUM(H27:H33),0)</f>
        <v>59.911444235106913</v>
      </c>
      <c r="I154" s="118">
        <f t="shared" si="2"/>
        <v>19.996224815940828</v>
      </c>
      <c r="J154" s="118">
        <f t="shared" si="2"/>
        <v>26.957268091054139</v>
      </c>
      <c r="K154" s="118">
        <f t="shared" si="2"/>
        <v>42.105994782904673</v>
      </c>
      <c r="L154" s="118">
        <f t="shared" si="2"/>
        <v>4.3567471234035828</v>
      </c>
      <c r="M154" s="118">
        <f t="shared" si="2"/>
        <v>453.98729258374908</v>
      </c>
      <c r="N154" s="118">
        <f t="shared" si="2"/>
        <v>63.056902927894207</v>
      </c>
      <c r="O154" s="118">
        <f t="shared" si="2"/>
        <v>1.4497561545285489</v>
      </c>
      <c r="P154" s="118">
        <f t="shared" si="2"/>
        <v>1.6546806836421046</v>
      </c>
      <c r="Q154" s="118">
        <f t="shared" si="2"/>
        <v>1.952199915310544</v>
      </c>
      <c r="R154" s="118">
        <f t="shared" si="2"/>
        <v>6.2248424043204906</v>
      </c>
      <c r="S154" s="118">
        <f t="shared" si="2"/>
        <v>54.654748322378452</v>
      </c>
      <c r="T154" s="118">
        <f t="shared" si="2"/>
        <v>24.660324631330571</v>
      </c>
      <c r="U154" s="118">
        <f t="shared" si="2"/>
        <v>3.9335762461453236</v>
      </c>
      <c r="V154" s="118">
        <f t="shared" si="2"/>
        <v>73.989901730190127</v>
      </c>
      <c r="W154" s="118">
        <f t="shared" si="2"/>
        <v>59.73245832702122</v>
      </c>
      <c r="X154" s="118">
        <f t="shared" si="2"/>
        <v>1.6203817021440019</v>
      </c>
      <c r="Y154" s="118">
        <f t="shared" si="2"/>
        <v>1.7594353914643364</v>
      </c>
      <c r="Z154" s="118">
        <f t="shared" si="2"/>
        <v>0.86385682934494712</v>
      </c>
      <c r="AA154" s="118">
        <f t="shared" si="2"/>
        <v>0.90570133621324211</v>
      </c>
      <c r="AB154" s="118">
        <f t="shared" si="2"/>
        <v>5.1493752586788792</v>
      </c>
      <c r="AC154" s="118">
        <f t="shared" si="2"/>
        <v>3.9946752814849993</v>
      </c>
      <c r="AD154" s="118">
        <f t="shared" si="2"/>
        <v>1.1576049479722399</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16.9763095175031</v>
      </c>
      <c r="F157" s="125">
        <v>0.25220484349608402</v>
      </c>
      <c r="G157" s="125">
        <v>1.0049902488581799</v>
      </c>
      <c r="H157" s="126" t="s">
        <v>425</v>
      </c>
      <c r="I157" s="127">
        <v>0.173049314768599</v>
      </c>
      <c r="J157" s="127">
        <v>0.173049314768599</v>
      </c>
      <c r="K157" s="127">
        <v>0.173049314768599</v>
      </c>
      <c r="L157" s="127">
        <v>0.12978698607644901</v>
      </c>
      <c r="M157" s="127">
        <v>2.36489555119114</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52761.989854156833</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3.3792349910322698E-2</v>
      </c>
      <c r="F158" s="125">
        <v>7.1787617577651897E-3</v>
      </c>
      <c r="G158" s="125">
        <v>2.17418623271531E-3</v>
      </c>
      <c r="H158" s="126" t="s">
        <v>425</v>
      </c>
      <c r="I158" s="127">
        <v>2.5055633591865398E-4</v>
      </c>
      <c r="J158" s="127">
        <v>2.5055633591865398E-4</v>
      </c>
      <c r="K158" s="127">
        <v>2.5055633591865398E-4</v>
      </c>
      <c r="L158" s="127">
        <v>1.87917251938991E-4</v>
      </c>
      <c r="M158" s="127">
        <v>0.47133375611655198</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114.22866583979759</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19.445176215180648</v>
      </c>
      <c r="F159" s="125">
        <v>1.0515676204847924</v>
      </c>
      <c r="G159" s="125">
        <v>12.119701444858963</v>
      </c>
      <c r="H159" s="125">
        <v>2.5138512190244549E-3</v>
      </c>
      <c r="I159" s="127">
        <v>0.98044517819629329</v>
      </c>
      <c r="J159" s="127">
        <v>1.034914354762754</v>
      </c>
      <c r="K159" s="127">
        <v>1.0893835313292142</v>
      </c>
      <c r="L159" s="127">
        <v>0.20147939746670288</v>
      </c>
      <c r="M159" s="127">
        <v>5.5103913753249305</v>
      </c>
      <c r="N159" s="127">
        <v>4.7647690411523141E-2</v>
      </c>
      <c r="O159" s="127">
        <v>6.6148857286910598E-3</v>
      </c>
      <c r="P159" s="127">
        <v>9.022911705451029E-3</v>
      </c>
      <c r="Q159" s="127">
        <v>9.7828512707313797E-2</v>
      </c>
      <c r="R159" s="126" t="s">
        <v>425</v>
      </c>
      <c r="S159" s="127">
        <v>9.7828512707313825E-2</v>
      </c>
      <c r="T159" s="127">
        <v>5.5578018122789477</v>
      </c>
      <c r="U159" s="127">
        <v>9.5295380823046325E-2</v>
      </c>
      <c r="V159" s="127">
        <v>0.21973728518222799</v>
      </c>
      <c r="W159" s="126" t="s">
        <v>425</v>
      </c>
      <c r="X159" s="127">
        <v>1.041930146869092E-2</v>
      </c>
      <c r="Y159" s="127">
        <v>9.7804064541965885E-3</v>
      </c>
      <c r="Z159" s="127">
        <v>4.1114940581928995E-3</v>
      </c>
      <c r="AA159" s="126" t="s">
        <v>425</v>
      </c>
      <c r="AB159" s="127">
        <v>2.4311201981080006E-2</v>
      </c>
      <c r="AC159" s="126" t="s">
        <v>427</v>
      </c>
      <c r="AD159" s="126" t="s">
        <v>427</v>
      </c>
      <c r="AE159" s="119"/>
      <c r="AF159" s="128">
        <v>11770.642073953699</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13.874179627937641</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5.4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2001</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2001</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28.847713786445002</v>
      </c>
      <c r="F14" s="103">
        <v>0.41477375551641393</v>
      </c>
      <c r="G14" s="103">
        <v>26.069645833943</v>
      </c>
      <c r="H14" s="103">
        <v>1.1241922999999999E-2</v>
      </c>
      <c r="I14" s="104">
        <v>0.50279259043357283</v>
      </c>
      <c r="J14" s="104">
        <v>0.92634187622357289</v>
      </c>
      <c r="K14" s="104">
        <v>1.6118770116535728</v>
      </c>
      <c r="L14" s="104">
        <v>1.6161594738557151E-2</v>
      </c>
      <c r="M14" s="104">
        <v>2.7115758556679994</v>
      </c>
      <c r="N14" s="104">
        <v>0.49442137510098599</v>
      </c>
      <c r="O14" s="104">
        <v>3.3887346205236014E-2</v>
      </c>
      <c r="P14" s="104">
        <v>0.37815838646186201</v>
      </c>
      <c r="Q14" s="104">
        <v>0.20911798551147703</v>
      </c>
      <c r="R14" s="104">
        <v>0.31964991430075296</v>
      </c>
      <c r="S14" s="104">
        <v>0.345519102904916</v>
      </c>
      <c r="T14" s="104">
        <v>2.2466360910641123</v>
      </c>
      <c r="U14" s="104">
        <v>0.5965259230495269</v>
      </c>
      <c r="V14" s="104">
        <v>2.0170415658554113</v>
      </c>
      <c r="W14" s="104">
        <v>11.276159605038385</v>
      </c>
      <c r="X14" s="104">
        <v>7.3914124108999998E-5</v>
      </c>
      <c r="Y14" s="104">
        <v>2.7174844585999998E-5</v>
      </c>
      <c r="Z14" s="104">
        <v>2.6785516115999997E-5</v>
      </c>
      <c r="AA14" s="104">
        <v>1.7254926016599999E-4</v>
      </c>
      <c r="AB14" s="104">
        <v>3.0042374463299997E-4</v>
      </c>
      <c r="AC14" s="104">
        <v>3.0855311655030002</v>
      </c>
      <c r="AD14" s="104">
        <v>3.6540284663000001E-3</v>
      </c>
      <c r="AE14" s="99"/>
      <c r="AF14" s="101">
        <v>8832.1823540000005</v>
      </c>
      <c r="AG14" s="101">
        <v>90713.719800000006</v>
      </c>
      <c r="AH14" s="101">
        <v>99729.316132617998</v>
      </c>
      <c r="AI14" s="101">
        <v>4648.17797262985</v>
      </c>
      <c r="AJ14" s="101">
        <v>6360.25533901156</v>
      </c>
      <c r="AK14" s="101" t="s">
        <v>427</v>
      </c>
      <c r="AL14" s="29" t="s">
        <v>50</v>
      </c>
    </row>
    <row r="15" spans="1:38" ht="26.25" customHeight="1" thickBot="1" x14ac:dyDescent="0.3">
      <c r="A15" s="40" t="s">
        <v>54</v>
      </c>
      <c r="B15" s="40" t="s">
        <v>55</v>
      </c>
      <c r="C15" s="41" t="s">
        <v>56</v>
      </c>
      <c r="D15" s="42"/>
      <c r="E15" s="103">
        <v>4.2406634950000006</v>
      </c>
      <c r="F15" s="103">
        <v>0.40152815319700003</v>
      </c>
      <c r="G15" s="103">
        <v>19.803273611000002</v>
      </c>
      <c r="H15" s="100" t="s">
        <v>425</v>
      </c>
      <c r="I15" s="104">
        <v>0.47263189054645466</v>
      </c>
      <c r="J15" s="104">
        <v>0.53810319061445311</v>
      </c>
      <c r="K15" s="104">
        <v>0.66904579075045001</v>
      </c>
      <c r="L15" s="104">
        <v>4.6850159682237102E-2</v>
      </c>
      <c r="M15" s="104">
        <v>1.8095242040000001</v>
      </c>
      <c r="N15" s="104">
        <v>3.0289520535316004E-2</v>
      </c>
      <c r="O15" s="104">
        <v>1.0939380059963999E-2</v>
      </c>
      <c r="P15" s="104">
        <v>5.1127645608429993E-3</v>
      </c>
      <c r="Q15" s="104">
        <v>2.4797052476130999E-2</v>
      </c>
      <c r="R15" s="104">
        <v>0.47641211690954399</v>
      </c>
      <c r="S15" s="104">
        <v>6.8990937909124E-2</v>
      </c>
      <c r="T15" s="104">
        <v>10.2601876</v>
      </c>
      <c r="U15" s="104">
        <v>1.6704339993536002E-2</v>
      </c>
      <c r="V15" s="104">
        <v>0.64452870501519999</v>
      </c>
      <c r="W15" s="104">
        <v>5.6711902000000002E-2</v>
      </c>
      <c r="X15" s="100" t="s">
        <v>425</v>
      </c>
      <c r="Y15" s="100" t="s">
        <v>425</v>
      </c>
      <c r="Z15" s="100" t="s">
        <v>425</v>
      </c>
      <c r="AA15" s="100" t="s">
        <v>425</v>
      </c>
      <c r="AB15" s="100" t="s">
        <v>425</v>
      </c>
      <c r="AC15" s="100" t="s">
        <v>427</v>
      </c>
      <c r="AD15" s="100" t="s">
        <v>427</v>
      </c>
      <c r="AE15" s="99"/>
      <c r="AF15" s="101">
        <v>64031.965131999998</v>
      </c>
      <c r="AG15" s="101" t="s">
        <v>427</v>
      </c>
      <c r="AH15" s="101">
        <v>1605.9977808000001</v>
      </c>
      <c r="AI15" s="101" t="s">
        <v>427</v>
      </c>
      <c r="AJ15" s="101" t="s">
        <v>427</v>
      </c>
      <c r="AK15" s="101" t="s">
        <v>427</v>
      </c>
      <c r="AL15" s="29" t="s">
        <v>50</v>
      </c>
    </row>
    <row r="16" spans="1:38" ht="26.25" customHeight="1" thickBot="1" x14ac:dyDescent="0.3">
      <c r="A16" s="40" t="s">
        <v>54</v>
      </c>
      <c r="B16" s="40" t="s">
        <v>57</v>
      </c>
      <c r="C16" s="41" t="s">
        <v>58</v>
      </c>
      <c r="D16" s="42"/>
      <c r="E16" s="103">
        <v>1.702145979</v>
      </c>
      <c r="F16" s="100" t="s">
        <v>428</v>
      </c>
      <c r="G16" s="103">
        <v>0.244904758</v>
      </c>
      <c r="H16" s="100" t="s">
        <v>427</v>
      </c>
      <c r="I16" s="100" t="s">
        <v>428</v>
      </c>
      <c r="J16" s="100" t="s">
        <v>428</v>
      </c>
      <c r="K16" s="100" t="s">
        <v>428</v>
      </c>
      <c r="L16" s="100" t="s">
        <v>428</v>
      </c>
      <c r="M16" s="104">
        <v>0.13092140799999999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4061.8656000000001</v>
      </c>
      <c r="AH16" s="101" t="s">
        <v>427</v>
      </c>
      <c r="AI16" s="101" t="s">
        <v>427</v>
      </c>
      <c r="AJ16" s="101" t="s">
        <v>427</v>
      </c>
      <c r="AK16" s="101" t="s">
        <v>427</v>
      </c>
      <c r="AL16" s="29" t="s">
        <v>50</v>
      </c>
    </row>
    <row r="17" spans="1:38" ht="26.25" customHeight="1" thickBot="1" x14ac:dyDescent="0.3">
      <c r="A17" s="40" t="s">
        <v>54</v>
      </c>
      <c r="B17" s="40" t="s">
        <v>59</v>
      </c>
      <c r="C17" s="41" t="s">
        <v>60</v>
      </c>
      <c r="D17" s="42"/>
      <c r="E17" s="103">
        <v>0.48870164859999998</v>
      </c>
      <c r="F17" s="103">
        <v>2.3551581458000001E-2</v>
      </c>
      <c r="G17" s="103">
        <v>0.18539267253300001</v>
      </c>
      <c r="H17" s="100" t="s">
        <v>425</v>
      </c>
      <c r="I17" s="104">
        <v>3.6907113055566501E-2</v>
      </c>
      <c r="J17" s="104">
        <v>4.3983165980844598E-2</v>
      </c>
      <c r="K17" s="104">
        <v>5.6184602561642497E-2</v>
      </c>
      <c r="L17" s="104">
        <v>3.2800235651530198E-3</v>
      </c>
      <c r="M17" s="104">
        <v>0.38175688079999998</v>
      </c>
      <c r="N17" s="104">
        <v>5.5700323634459998E-3</v>
      </c>
      <c r="O17" s="104">
        <v>1.472421093486E-3</v>
      </c>
      <c r="P17" s="104">
        <v>2.4180872170069998E-3</v>
      </c>
      <c r="Q17" s="104">
        <v>7.1416472774680001E-3</v>
      </c>
      <c r="R17" s="104">
        <v>3.0832379135540002E-3</v>
      </c>
      <c r="S17" s="104">
        <v>6.3870505278920001E-3</v>
      </c>
      <c r="T17" s="104">
        <v>0.30242307662380302</v>
      </c>
      <c r="U17" s="104">
        <v>2.8818813610520001E-3</v>
      </c>
      <c r="V17" s="104">
        <v>0.104198484677757</v>
      </c>
      <c r="W17" s="104">
        <v>1.0294398E-2</v>
      </c>
      <c r="X17" s="100" t="s">
        <v>425</v>
      </c>
      <c r="Y17" s="100" t="s">
        <v>425</v>
      </c>
      <c r="Z17" s="100" t="s">
        <v>425</v>
      </c>
      <c r="AA17" s="100" t="s">
        <v>425</v>
      </c>
      <c r="AB17" s="100" t="s">
        <v>425</v>
      </c>
      <c r="AC17" s="100" t="s">
        <v>427</v>
      </c>
      <c r="AD17" s="100" t="s">
        <v>427</v>
      </c>
      <c r="AE17" s="99"/>
      <c r="AF17" s="101">
        <v>1219.19956543132</v>
      </c>
      <c r="AG17" s="101">
        <v>0</v>
      </c>
      <c r="AH17" s="101">
        <v>10356.204903805599</v>
      </c>
      <c r="AI17" s="101" t="s">
        <v>427</v>
      </c>
      <c r="AJ17" s="101" t="s">
        <v>427</v>
      </c>
      <c r="AK17" s="101" t="s">
        <v>427</v>
      </c>
      <c r="AL17" s="29" t="s">
        <v>50</v>
      </c>
    </row>
    <row r="18" spans="1:38" ht="26.25" customHeight="1" thickBot="1" x14ac:dyDescent="0.3">
      <c r="A18" s="40" t="s">
        <v>54</v>
      </c>
      <c r="B18" s="40" t="s">
        <v>61</v>
      </c>
      <c r="C18" s="41" t="s">
        <v>62</v>
      </c>
      <c r="D18" s="42"/>
      <c r="E18" s="103">
        <v>0.30323543918000007</v>
      </c>
      <c r="F18" s="103">
        <v>1.9716304853066802E-2</v>
      </c>
      <c r="G18" s="103">
        <v>0.59196232197700005</v>
      </c>
      <c r="H18" s="100" t="s">
        <v>425</v>
      </c>
      <c r="I18" s="104">
        <v>7.7404514993026197E-2</v>
      </c>
      <c r="J18" s="104">
        <v>9.2399615631430898E-2</v>
      </c>
      <c r="K18" s="104">
        <v>0.115325303525024</v>
      </c>
      <c r="L18" s="104">
        <v>7.7771460710367802E-3</v>
      </c>
      <c r="M18" s="104">
        <v>0.37600412620000001</v>
      </c>
      <c r="N18" s="104">
        <v>9.7339762173934002E-2</v>
      </c>
      <c r="O18" s="104">
        <v>3.8459975419E-3</v>
      </c>
      <c r="P18" s="104">
        <v>6.5578219864900001E-3</v>
      </c>
      <c r="Q18" s="104">
        <v>1.1076349026909E-2</v>
      </c>
      <c r="R18" s="104">
        <v>1.4034814277300999E-2</v>
      </c>
      <c r="S18" s="104">
        <v>2.2255860219078001E-2</v>
      </c>
      <c r="T18" s="104">
        <v>0.48970891086676299</v>
      </c>
      <c r="U18" s="104">
        <v>7.1294651654889999E-3</v>
      </c>
      <c r="V18" s="104">
        <v>0.29672132892102299</v>
      </c>
      <c r="W18" s="104">
        <v>1.3473552E-2</v>
      </c>
      <c r="X18" s="100" t="s">
        <v>425</v>
      </c>
      <c r="Y18" s="100" t="s">
        <v>425</v>
      </c>
      <c r="Z18" s="100" t="s">
        <v>425</v>
      </c>
      <c r="AA18" s="100" t="s">
        <v>425</v>
      </c>
      <c r="AB18" s="100" t="s">
        <v>425</v>
      </c>
      <c r="AC18" s="100" t="s">
        <v>425</v>
      </c>
      <c r="AD18" s="100" t="s">
        <v>427</v>
      </c>
      <c r="AE18" s="99"/>
      <c r="AF18" s="101">
        <v>2222.68123161434</v>
      </c>
      <c r="AG18" s="101">
        <v>653.12630000000001</v>
      </c>
      <c r="AH18" s="101">
        <v>3456.7917245352</v>
      </c>
      <c r="AI18" s="101" t="s">
        <v>427</v>
      </c>
      <c r="AJ18" s="101" t="s">
        <v>427</v>
      </c>
      <c r="AK18" s="101" t="s">
        <v>427</v>
      </c>
      <c r="AL18" s="29" t="s">
        <v>50</v>
      </c>
    </row>
    <row r="19" spans="1:38" ht="26.25" customHeight="1" thickBot="1" x14ac:dyDescent="0.3">
      <c r="A19" s="40" t="s">
        <v>54</v>
      </c>
      <c r="B19" s="40" t="s">
        <v>63</v>
      </c>
      <c r="C19" s="41" t="s">
        <v>64</v>
      </c>
      <c r="D19" s="42"/>
      <c r="E19" s="103">
        <v>4.6407350100000002</v>
      </c>
      <c r="F19" s="103">
        <v>0.27627665546279401</v>
      </c>
      <c r="G19" s="103">
        <v>4.3746473599999991</v>
      </c>
      <c r="H19" s="100" t="s">
        <v>425</v>
      </c>
      <c r="I19" s="104">
        <v>0.32418110142120299</v>
      </c>
      <c r="J19" s="104">
        <v>0.423636150672696</v>
      </c>
      <c r="K19" s="104">
        <v>0.57473569298149796</v>
      </c>
      <c r="L19" s="104">
        <v>5.6499428842397698E-2</v>
      </c>
      <c r="M19" s="104">
        <v>2.734420891000001</v>
      </c>
      <c r="N19" s="104">
        <v>0.19841238149309001</v>
      </c>
      <c r="O19" s="104">
        <v>6.3727163908982004E-2</v>
      </c>
      <c r="P19" s="104">
        <v>6.5014492232336005E-2</v>
      </c>
      <c r="Q19" s="104">
        <v>0.113271261658693</v>
      </c>
      <c r="R19" s="104">
        <v>7.4412492731353003E-2</v>
      </c>
      <c r="S19" s="104">
        <v>0.15036405716979201</v>
      </c>
      <c r="T19" s="104">
        <v>2.06484255880155</v>
      </c>
      <c r="U19" s="104">
        <v>0.28795973018224202</v>
      </c>
      <c r="V19" s="104">
        <v>0.76457758206529502</v>
      </c>
      <c r="W19" s="104">
        <v>5.9664047999999997E-2</v>
      </c>
      <c r="X19" s="100" t="s">
        <v>425</v>
      </c>
      <c r="Y19" s="100" t="s">
        <v>425</v>
      </c>
      <c r="Z19" s="100" t="s">
        <v>425</v>
      </c>
      <c r="AA19" s="100" t="s">
        <v>425</v>
      </c>
      <c r="AB19" s="100" t="s">
        <v>425</v>
      </c>
      <c r="AC19" s="100" t="s">
        <v>427</v>
      </c>
      <c r="AD19" s="100" t="s">
        <v>427</v>
      </c>
      <c r="AE19" s="99"/>
      <c r="AF19" s="101">
        <v>9053.5109435622107</v>
      </c>
      <c r="AG19" s="101">
        <v>0</v>
      </c>
      <c r="AH19" s="101">
        <v>41310.700842384103</v>
      </c>
      <c r="AI19" s="101">
        <v>227.523</v>
      </c>
      <c r="AJ19" s="101">
        <v>0</v>
      </c>
      <c r="AK19" s="101" t="s">
        <v>427</v>
      </c>
      <c r="AL19" s="29" t="s">
        <v>50</v>
      </c>
    </row>
    <row r="20" spans="1:38" ht="26.25" customHeight="1" thickBot="1" x14ac:dyDescent="0.3">
      <c r="A20" s="40" t="s">
        <v>54</v>
      </c>
      <c r="B20" s="40" t="s">
        <v>65</v>
      </c>
      <c r="C20" s="41" t="s">
        <v>66</v>
      </c>
      <c r="D20" s="42"/>
      <c r="E20" s="103">
        <v>0.34263185340000002</v>
      </c>
      <c r="F20" s="103">
        <v>3.0203968549229299E-2</v>
      </c>
      <c r="G20" s="103">
        <v>0.59718680846999994</v>
      </c>
      <c r="H20" s="100" t="s">
        <v>425</v>
      </c>
      <c r="I20" s="104">
        <v>9.7021437209152597E-3</v>
      </c>
      <c r="J20" s="104">
        <v>1.10134070698429E-2</v>
      </c>
      <c r="K20" s="104">
        <v>1.27262594442074E-2</v>
      </c>
      <c r="L20" s="104">
        <v>9.5335332638864603E-4</v>
      </c>
      <c r="M20" s="104">
        <v>0.13470174880000002</v>
      </c>
      <c r="N20" s="104">
        <v>0.19151677324640301</v>
      </c>
      <c r="O20" s="104">
        <v>2.86445825654E-3</v>
      </c>
      <c r="P20" s="104">
        <v>1.1920908060395001E-2</v>
      </c>
      <c r="Q20" s="104">
        <v>6.8121655020589996E-3</v>
      </c>
      <c r="R20" s="104">
        <v>1.9604705678199E-2</v>
      </c>
      <c r="S20" s="104">
        <v>2.5711361078618E-2</v>
      </c>
      <c r="T20" s="104">
        <v>3.8044090211962998E-2</v>
      </c>
      <c r="U20" s="104">
        <v>3.8283990494930001E-3</v>
      </c>
      <c r="V20" s="104">
        <v>0.29131912853991199</v>
      </c>
      <c r="W20" s="104">
        <v>1.6692367E-2</v>
      </c>
      <c r="X20" s="100" t="s">
        <v>425</v>
      </c>
      <c r="Y20" s="100" t="s">
        <v>425</v>
      </c>
      <c r="Z20" s="100" t="s">
        <v>425</v>
      </c>
      <c r="AA20" s="100" t="s">
        <v>425</v>
      </c>
      <c r="AB20" s="100" t="s">
        <v>425</v>
      </c>
      <c r="AC20" s="100" t="s">
        <v>427</v>
      </c>
      <c r="AD20" s="100" t="s">
        <v>427</v>
      </c>
      <c r="AE20" s="99"/>
      <c r="AF20" s="101">
        <v>240.36806790965699</v>
      </c>
      <c r="AG20" s="101">
        <v>1421.8411000000001</v>
      </c>
      <c r="AH20" s="101">
        <v>4410.2962104824001</v>
      </c>
      <c r="AI20" s="101">
        <v>83.091999999999999</v>
      </c>
      <c r="AJ20" s="101" t="s">
        <v>427</v>
      </c>
      <c r="AK20" s="101" t="s">
        <v>427</v>
      </c>
      <c r="AL20" s="29" t="s">
        <v>50</v>
      </c>
    </row>
    <row r="21" spans="1:38" ht="26.25" customHeight="1" thickBot="1" x14ac:dyDescent="0.3">
      <c r="A21" s="40" t="s">
        <v>54</v>
      </c>
      <c r="B21" s="40" t="s">
        <v>67</v>
      </c>
      <c r="C21" s="41" t="s">
        <v>68</v>
      </c>
      <c r="D21" s="42"/>
      <c r="E21" s="103">
        <v>2.3199072490000003</v>
      </c>
      <c r="F21" s="103">
        <v>8.3053333327895495E-2</v>
      </c>
      <c r="G21" s="103">
        <v>3.2241708040000003</v>
      </c>
      <c r="H21" s="100" t="s">
        <v>425</v>
      </c>
      <c r="I21" s="104">
        <v>0.163697431476275</v>
      </c>
      <c r="J21" s="104">
        <v>0.203272735271016</v>
      </c>
      <c r="K21" s="104">
        <v>0.26734760770399402</v>
      </c>
      <c r="L21" s="104">
        <v>1.6493035075577599E-2</v>
      </c>
      <c r="M21" s="104">
        <v>1.1763787159999997</v>
      </c>
      <c r="N21" s="104">
        <v>0.219101990319504</v>
      </c>
      <c r="O21" s="104">
        <v>1.0797620745536999E-2</v>
      </c>
      <c r="P21" s="104">
        <v>1.6058669819779998E-2</v>
      </c>
      <c r="Q21" s="104">
        <v>3.1681931994871002E-2</v>
      </c>
      <c r="R21" s="104">
        <v>3.4841256129537E-2</v>
      </c>
      <c r="S21" s="104">
        <v>5.7437107551386E-2</v>
      </c>
      <c r="T21" s="104">
        <v>1.44355461148638</v>
      </c>
      <c r="U21" s="104">
        <v>2.1968584815002998E-2</v>
      </c>
      <c r="V21" s="104">
        <v>0.77431533200659597</v>
      </c>
      <c r="W21" s="104">
        <v>3.6586286000000003E-2</v>
      </c>
      <c r="X21" s="100" t="s">
        <v>425</v>
      </c>
      <c r="Y21" s="100" t="s">
        <v>425</v>
      </c>
      <c r="Z21" s="100" t="s">
        <v>425</v>
      </c>
      <c r="AA21" s="100" t="s">
        <v>425</v>
      </c>
      <c r="AB21" s="100" t="s">
        <v>425</v>
      </c>
      <c r="AC21" s="100" t="s">
        <v>427</v>
      </c>
      <c r="AD21" s="100" t="s">
        <v>427</v>
      </c>
      <c r="AE21" s="99"/>
      <c r="AF21" s="101">
        <v>6865.9600883125304</v>
      </c>
      <c r="AG21" s="101">
        <v>1410.1864390000001</v>
      </c>
      <c r="AH21" s="101">
        <v>14401.392593221</v>
      </c>
      <c r="AI21" s="101">
        <v>88.430999999999997</v>
      </c>
      <c r="AJ21" s="101" t="s">
        <v>427</v>
      </c>
      <c r="AK21" s="101" t="s">
        <v>427</v>
      </c>
      <c r="AL21" s="29" t="s">
        <v>50</v>
      </c>
    </row>
    <row r="22" spans="1:38" ht="26.25" customHeight="1" thickBot="1" x14ac:dyDescent="0.3">
      <c r="A22" s="40" t="s">
        <v>54</v>
      </c>
      <c r="B22" s="44" t="s">
        <v>69</v>
      </c>
      <c r="C22" s="41" t="s">
        <v>70</v>
      </c>
      <c r="D22" s="42"/>
      <c r="E22" s="103">
        <v>0.73078021690000006</v>
      </c>
      <c r="F22" s="103">
        <v>3.2517485024781898E-2</v>
      </c>
      <c r="G22" s="103">
        <v>0.87648071919999981</v>
      </c>
      <c r="H22" s="100" t="s">
        <v>425</v>
      </c>
      <c r="I22" s="104">
        <v>5.2268410449296199E-2</v>
      </c>
      <c r="J22" s="104">
        <v>6.8440800164202897E-2</v>
      </c>
      <c r="K22" s="104">
        <v>9.3878043473728495E-2</v>
      </c>
      <c r="L22" s="104">
        <v>5.2465060480850999E-3</v>
      </c>
      <c r="M22" s="104">
        <v>0.4456523007</v>
      </c>
      <c r="N22" s="104">
        <v>1.7252945030091001E-2</v>
      </c>
      <c r="O22" s="104">
        <v>1.710569626026E-3</v>
      </c>
      <c r="P22" s="104">
        <v>2.4637232961269998E-3</v>
      </c>
      <c r="Q22" s="104">
        <v>4.981323337406E-3</v>
      </c>
      <c r="R22" s="104">
        <v>7.8690531100219993E-3</v>
      </c>
      <c r="S22" s="104">
        <v>8.8737583650499996E-3</v>
      </c>
      <c r="T22" s="104">
        <v>0.35103477482364398</v>
      </c>
      <c r="U22" s="104">
        <v>5.350291682102E-3</v>
      </c>
      <c r="V22" s="104">
        <v>6.4605625600710995E-2</v>
      </c>
      <c r="W22" s="104">
        <v>1.4273661E-2</v>
      </c>
      <c r="X22" s="100" t="s">
        <v>425</v>
      </c>
      <c r="Y22" s="100" t="s">
        <v>425</v>
      </c>
      <c r="Z22" s="100" t="s">
        <v>425</v>
      </c>
      <c r="AA22" s="100" t="s">
        <v>425</v>
      </c>
      <c r="AB22" s="100" t="s">
        <v>425</v>
      </c>
      <c r="AC22" s="100" t="s">
        <v>427</v>
      </c>
      <c r="AD22" s="100" t="s">
        <v>427</v>
      </c>
      <c r="AE22" s="99"/>
      <c r="AF22" s="101">
        <v>3047.5083394627254</v>
      </c>
      <c r="AG22" s="101">
        <v>34.664683500000002</v>
      </c>
      <c r="AH22" s="101">
        <v>9840.3534555940023</v>
      </c>
      <c r="AI22" s="101">
        <v>0</v>
      </c>
      <c r="AJ22" s="101">
        <v>54.463589999999996</v>
      </c>
      <c r="AK22" s="101" t="s">
        <v>427</v>
      </c>
      <c r="AL22" s="29" t="s">
        <v>50</v>
      </c>
    </row>
    <row r="23" spans="1:38" ht="26.25" customHeight="1" thickBot="1" x14ac:dyDescent="0.3">
      <c r="A23" s="40" t="s">
        <v>71</v>
      </c>
      <c r="B23" s="44" t="s">
        <v>392</v>
      </c>
      <c r="C23" s="41" t="s">
        <v>388</v>
      </c>
      <c r="D23" s="83"/>
      <c r="E23" s="103">
        <v>3.7760947089753971</v>
      </c>
      <c r="F23" s="103">
        <v>1.05094088400041</v>
      </c>
      <c r="G23" s="103">
        <v>5.2854918449913003E-2</v>
      </c>
      <c r="H23" s="103">
        <v>7.9131911133299997E-4</v>
      </c>
      <c r="I23" s="104">
        <v>0.21782080740752399</v>
      </c>
      <c r="J23" s="104">
        <v>0.28940946305140597</v>
      </c>
      <c r="K23" s="104">
        <v>0.89789185904431101</v>
      </c>
      <c r="L23" s="104">
        <v>0.12265986030303599</v>
      </c>
      <c r="M23" s="104">
        <v>3.713876183119114</v>
      </c>
      <c r="N23" s="104">
        <v>5.987571897E-3</v>
      </c>
      <c r="O23" s="104">
        <v>1.7570789077620001E-3</v>
      </c>
      <c r="P23" s="100" t="s">
        <v>425</v>
      </c>
      <c r="Q23" s="100" t="s">
        <v>425</v>
      </c>
      <c r="R23" s="104">
        <v>5.4026818780819998E-3</v>
      </c>
      <c r="S23" s="104">
        <v>0.23696070360469998</v>
      </c>
      <c r="T23" s="104">
        <v>7.4291552379899999E-3</v>
      </c>
      <c r="U23" s="104">
        <v>1.011992376762E-3</v>
      </c>
      <c r="V23" s="104">
        <v>0.13544043018319998</v>
      </c>
      <c r="W23" s="100" t="s">
        <v>425</v>
      </c>
      <c r="X23" s="104">
        <v>3.142957920123E-3</v>
      </c>
      <c r="Y23" s="104">
        <v>5.0951868480820003E-3</v>
      </c>
      <c r="Z23" s="100" t="s">
        <v>425</v>
      </c>
      <c r="AA23" s="100" t="s">
        <v>425</v>
      </c>
      <c r="AB23" s="104">
        <v>8.2381447607599995E-3</v>
      </c>
      <c r="AC23" s="100" t="s">
        <v>427</v>
      </c>
      <c r="AD23" s="100" t="s">
        <v>427</v>
      </c>
      <c r="AE23" s="99"/>
      <c r="AF23" s="101">
        <v>4407.3435356373866</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2.5189625278000003</v>
      </c>
      <c r="F24" s="103">
        <v>0.10438115334708051</v>
      </c>
      <c r="G24" s="103">
        <v>1.8031539682000008</v>
      </c>
      <c r="H24" s="103">
        <v>8.174321E-3</v>
      </c>
      <c r="I24" s="104">
        <v>0.21263819103934781</v>
      </c>
      <c r="J24" s="104">
        <v>0.25424926212430587</v>
      </c>
      <c r="K24" s="104">
        <v>0.32310427651081797</v>
      </c>
      <c r="L24" s="104">
        <v>2.2027703400496652E-2</v>
      </c>
      <c r="M24" s="104">
        <v>1.7011802970000007</v>
      </c>
      <c r="N24" s="104">
        <v>6.1474694860016998E-2</v>
      </c>
      <c r="O24" s="104">
        <v>1.5350010740789E-2</v>
      </c>
      <c r="P24" s="104">
        <v>1.0969333701298999E-2</v>
      </c>
      <c r="Q24" s="104">
        <v>3.0909705168122002E-2</v>
      </c>
      <c r="R24" s="104">
        <v>2.6177699945638001E-2</v>
      </c>
      <c r="S24" s="104">
        <v>4.1039820464450996E-2</v>
      </c>
      <c r="T24" s="104">
        <v>1.2757993777742631</v>
      </c>
      <c r="U24" s="104">
        <v>3.8400953721828002E-2</v>
      </c>
      <c r="V24" s="104">
        <v>0.61033575566171705</v>
      </c>
      <c r="W24" s="104">
        <v>2.7516387E-2</v>
      </c>
      <c r="X24" s="100" t="s">
        <v>425</v>
      </c>
      <c r="Y24" s="100" t="s">
        <v>425</v>
      </c>
      <c r="Z24" s="100" t="s">
        <v>425</v>
      </c>
      <c r="AA24" s="100" t="s">
        <v>425</v>
      </c>
      <c r="AB24" s="100" t="s">
        <v>425</v>
      </c>
      <c r="AC24" s="100" t="s">
        <v>427</v>
      </c>
      <c r="AD24" s="100" t="s">
        <v>427</v>
      </c>
      <c r="AE24" s="99"/>
      <c r="AF24" s="101">
        <v>11143.921852008008</v>
      </c>
      <c r="AG24" s="101">
        <v>109.289</v>
      </c>
      <c r="AH24" s="101">
        <v>25167.971315516559</v>
      </c>
      <c r="AI24" s="101">
        <v>282.05579999999998</v>
      </c>
      <c r="AJ24" s="101" t="s">
        <v>427</v>
      </c>
      <c r="AK24" s="101" t="s">
        <v>427</v>
      </c>
      <c r="AL24" s="29" t="s">
        <v>50</v>
      </c>
    </row>
    <row r="25" spans="1:38" ht="26.25" customHeight="1" thickBot="1" x14ac:dyDescent="0.3">
      <c r="A25" s="40" t="s">
        <v>74</v>
      </c>
      <c r="B25" s="44" t="s">
        <v>75</v>
      </c>
      <c r="C25" s="46" t="s">
        <v>76</v>
      </c>
      <c r="D25" s="42"/>
      <c r="E25" s="103">
        <v>1.3640834100999999</v>
      </c>
      <c r="F25" s="103">
        <v>0.12048232041199999</v>
      </c>
      <c r="G25" s="103">
        <v>8.7795208506000005E-2</v>
      </c>
      <c r="H25" s="100" t="s">
        <v>425</v>
      </c>
      <c r="I25" s="104">
        <v>1.1213678026E-2</v>
      </c>
      <c r="J25" s="104">
        <v>1.4910284017040181E-2</v>
      </c>
      <c r="K25" s="104">
        <v>2.3535697996133899E-2</v>
      </c>
      <c r="L25" s="104">
        <v>8.4102585228227906E-3</v>
      </c>
      <c r="M25" s="104">
        <v>1.0980203960299999</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4609.2243310906306</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6.3551972299999999E-3</v>
      </c>
      <c r="F26" s="103">
        <v>1.1658662604E-2</v>
      </c>
      <c r="G26" s="103">
        <v>8.3826067599999997E-4</v>
      </c>
      <c r="H26" s="100" t="s">
        <v>425</v>
      </c>
      <c r="I26" s="104">
        <v>1.6087862999999999E-4</v>
      </c>
      <c r="J26" s="104">
        <v>1.6087862999999999E-4</v>
      </c>
      <c r="K26" s="104">
        <v>1.6087862999999999E-4</v>
      </c>
      <c r="L26" s="104">
        <v>1.2065897183579644E-4</v>
      </c>
      <c r="M26" s="104">
        <v>0.37803701107900001</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43.64414492743893</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45.437922958412749</v>
      </c>
      <c r="F27" s="100">
        <v>19.853064521521091</v>
      </c>
      <c r="G27" s="100">
        <v>1.0703876745977392</v>
      </c>
      <c r="H27" s="100">
        <v>1.5534347576550549</v>
      </c>
      <c r="I27" s="100">
        <v>2.7976376141641448</v>
      </c>
      <c r="J27" s="100">
        <v>2.7976376141641448</v>
      </c>
      <c r="K27" s="100">
        <v>2.7976376141641448</v>
      </c>
      <c r="L27" s="100">
        <v>1.5936093183455613</v>
      </c>
      <c r="M27" s="100">
        <v>165.96790860306575</v>
      </c>
      <c r="N27" s="100">
        <v>3.0461242686968424</v>
      </c>
      <c r="O27" s="100">
        <v>3.5678222260193134E-4</v>
      </c>
      <c r="P27" s="100">
        <v>2.082519102883184E-2</v>
      </c>
      <c r="Q27" s="100">
        <v>5.7761464866808024E-4</v>
      </c>
      <c r="R27" s="100">
        <v>2.2994884201916435E-2</v>
      </c>
      <c r="S27" s="100">
        <v>1.5794360610571882E-2</v>
      </c>
      <c r="T27" s="100">
        <v>3.4663758384444717E-3</v>
      </c>
      <c r="U27" s="100">
        <v>4.4166485213229656E-4</v>
      </c>
      <c r="V27" s="100">
        <v>7.5421179487739867E-2</v>
      </c>
      <c r="W27" s="100">
        <v>2.2924889999999998</v>
      </c>
      <c r="X27" s="100">
        <v>5.9582471129200003E-2</v>
      </c>
      <c r="Y27" s="100">
        <v>6.9088547971299999E-2</v>
      </c>
      <c r="Z27" s="100">
        <v>5.1227769003600002E-2</v>
      </c>
      <c r="AA27" s="100">
        <v>6.0877794375800001E-2</v>
      </c>
      <c r="AB27" s="100">
        <v>0.24077658247989997</v>
      </c>
      <c r="AC27" s="100">
        <v>2.2924892000000001E-3</v>
      </c>
      <c r="AD27" s="101">
        <v>4.6387119999999999E-4</v>
      </c>
      <c r="AE27" s="99"/>
      <c r="AF27" s="100">
        <v>134812.84315459139</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6.5805564173213735</v>
      </c>
      <c r="F28" s="100">
        <v>0.88021713434419846</v>
      </c>
      <c r="G28" s="100">
        <v>0.22001612140670396</v>
      </c>
      <c r="H28" s="100">
        <v>1.4460950686716245E-2</v>
      </c>
      <c r="I28" s="100">
        <v>0.82154454299365554</v>
      </c>
      <c r="J28" s="100">
        <v>0.82154454299365554</v>
      </c>
      <c r="K28" s="100">
        <v>0.82154454299365554</v>
      </c>
      <c r="L28" s="100">
        <v>0.48124988476672309</v>
      </c>
      <c r="M28" s="100">
        <v>5.8167538899147724</v>
      </c>
      <c r="N28" s="100">
        <v>3.6372691312387739E-2</v>
      </c>
      <c r="O28" s="100">
        <v>2.353236161363713E-5</v>
      </c>
      <c r="P28" s="100">
        <v>2.2925906991406479E-3</v>
      </c>
      <c r="Q28" s="100">
        <v>4.545000617203516E-5</v>
      </c>
      <c r="R28" s="100">
        <v>3.5532248500170782E-3</v>
      </c>
      <c r="S28" s="100">
        <v>2.3871960028458762E-3</v>
      </c>
      <c r="T28" s="100">
        <v>1.1835020228313526E-4</v>
      </c>
      <c r="U28" s="100">
        <v>4.3835289116796045E-5</v>
      </c>
      <c r="V28" s="100">
        <v>7.8419105293661157E-3</v>
      </c>
      <c r="W28" s="100">
        <v>0.26439170000000001</v>
      </c>
      <c r="X28" s="100">
        <v>9.0380769066000007E-3</v>
      </c>
      <c r="Y28" s="100">
        <v>1.0160698756300001E-2</v>
      </c>
      <c r="Z28" s="100">
        <v>7.9338493897999993E-3</v>
      </c>
      <c r="AA28" s="100">
        <v>8.4778941721999988E-3</v>
      </c>
      <c r="AB28" s="100">
        <v>3.5610519224899995E-2</v>
      </c>
      <c r="AC28" s="100">
        <v>2.6439120000000001E-4</v>
      </c>
      <c r="AD28" s="101">
        <v>5.5296600000000002E-5</v>
      </c>
      <c r="AE28" s="99"/>
      <c r="AF28" s="100">
        <v>18043.496038707999</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51.836660202641141</v>
      </c>
      <c r="F29" s="100">
        <v>2.1907646730753005</v>
      </c>
      <c r="G29" s="100">
        <v>0.78477308685247715</v>
      </c>
      <c r="H29" s="100">
        <v>1.8031288987905729E-2</v>
      </c>
      <c r="I29" s="100">
        <v>1.4865296012510105</v>
      </c>
      <c r="J29" s="100">
        <v>1.4865296012510105</v>
      </c>
      <c r="K29" s="100">
        <v>1.4865296012510105</v>
      </c>
      <c r="L29" s="100">
        <v>0.9034163435552891</v>
      </c>
      <c r="M29" s="100">
        <v>11.169186587119654</v>
      </c>
      <c r="N29" s="100">
        <v>1.470401497334793E-3</v>
      </c>
      <c r="O29" s="100">
        <v>7.3105405107704637E-5</v>
      </c>
      <c r="P29" s="100">
        <v>7.7450434315515307E-3</v>
      </c>
      <c r="Q29" s="100">
        <v>1.4617777413648803E-4</v>
      </c>
      <c r="R29" s="100">
        <v>1.2418767874448599E-2</v>
      </c>
      <c r="S29" s="100">
        <v>8.3279705798357372E-3</v>
      </c>
      <c r="T29" s="100">
        <v>2.9291716161463743E-4</v>
      </c>
      <c r="U29" s="100">
        <v>1.4614473805756674E-4</v>
      </c>
      <c r="V29" s="100">
        <v>2.6305061767994367E-2</v>
      </c>
      <c r="W29" s="100">
        <v>0.39123019999999997</v>
      </c>
      <c r="X29" s="100">
        <v>5.5897755530999998E-3</v>
      </c>
      <c r="Y29" s="100">
        <v>3.3849196403700002E-2</v>
      </c>
      <c r="Z29" s="100">
        <v>3.7824147907600005E-2</v>
      </c>
      <c r="AA29" s="100">
        <v>8.6952064158999989E-3</v>
      </c>
      <c r="AB29" s="100">
        <v>8.5958326280300007E-2</v>
      </c>
      <c r="AC29" s="100">
        <v>3.2737709999999999E-4</v>
      </c>
      <c r="AD29" s="101">
        <v>7.6162700000000002E-5</v>
      </c>
      <c r="AE29" s="99"/>
      <c r="AF29" s="100">
        <v>62382.7476190741</v>
      </c>
      <c r="AG29" s="100" t="s">
        <v>427</v>
      </c>
      <c r="AH29" s="100">
        <v>8.5457178163999998</v>
      </c>
      <c r="AI29" s="100">
        <v>0</v>
      </c>
      <c r="AJ29" s="100" t="s">
        <v>427</v>
      </c>
      <c r="AK29" s="100" t="s">
        <v>427</v>
      </c>
      <c r="AL29" s="29" t="s">
        <v>50</v>
      </c>
    </row>
    <row r="30" spans="1:38" ht="26.25" customHeight="1" thickBot="1" x14ac:dyDescent="0.3">
      <c r="A30" s="40" t="s">
        <v>79</v>
      </c>
      <c r="B30" s="40" t="s">
        <v>86</v>
      </c>
      <c r="C30" s="41" t="s">
        <v>87</v>
      </c>
      <c r="D30" s="42"/>
      <c r="E30" s="100">
        <v>0.27443366222711668</v>
      </c>
      <c r="F30" s="100">
        <v>4.5159619698713822</v>
      </c>
      <c r="G30" s="100">
        <v>5.0059264039280628E-3</v>
      </c>
      <c r="H30" s="100">
        <v>2.1024827881762848E-3</v>
      </c>
      <c r="I30" s="100">
        <v>8.8847328462914404E-2</v>
      </c>
      <c r="J30" s="100">
        <v>8.8847328462914404E-2</v>
      </c>
      <c r="K30" s="100">
        <v>8.8847328462914404E-2</v>
      </c>
      <c r="L30" s="100">
        <v>1.4571701861926658E-2</v>
      </c>
      <c r="M30" s="100">
        <v>20.581787209145467</v>
      </c>
      <c r="N30" s="100">
        <v>9.6245742519185565E-2</v>
      </c>
      <c r="O30" s="100">
        <v>1.5159625831836308E-3</v>
      </c>
      <c r="P30" s="100">
        <v>3.7376896424797586E-4</v>
      </c>
      <c r="Q30" s="100">
        <v>1.2888584974068133E-5</v>
      </c>
      <c r="R30" s="100">
        <v>6.6174821505645635E-3</v>
      </c>
      <c r="S30" s="100">
        <v>0.25737183980757483</v>
      </c>
      <c r="T30" s="100">
        <v>1.0640486928041827E-2</v>
      </c>
      <c r="U30" s="100">
        <v>1.509351310406434E-3</v>
      </c>
      <c r="V30" s="100">
        <v>0.15023749456185226</v>
      </c>
      <c r="W30" s="100">
        <v>2.8514299999999999E-2</v>
      </c>
      <c r="X30" s="100">
        <v>3.9736916270000002E-4</v>
      </c>
      <c r="Y30" s="100">
        <v>6.782887221E-4</v>
      </c>
      <c r="Z30" s="100">
        <v>2.6164962939999997E-4</v>
      </c>
      <c r="AA30" s="100">
        <v>7.8695703260000009E-4</v>
      </c>
      <c r="AB30" s="100">
        <v>2.1242645468000001E-3</v>
      </c>
      <c r="AC30" s="100">
        <v>2.8514399999999999E-5</v>
      </c>
      <c r="AD30" s="101">
        <v>2.28424E-5</v>
      </c>
      <c r="AE30" s="99"/>
      <c r="AF30" s="100">
        <v>1880.6163955162001</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3.3979040508061997</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157.66424303490001</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0.78520285366150366</v>
      </c>
      <c r="J32" s="100">
        <v>1.4935607405580511</v>
      </c>
      <c r="K32" s="100">
        <v>1.9323418164871229</v>
      </c>
      <c r="L32" s="100">
        <v>0.18405789773966882</v>
      </c>
      <c r="M32" s="100" t="s">
        <v>427</v>
      </c>
      <c r="N32" s="100">
        <v>5.5247808868739048</v>
      </c>
      <c r="O32" s="100">
        <v>2.4646625002711225E-2</v>
      </c>
      <c r="P32" s="100">
        <v>0</v>
      </c>
      <c r="Q32" s="100">
        <v>6.3357938237940559E-2</v>
      </c>
      <c r="R32" s="100">
        <v>2.0572550094502002</v>
      </c>
      <c r="S32" s="100">
        <v>45.128913090840832</v>
      </c>
      <c r="T32" s="100">
        <v>0.31903397771507724</v>
      </c>
      <c r="U32" s="100">
        <v>3.8646836329742432E-2</v>
      </c>
      <c r="V32" s="100">
        <v>15.457190427257098</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66072.587758789945</v>
      </c>
      <c r="AL32" s="29" t="s">
        <v>412</v>
      </c>
    </row>
    <row r="33" spans="1:38" ht="26.25" customHeight="1" thickBot="1" x14ac:dyDescent="0.3">
      <c r="A33" s="40" t="s">
        <v>79</v>
      </c>
      <c r="B33" s="40" t="s">
        <v>92</v>
      </c>
      <c r="C33" s="41" t="s">
        <v>93</v>
      </c>
      <c r="D33" s="42"/>
      <c r="E33" s="100" t="s">
        <v>427</v>
      </c>
      <c r="F33" s="100" t="s">
        <v>427</v>
      </c>
      <c r="G33" s="100" t="s">
        <v>427</v>
      </c>
      <c r="H33" s="100" t="s">
        <v>427</v>
      </c>
      <c r="I33" s="100">
        <v>0.36917761730063808</v>
      </c>
      <c r="J33" s="100">
        <v>0.68366225426044114</v>
      </c>
      <c r="K33" s="100">
        <v>1.3673245085208823</v>
      </c>
      <c r="L33" s="100">
        <v>1.4493639790321356E-2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66072.587758789945</v>
      </c>
      <c r="AL33" s="29" t="s">
        <v>412</v>
      </c>
    </row>
    <row r="34" spans="1:38" ht="26.25" customHeight="1" thickBot="1" x14ac:dyDescent="0.3">
      <c r="A34" s="40" t="s">
        <v>71</v>
      </c>
      <c r="B34" s="40" t="s">
        <v>94</v>
      </c>
      <c r="C34" s="41" t="s">
        <v>95</v>
      </c>
      <c r="D34" s="42"/>
      <c r="E34" s="103">
        <v>1.7220348478580001</v>
      </c>
      <c r="F34" s="103">
        <v>0.14235546486299999</v>
      </c>
      <c r="G34" s="103">
        <v>1.6329427952E-2</v>
      </c>
      <c r="H34" s="103">
        <v>2.33277542E-4</v>
      </c>
      <c r="I34" s="104">
        <v>0.25200675730342575</v>
      </c>
      <c r="J34" s="104">
        <v>0.37537770316263736</v>
      </c>
      <c r="K34" s="104">
        <v>0.83414468062294955</v>
      </c>
      <c r="L34" s="104">
        <v>2.5911145753569998E-2</v>
      </c>
      <c r="M34" s="104">
        <v>0.97712588767999997</v>
      </c>
      <c r="N34" s="104">
        <v>0.1605</v>
      </c>
      <c r="O34" s="104">
        <v>2.3327773999999999E-4</v>
      </c>
      <c r="P34" s="100" t="s">
        <v>425</v>
      </c>
      <c r="Q34" s="100" t="s">
        <v>425</v>
      </c>
      <c r="R34" s="104">
        <v>1.1663882900000001E-3</v>
      </c>
      <c r="S34" s="104">
        <v>3.181807182</v>
      </c>
      <c r="T34" s="104">
        <v>1.6329422200000001E-3</v>
      </c>
      <c r="U34" s="104">
        <v>2.3327773999999999E-4</v>
      </c>
      <c r="V34" s="104">
        <v>2.3327753999999999E-2</v>
      </c>
      <c r="W34" s="100" t="s">
        <v>425</v>
      </c>
      <c r="X34" s="104">
        <v>2.4901748899999999E-3</v>
      </c>
      <c r="Y34" s="104">
        <v>2.4901748899999999E-3</v>
      </c>
      <c r="Z34" s="104">
        <v>9.4744504200000004E-4</v>
      </c>
      <c r="AA34" s="100" t="s">
        <v>425</v>
      </c>
      <c r="AB34" s="104">
        <v>5.92779446E-3</v>
      </c>
      <c r="AC34" s="100" t="s">
        <v>427</v>
      </c>
      <c r="AD34" s="100" t="s">
        <v>427</v>
      </c>
      <c r="AE34" s="99"/>
      <c r="AF34" s="101">
        <v>1003.0934313369389</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2.390810631803534</v>
      </c>
      <c r="F35" s="103">
        <v>0.10458750662426147</v>
      </c>
      <c r="G35" s="103">
        <v>0.9028104018316776</v>
      </c>
      <c r="H35" s="103">
        <v>3.8184024162581174E-4</v>
      </c>
      <c r="I35" s="104">
        <v>8.7070279324924935E-2</v>
      </c>
      <c r="J35" s="104">
        <v>9.1907517065198605E-2</v>
      </c>
      <c r="K35" s="104">
        <v>9.6744754805472205E-2</v>
      </c>
      <c r="L35" s="104">
        <v>3.4388571812660966E-2</v>
      </c>
      <c r="M35" s="104">
        <v>0.52620703365476873</v>
      </c>
      <c r="N35" s="104">
        <v>4.27512236195326E-3</v>
      </c>
      <c r="O35" s="104">
        <v>4.6164504293868999E-4</v>
      </c>
      <c r="P35" s="104">
        <v>1.8644987270279095E-3</v>
      </c>
      <c r="Q35" s="104">
        <v>3.5028734507196501E-3</v>
      </c>
      <c r="R35" s="100" t="s">
        <v>425</v>
      </c>
      <c r="S35" s="104">
        <v>3.5028734507196501E-3</v>
      </c>
      <c r="T35" s="104">
        <v>0.10491314658969424</v>
      </c>
      <c r="U35" s="104">
        <v>8.5502447239067698E-3</v>
      </c>
      <c r="V35" s="104">
        <v>2.1034283742330982E-2</v>
      </c>
      <c r="W35" s="100" t="s">
        <v>425</v>
      </c>
      <c r="X35" s="104">
        <v>1.7061900351584901E-3</v>
      </c>
      <c r="Y35" s="104">
        <v>1.6955332565238902E-3</v>
      </c>
      <c r="Z35" s="104">
        <v>6.5161563067554003E-4</v>
      </c>
      <c r="AA35" s="100" t="s">
        <v>425</v>
      </c>
      <c r="AB35" s="104">
        <v>4.0533389223582411E-3</v>
      </c>
      <c r="AC35" s="100" t="s">
        <v>427</v>
      </c>
      <c r="AD35" s="100" t="s">
        <v>427</v>
      </c>
      <c r="AE35" s="99"/>
      <c r="AF35" s="101">
        <v>1623.1295888512941</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3.5804291724866157</v>
      </c>
      <c r="F36" s="103">
        <v>0.38890239352638212</v>
      </c>
      <c r="G36" s="103">
        <v>0.30552883267033898</v>
      </c>
      <c r="H36" s="103">
        <v>7.6461137332000035E-4</v>
      </c>
      <c r="I36" s="104">
        <v>0.16476661860367697</v>
      </c>
      <c r="J36" s="104">
        <v>0.17343854589862095</v>
      </c>
      <c r="K36" s="104">
        <v>0.17343854589862095</v>
      </c>
      <c r="L36" s="104">
        <v>7.829048394877006E-3</v>
      </c>
      <c r="M36" s="104">
        <v>1.4968881120243624</v>
      </c>
      <c r="N36" s="104">
        <v>9.2360992540010019E-3</v>
      </c>
      <c r="O36" s="104">
        <v>7.6461137332000035E-4</v>
      </c>
      <c r="P36" s="104">
        <v>2.1288193144639997E-3</v>
      </c>
      <c r="Q36" s="104">
        <v>2.8418766935440001E-3</v>
      </c>
      <c r="R36" s="104">
        <v>3.8230568665890007E-3</v>
      </c>
      <c r="S36" s="104">
        <v>6.7285800851858035E-2</v>
      </c>
      <c r="T36" s="104">
        <v>7.6461137331644988E-2</v>
      </c>
      <c r="U36" s="104">
        <v>7.1046917338380006E-3</v>
      </c>
      <c r="V36" s="104">
        <v>9.1753364797983045E-2</v>
      </c>
      <c r="W36" s="100" t="s">
        <v>425</v>
      </c>
      <c r="X36" s="104">
        <v>6.8463025527059993E-3</v>
      </c>
      <c r="Y36" s="104">
        <v>6.8463025527059993E-3</v>
      </c>
      <c r="Z36" s="104">
        <v>2.6048358233039981E-3</v>
      </c>
      <c r="AA36" s="100" t="s">
        <v>427</v>
      </c>
      <c r="AB36" s="104">
        <v>1.6297440928715996E-2</v>
      </c>
      <c r="AC36" s="100" t="s">
        <v>427</v>
      </c>
      <c r="AD36" s="100" t="s">
        <v>427</v>
      </c>
      <c r="AE36" s="99"/>
      <c r="AF36" s="101">
        <v>3287.828900999999</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0.43108047900000002</v>
      </c>
      <c r="F37" s="103">
        <v>1.9969578122340799E-2</v>
      </c>
      <c r="G37" s="103">
        <v>1.0549119999999999E-3</v>
      </c>
      <c r="H37" s="100" t="s">
        <v>425</v>
      </c>
      <c r="I37" s="104">
        <v>1.2024424174400001E-3</v>
      </c>
      <c r="J37" s="104">
        <v>1.2024424174400001E-3</v>
      </c>
      <c r="K37" s="104">
        <v>1.2024424174400001E-3</v>
      </c>
      <c r="L37" s="104">
        <v>8.4170969220800001E-5</v>
      </c>
      <c r="M37" s="104">
        <v>5.0257888000000001E-2</v>
      </c>
      <c r="N37" s="104">
        <v>2.0265883439999999E-6</v>
      </c>
      <c r="O37" s="104">
        <v>3.3776472400000001E-7</v>
      </c>
      <c r="P37" s="104">
        <v>1.351058896E-4</v>
      </c>
      <c r="Q37" s="104">
        <v>1.6212706752000001E-4</v>
      </c>
      <c r="R37" s="104">
        <v>1.0268047610000001E-6</v>
      </c>
      <c r="S37" s="104">
        <v>1.02680476E-7</v>
      </c>
      <c r="T37" s="104">
        <v>6.8904003699999996E-7</v>
      </c>
      <c r="U37" s="104">
        <v>1.5131859635E-5</v>
      </c>
      <c r="V37" s="104">
        <v>2.0265883439999999E-6</v>
      </c>
      <c r="W37" s="100" t="s">
        <v>427</v>
      </c>
      <c r="X37" s="100" t="s">
        <v>427</v>
      </c>
      <c r="Y37" s="100" t="s">
        <v>427</v>
      </c>
      <c r="Z37" s="100" t="s">
        <v>427</v>
      </c>
      <c r="AA37" s="100" t="s">
        <v>427</v>
      </c>
      <c r="AB37" s="100" t="s">
        <v>427</v>
      </c>
      <c r="AC37" s="100" t="s">
        <v>427</v>
      </c>
      <c r="AD37" s="100" t="s">
        <v>427</v>
      </c>
      <c r="AE37" s="99"/>
      <c r="AF37" s="101" t="s">
        <v>427</v>
      </c>
      <c r="AG37" s="101" t="s">
        <v>427</v>
      </c>
      <c r="AH37" s="101">
        <v>1883.92246437177</v>
      </c>
      <c r="AI37" s="101" t="s">
        <v>427</v>
      </c>
      <c r="AJ37" s="101" t="s">
        <v>427</v>
      </c>
      <c r="AK37" s="101" t="s">
        <v>427</v>
      </c>
      <c r="AL37" s="29" t="s">
        <v>50</v>
      </c>
    </row>
    <row r="38" spans="1:38" ht="26.25" customHeight="1" thickBot="1" x14ac:dyDescent="0.3">
      <c r="A38" s="40" t="s">
        <v>71</v>
      </c>
      <c r="B38" s="40" t="s">
        <v>102</v>
      </c>
      <c r="C38" s="41" t="s">
        <v>103</v>
      </c>
      <c r="D38" s="47"/>
      <c r="E38" s="103">
        <v>2.0811872811477352</v>
      </c>
      <c r="F38" s="103">
        <v>0.175319020360689</v>
      </c>
      <c r="G38" s="103">
        <v>2.8420012764887002E-2</v>
      </c>
      <c r="H38" s="103">
        <v>4.307620088263001E-4</v>
      </c>
      <c r="I38" s="104">
        <v>0.13847102870584599</v>
      </c>
      <c r="J38" s="104">
        <v>0.14454816276774002</v>
      </c>
      <c r="K38" s="104">
        <v>0.17271412366720501</v>
      </c>
      <c r="L38" s="104">
        <v>7.2787126711300804E-2</v>
      </c>
      <c r="M38" s="104">
        <v>0.88190830302465706</v>
      </c>
      <c r="N38" s="104">
        <v>2.3864471569999998E-4</v>
      </c>
      <c r="O38" s="104">
        <v>7.6813826948900015E-4</v>
      </c>
      <c r="P38" s="100" t="s">
        <v>425</v>
      </c>
      <c r="Q38" s="100" t="s">
        <v>425</v>
      </c>
      <c r="R38" s="104">
        <v>3.2276516022750009E-3</v>
      </c>
      <c r="S38" s="104">
        <v>0.10608700722496599</v>
      </c>
      <c r="T38" s="104">
        <v>3.9947419447859999E-3</v>
      </c>
      <c r="U38" s="104">
        <v>5.3015950920529999E-4</v>
      </c>
      <c r="V38" s="104">
        <v>6.3524225542239993E-2</v>
      </c>
      <c r="W38" s="100" t="s">
        <v>425</v>
      </c>
      <c r="X38" s="104">
        <v>1.5651662391184004E-3</v>
      </c>
      <c r="Y38" s="104">
        <v>2.5988590225524996E-3</v>
      </c>
      <c r="Z38" s="100" t="s">
        <v>425</v>
      </c>
      <c r="AA38" s="100" t="s">
        <v>425</v>
      </c>
      <c r="AB38" s="104">
        <v>4.1640252665999999E-3</v>
      </c>
      <c r="AC38" s="100" t="s">
        <v>427</v>
      </c>
      <c r="AD38" s="100" t="s">
        <v>427</v>
      </c>
      <c r="AE38" s="99"/>
      <c r="AF38" s="101">
        <v>2264.9163259307684</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2.4403472842419998</v>
      </c>
      <c r="F39" s="103">
        <v>0.34295834044700002</v>
      </c>
      <c r="G39" s="103">
        <v>2.3118349238589997</v>
      </c>
      <c r="H39" s="100" t="s">
        <v>425</v>
      </c>
      <c r="I39" s="104">
        <v>0.10670858202799999</v>
      </c>
      <c r="J39" s="104">
        <v>0.11492508848900002</v>
      </c>
      <c r="K39" s="104">
        <v>0.11510352983</v>
      </c>
      <c r="L39" s="104">
        <v>2.3628250288700001E-2</v>
      </c>
      <c r="M39" s="104">
        <v>1.7564646417399998</v>
      </c>
      <c r="N39" s="104">
        <v>1.1173013149779998E-2</v>
      </c>
      <c r="O39" s="104">
        <v>1.0311935602239999E-3</v>
      </c>
      <c r="P39" s="104">
        <v>6.2119015429999997E-3</v>
      </c>
      <c r="Q39" s="104">
        <v>5.2303107710000001E-3</v>
      </c>
      <c r="R39" s="104">
        <v>2.1551302707789998E-2</v>
      </c>
      <c r="S39" s="104">
        <v>5.5920760301789996E-3</v>
      </c>
      <c r="T39" s="104">
        <v>0.16098496863766001</v>
      </c>
      <c r="U39" s="104">
        <v>5.355649455E-4</v>
      </c>
      <c r="V39" s="104">
        <v>4.8689151929780003E-2</v>
      </c>
      <c r="W39" s="104">
        <v>0.2179525041</v>
      </c>
      <c r="X39" s="104">
        <v>0.16324101458369999</v>
      </c>
      <c r="Y39" s="104">
        <v>0.18473370715930001</v>
      </c>
      <c r="Z39" s="104">
        <v>0.1223280842581</v>
      </c>
      <c r="AA39" s="104">
        <v>6.174780691332999E-2</v>
      </c>
      <c r="AB39" s="104">
        <v>0.53205061294900002</v>
      </c>
      <c r="AC39" s="104">
        <v>3.0575989400000002E-4</v>
      </c>
      <c r="AD39" s="104">
        <v>1.0961566957299999E-3</v>
      </c>
      <c r="AE39" s="99"/>
      <c r="AF39" s="101">
        <v>21221.960388998996</v>
      </c>
      <c r="AG39" s="101">
        <v>6.445572071</v>
      </c>
      <c r="AH39" s="101">
        <v>36014.376056576097</v>
      </c>
      <c r="AI39" s="101">
        <v>131.18705779999999</v>
      </c>
      <c r="AJ39" s="101">
        <v>1118.3121599999999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8.9877621418300002</v>
      </c>
      <c r="F41" s="103">
        <v>5.2073807253949997</v>
      </c>
      <c r="G41" s="103">
        <v>11.96304853839</v>
      </c>
      <c r="H41" s="103">
        <v>5.6536461379000001E-2</v>
      </c>
      <c r="I41" s="104">
        <v>6.7043475605406</v>
      </c>
      <c r="J41" s="104">
        <v>6.8350110355405995</v>
      </c>
      <c r="K41" s="104">
        <v>7.2298758215405998</v>
      </c>
      <c r="L41" s="104">
        <v>0.64877913324988801</v>
      </c>
      <c r="M41" s="104">
        <v>36.587804088219997</v>
      </c>
      <c r="N41" s="104">
        <v>0.48492988443599999</v>
      </c>
      <c r="O41" s="104">
        <v>0.108337422861</v>
      </c>
      <c r="P41" s="104">
        <v>4.0128649230000001E-2</v>
      </c>
      <c r="Q41" s="104">
        <v>1.6971232518E-2</v>
      </c>
      <c r="R41" s="104">
        <v>0.234920815516</v>
      </c>
      <c r="S41" s="104">
        <v>0.10244375270599999</v>
      </c>
      <c r="T41" s="104">
        <v>4.3254087947000003E-2</v>
      </c>
      <c r="U41" s="104">
        <v>1.0592659338E-2</v>
      </c>
      <c r="V41" s="104">
        <v>4.7316799335609998</v>
      </c>
      <c r="W41" s="104">
        <v>6.6840175369999999</v>
      </c>
      <c r="X41" s="104">
        <v>1.242109795969</v>
      </c>
      <c r="Y41" s="104">
        <v>1.256816737484</v>
      </c>
      <c r="Z41" s="104">
        <v>0.56438471267300006</v>
      </c>
      <c r="AA41" s="104">
        <v>0.71745429733999999</v>
      </c>
      <c r="AB41" s="104">
        <v>3.7807655438599999</v>
      </c>
      <c r="AC41" s="104">
        <v>4.2239560926000001E-2</v>
      </c>
      <c r="AD41" s="104">
        <v>0.449617402951</v>
      </c>
      <c r="AE41" s="99"/>
      <c r="AF41" s="101">
        <v>110425.34770799999</v>
      </c>
      <c r="AG41" s="101">
        <v>2642.4293640000001</v>
      </c>
      <c r="AH41" s="101">
        <v>91606.7592</v>
      </c>
      <c r="AI41" s="101">
        <v>8120.2509579999996</v>
      </c>
      <c r="AJ41" s="101" t="s">
        <v>427</v>
      </c>
      <c r="AK41" s="101" t="s">
        <v>427</v>
      </c>
      <c r="AL41" s="29" t="s">
        <v>50</v>
      </c>
    </row>
    <row r="42" spans="1:38" ht="26.25" customHeight="1" thickBot="1" x14ac:dyDescent="0.3">
      <c r="A42" s="40" t="s">
        <v>71</v>
      </c>
      <c r="B42" s="40" t="s">
        <v>108</v>
      </c>
      <c r="C42" s="41" t="s">
        <v>109</v>
      </c>
      <c r="D42" s="42"/>
      <c r="E42" s="103">
        <v>0.10708399739775</v>
      </c>
      <c r="F42" s="103">
        <v>0.81127105820800005</v>
      </c>
      <c r="G42" s="103">
        <v>1.4984602340309999E-3</v>
      </c>
      <c r="H42" s="103">
        <v>1.21584422597E-4</v>
      </c>
      <c r="I42" s="104">
        <v>3.8644310961829997E-3</v>
      </c>
      <c r="J42" s="104">
        <v>4.0430524175030002E-3</v>
      </c>
      <c r="K42" s="104">
        <v>4.2429488359059997E-3</v>
      </c>
      <c r="L42" s="104">
        <v>4.0197310310900004E-4</v>
      </c>
      <c r="M42" s="104">
        <v>7.7575339439170001</v>
      </c>
      <c r="N42" s="104">
        <v>2.1461906325000002E-2</v>
      </c>
      <c r="O42" s="104">
        <v>1.3285207140000002E-4</v>
      </c>
      <c r="P42" s="100" t="s">
        <v>425</v>
      </c>
      <c r="Q42" s="100" t="s">
        <v>425</v>
      </c>
      <c r="R42" s="104">
        <v>9.9529272699999997E-4</v>
      </c>
      <c r="S42" s="104">
        <v>2.9587727062E-2</v>
      </c>
      <c r="T42" s="104">
        <v>9.5502029100000003E-4</v>
      </c>
      <c r="U42" s="104">
        <v>1.2860111900000001E-4</v>
      </c>
      <c r="V42" s="104">
        <v>1.5557029399E-2</v>
      </c>
      <c r="W42" s="100" t="s">
        <v>425</v>
      </c>
      <c r="X42" s="104">
        <v>4.4761610199999999E-4</v>
      </c>
      <c r="Y42" s="104">
        <v>4.6263747899999999E-4</v>
      </c>
      <c r="Z42" s="100" t="s">
        <v>425</v>
      </c>
      <c r="AA42" s="100" t="s">
        <v>425</v>
      </c>
      <c r="AB42" s="104">
        <v>9.1025358099999993E-4</v>
      </c>
      <c r="AC42" s="100" t="s">
        <v>427</v>
      </c>
      <c r="AD42" s="100" t="s">
        <v>427</v>
      </c>
      <c r="AE42" s="99"/>
      <c r="AF42" s="101">
        <v>566.22246611049536</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1.8386613330900003</v>
      </c>
      <c r="F43" s="103">
        <v>0.31130192913000004</v>
      </c>
      <c r="G43" s="103">
        <v>5.7492700073499998</v>
      </c>
      <c r="H43" s="100" t="s">
        <v>425</v>
      </c>
      <c r="I43" s="104">
        <v>0.45153617482300001</v>
      </c>
      <c r="J43" s="104">
        <v>0.56463617482299999</v>
      </c>
      <c r="K43" s="104">
        <v>0.57279617482300016</v>
      </c>
      <c r="L43" s="104">
        <v>4.4313038648E-2</v>
      </c>
      <c r="M43" s="104">
        <v>2.41531295354</v>
      </c>
      <c r="N43" s="104">
        <v>0.26006879989699999</v>
      </c>
      <c r="O43" s="104">
        <v>5.3594578590000002E-3</v>
      </c>
      <c r="P43" s="104">
        <v>8.0212719510000009E-3</v>
      </c>
      <c r="Q43" s="104">
        <v>1.4451036846E-2</v>
      </c>
      <c r="R43" s="104">
        <v>0.20709741588500002</v>
      </c>
      <c r="S43" s="104">
        <v>5.4358313332999994E-2</v>
      </c>
      <c r="T43" s="104">
        <v>1.9519553122419999</v>
      </c>
      <c r="U43" s="104">
        <v>1.7114753660000001E-3</v>
      </c>
      <c r="V43" s="104">
        <v>0.29705142232500004</v>
      </c>
      <c r="W43" s="104">
        <v>0.48765781269999997</v>
      </c>
      <c r="X43" s="104">
        <v>0.14284464372920003</v>
      </c>
      <c r="Y43" s="104">
        <v>0.18344872827800004</v>
      </c>
      <c r="Z43" s="104">
        <v>8.9152988236500016E-2</v>
      </c>
      <c r="AA43" s="104">
        <v>6.1655506952899994E-2</v>
      </c>
      <c r="AB43" s="104">
        <v>0.47710186720000003</v>
      </c>
      <c r="AC43" s="104">
        <v>5.1026571499999994E-4</v>
      </c>
      <c r="AD43" s="104">
        <v>0.13872000256792</v>
      </c>
      <c r="AE43" s="99"/>
      <c r="AF43" s="101">
        <v>16624.579025000003</v>
      </c>
      <c r="AG43" s="101">
        <v>816</v>
      </c>
      <c r="AH43" s="101">
        <v>5177</v>
      </c>
      <c r="AI43" s="101" t="s">
        <v>427</v>
      </c>
      <c r="AJ43" s="101" t="s">
        <v>427</v>
      </c>
      <c r="AK43" s="101" t="s">
        <v>427</v>
      </c>
      <c r="AL43" s="29" t="s">
        <v>50</v>
      </c>
    </row>
    <row r="44" spans="1:38" ht="26.25" customHeight="1" thickBot="1" x14ac:dyDescent="0.3">
      <c r="A44" s="40" t="s">
        <v>71</v>
      </c>
      <c r="B44" s="40" t="s">
        <v>112</v>
      </c>
      <c r="C44" s="41" t="s">
        <v>113</v>
      </c>
      <c r="D44" s="42"/>
      <c r="E44" s="103">
        <v>3.9687498123525708</v>
      </c>
      <c r="F44" s="103">
        <v>0.90449560473254909</v>
      </c>
      <c r="G44" s="103">
        <v>4.5755983599527997E-2</v>
      </c>
      <c r="H44" s="103">
        <v>6.70708406597E-4</v>
      </c>
      <c r="I44" s="104">
        <v>0.17032612682582601</v>
      </c>
      <c r="J44" s="104">
        <v>0.18807041708574201</v>
      </c>
      <c r="K44" s="104">
        <v>0.36747836973112802</v>
      </c>
      <c r="L44" s="104">
        <v>8.3468560535172001E-2</v>
      </c>
      <c r="M44" s="104">
        <v>2.0043176060701988</v>
      </c>
      <c r="N44" s="104">
        <v>3.6538360539999999E-3</v>
      </c>
      <c r="O44" s="104">
        <v>3.4528794071899999E-3</v>
      </c>
      <c r="P44" s="100" t="s">
        <v>425</v>
      </c>
      <c r="Q44" s="100" t="s">
        <v>425</v>
      </c>
      <c r="R44" s="104">
        <v>9.189444265805001E-3</v>
      </c>
      <c r="S44" s="104">
        <v>0.42665547045253999</v>
      </c>
      <c r="T44" s="104">
        <v>1.0927233642636999E-2</v>
      </c>
      <c r="U44" s="104">
        <v>8.6889465918199994E-4</v>
      </c>
      <c r="V44" s="104">
        <v>0.2458045885232</v>
      </c>
      <c r="W44" s="100" t="s">
        <v>425</v>
      </c>
      <c r="X44" s="104">
        <v>2.6285796467040001E-3</v>
      </c>
      <c r="Y44" s="104">
        <v>4.3225809339399995E-3</v>
      </c>
      <c r="Z44" s="100" t="s">
        <v>425</v>
      </c>
      <c r="AA44" s="100" t="s">
        <v>425</v>
      </c>
      <c r="AB44" s="104">
        <v>6.9511605787200004E-3</v>
      </c>
      <c r="AC44" s="100" t="s">
        <v>425</v>
      </c>
      <c r="AD44" s="100" t="s">
        <v>427</v>
      </c>
      <c r="AE44" s="99"/>
      <c r="AF44" s="101">
        <v>3713.0052932032677</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0.35291278916836699</v>
      </c>
      <c r="F45" s="103">
        <v>1.4963672031280999E-2</v>
      </c>
      <c r="G45" s="103">
        <v>0.116718</v>
      </c>
      <c r="H45" s="103">
        <v>5.8359000000000001E-5</v>
      </c>
      <c r="I45" s="104">
        <v>1.2052669264263601E-2</v>
      </c>
      <c r="J45" s="104">
        <v>1.27222620011672E-2</v>
      </c>
      <c r="K45" s="104">
        <v>1.33918547380707E-2</v>
      </c>
      <c r="L45" s="104">
        <v>4.2184342424922798E-3</v>
      </c>
      <c r="M45" s="104">
        <v>7.5123949092500697E-2</v>
      </c>
      <c r="N45" s="104">
        <v>5.8359000000000004E-4</v>
      </c>
      <c r="O45" s="104">
        <v>5.8359000000000001E-5</v>
      </c>
      <c r="P45" s="104">
        <v>2.9179500000000002E-4</v>
      </c>
      <c r="Q45" s="104">
        <v>2.9179500000000002E-4</v>
      </c>
      <c r="R45" s="100" t="s">
        <v>425</v>
      </c>
      <c r="S45" s="104">
        <v>2.9179500000000002E-4</v>
      </c>
      <c r="T45" s="104">
        <v>4.08513E-4</v>
      </c>
      <c r="U45" s="104">
        <v>1.1671800000000001E-3</v>
      </c>
      <c r="V45" s="104">
        <v>2.9179499999999999E-3</v>
      </c>
      <c r="W45" s="100" t="s">
        <v>425</v>
      </c>
      <c r="X45" s="104">
        <v>2.6342297638401002E-4</v>
      </c>
      <c r="Y45" s="104">
        <v>2.6342297638401002E-4</v>
      </c>
      <c r="Z45" s="104">
        <v>1.0022542829284999E-4</v>
      </c>
      <c r="AA45" s="100" t="s">
        <v>425</v>
      </c>
      <c r="AB45" s="104">
        <v>6.2707138106087002E-4</v>
      </c>
      <c r="AC45" s="100" t="s">
        <v>427</v>
      </c>
      <c r="AD45" s="100" t="s">
        <v>427</v>
      </c>
      <c r="AE45" s="99"/>
      <c r="AF45" s="101">
        <v>241.60625999999999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0.60748216230992624</v>
      </c>
      <c r="F47" s="103">
        <v>0.11528383196056578</v>
      </c>
      <c r="G47" s="103">
        <v>1.623058893313898E-2</v>
      </c>
      <c r="H47" s="103">
        <v>6.4507374508999996E-6</v>
      </c>
      <c r="I47" s="104">
        <v>1.018347299671995E-2</v>
      </c>
      <c r="J47" s="104">
        <v>1.0291602150793951E-2</v>
      </c>
      <c r="K47" s="104">
        <v>1.1042417900790951E-2</v>
      </c>
      <c r="L47" s="104">
        <v>6.8039153256402125E-3</v>
      </c>
      <c r="M47" s="104">
        <v>3.7263991402669308</v>
      </c>
      <c r="N47" s="104">
        <v>1.7992925E-6</v>
      </c>
      <c r="O47" s="104">
        <v>1.1015180622500001E-5</v>
      </c>
      <c r="P47" s="100" t="s">
        <v>425</v>
      </c>
      <c r="Q47" s="100" t="s">
        <v>425</v>
      </c>
      <c r="R47" s="104">
        <v>6.3226631338999994E-5</v>
      </c>
      <c r="S47" s="104">
        <v>2.0719197725999998E-3</v>
      </c>
      <c r="T47" s="104">
        <v>6.6163366149000005E-5</v>
      </c>
      <c r="U47" s="104">
        <v>8.7010014345000003E-6</v>
      </c>
      <c r="V47" s="104">
        <v>1.06388242765E-3</v>
      </c>
      <c r="W47" s="100" t="s">
        <v>425</v>
      </c>
      <c r="X47" s="104">
        <v>2.4242632051000001E-5</v>
      </c>
      <c r="Y47" s="104">
        <v>4.0945290365999997E-5</v>
      </c>
      <c r="Z47" s="100" t="s">
        <v>425</v>
      </c>
      <c r="AA47" s="100" t="s">
        <v>425</v>
      </c>
      <c r="AB47" s="104">
        <v>6.5187924191999999E-5</v>
      </c>
      <c r="AC47" s="100" t="s">
        <v>427</v>
      </c>
      <c r="AD47" s="100" t="s">
        <v>427</v>
      </c>
      <c r="AE47" s="99"/>
      <c r="AF47" s="101">
        <v>1792.8372239999999</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1250.5709999999999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1337.3057880000001</v>
      </c>
      <c r="AL51" s="29" t="s">
        <v>439</v>
      </c>
    </row>
    <row r="52" spans="1:38" ht="26.25" customHeight="1" thickBot="1" x14ac:dyDescent="0.3">
      <c r="A52" s="40" t="s">
        <v>120</v>
      </c>
      <c r="B52" s="44" t="s">
        <v>130</v>
      </c>
      <c r="C52" s="46" t="s">
        <v>391</v>
      </c>
      <c r="D52" s="43"/>
      <c r="E52" s="103">
        <v>2.6620331150000003</v>
      </c>
      <c r="F52" s="103">
        <v>11.088309200000001</v>
      </c>
      <c r="G52" s="103">
        <v>2.4745586099999999</v>
      </c>
      <c r="H52" s="103">
        <v>8.7710499999999999E-4</v>
      </c>
      <c r="I52" s="104">
        <v>0.2879369255</v>
      </c>
      <c r="J52" s="104">
        <v>0.57587385099999999</v>
      </c>
      <c r="K52" s="104">
        <v>0.82267692999999997</v>
      </c>
      <c r="L52" s="104">
        <v>8.9260446904999998E-4</v>
      </c>
      <c r="M52" s="104">
        <v>3.0936754030000002</v>
      </c>
      <c r="N52" s="104">
        <v>1.1118045373147201</v>
      </c>
      <c r="O52" s="104">
        <v>0.22767432289881601</v>
      </c>
      <c r="P52" s="104">
        <v>0.232030613022048</v>
      </c>
      <c r="Q52" s="104">
        <v>7.7736152921423995E-2</v>
      </c>
      <c r="R52" s="104">
        <v>0.15380322894432</v>
      </c>
      <c r="S52" s="104">
        <v>0.57899544122496005</v>
      </c>
      <c r="T52" s="104">
        <v>4.2349074799999995</v>
      </c>
      <c r="U52" s="104">
        <v>9.58996364256E-3</v>
      </c>
      <c r="V52" s="104">
        <v>0.85507570282793499</v>
      </c>
      <c r="W52" s="104">
        <v>0.62721316000000005</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2.9167709820000001</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1.2383496749820446</v>
      </c>
      <c r="AL53" s="29" t="s">
        <v>134</v>
      </c>
    </row>
    <row r="54" spans="1:38" ht="37.5" customHeight="1" thickBot="1" x14ac:dyDescent="0.3">
      <c r="A54" s="40" t="s">
        <v>120</v>
      </c>
      <c r="B54" s="44" t="s">
        <v>135</v>
      </c>
      <c r="C54" s="46" t="s">
        <v>136</v>
      </c>
      <c r="D54" s="43"/>
      <c r="E54" s="100" t="s">
        <v>427</v>
      </c>
      <c r="F54" s="103">
        <v>2.4053429905511399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361900.44000000006</v>
      </c>
      <c r="AL54" s="29" t="s">
        <v>442</v>
      </c>
    </row>
    <row r="55" spans="1:38" ht="26.25" customHeight="1" thickBot="1" x14ac:dyDescent="0.3">
      <c r="A55" s="40" t="s">
        <v>120</v>
      </c>
      <c r="B55" s="44" t="s">
        <v>137</v>
      </c>
      <c r="C55" s="46" t="s">
        <v>138</v>
      </c>
      <c r="D55" s="43"/>
      <c r="E55" s="103">
        <v>5.5491813000000001E-2</v>
      </c>
      <c r="F55" s="103">
        <v>4.9056425299999998E-2</v>
      </c>
      <c r="G55" s="103">
        <v>1.4937636780000001</v>
      </c>
      <c r="H55" s="100" t="s">
        <v>425</v>
      </c>
      <c r="I55" s="104">
        <v>8.9334479999999994E-2</v>
      </c>
      <c r="J55" s="104">
        <v>8.9334479999999994E-2</v>
      </c>
      <c r="K55" s="104">
        <v>8.9334479999999994E-2</v>
      </c>
      <c r="L55" s="104">
        <v>7.1467584000000001E-2</v>
      </c>
      <c r="M55" s="104">
        <v>0.18747935999999998</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413.39851785899998</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0.82979026099999997</v>
      </c>
      <c r="F59" s="103">
        <v>5.9098999999999999E-2</v>
      </c>
      <c r="G59" s="103">
        <v>0.94410378100000003</v>
      </c>
      <c r="H59" s="103">
        <v>8.9029397999999996E-2</v>
      </c>
      <c r="I59" s="104">
        <v>3.9112419611316576E-2</v>
      </c>
      <c r="J59" s="104">
        <v>4.7713859562731137E-2</v>
      </c>
      <c r="K59" s="104">
        <v>5.2985399514145715E-2</v>
      </c>
      <c r="L59" s="104">
        <v>1.0951477491168699E-4</v>
      </c>
      <c r="M59" s="104">
        <v>6.6225592999999999E-2</v>
      </c>
      <c r="N59" s="104">
        <v>0.17895215562</v>
      </c>
      <c r="O59" s="104">
        <v>5.5312465559999996E-2</v>
      </c>
      <c r="P59" s="104">
        <v>1.3680425365122E-2</v>
      </c>
      <c r="Q59" s="104">
        <v>1.7757938879999997E-2</v>
      </c>
      <c r="R59" s="104">
        <v>3.8691986759999998E-2</v>
      </c>
      <c r="S59" s="100" t="s">
        <v>428</v>
      </c>
      <c r="T59" s="104">
        <v>0.15605413916399999</v>
      </c>
      <c r="U59" s="104">
        <v>1.7109935759999999</v>
      </c>
      <c r="V59" s="104">
        <v>2.8000000000000001E-2</v>
      </c>
      <c r="W59" s="104">
        <v>6.7445489999999999E-3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449.63659400000006</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0.242062114654957</v>
      </c>
      <c r="J61" s="104">
        <v>2.4206211465495699</v>
      </c>
      <c r="K61" s="104">
        <v>8.0791856233777608</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1701242.6859767968</v>
      </c>
      <c r="AL61" s="29" t="s">
        <v>420</v>
      </c>
    </row>
    <row r="62" spans="1:38" ht="26.25" customHeight="1" thickBot="1" x14ac:dyDescent="0.3">
      <c r="A62" s="40" t="s">
        <v>54</v>
      </c>
      <c r="B62" s="48" t="s">
        <v>153</v>
      </c>
      <c r="C62" s="41" t="s">
        <v>154</v>
      </c>
      <c r="D62" s="42"/>
      <c r="E62" s="103">
        <v>9.4995562000000006E-2</v>
      </c>
      <c r="F62" s="100" t="s">
        <v>427</v>
      </c>
      <c r="G62" s="103">
        <v>6.4379670000000002E-3</v>
      </c>
      <c r="H62" s="100" t="s">
        <v>427</v>
      </c>
      <c r="I62" s="100" t="s">
        <v>425</v>
      </c>
      <c r="J62" s="100" t="s">
        <v>425</v>
      </c>
      <c r="K62" s="100" t="s">
        <v>425</v>
      </c>
      <c r="L62" s="100" t="s">
        <v>425</v>
      </c>
      <c r="M62" s="104">
        <v>1.0478968999999999E-2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0.94093389600000021</v>
      </c>
      <c r="F63" s="103">
        <v>3.1114173243873999</v>
      </c>
      <c r="G63" s="103">
        <v>11.009298741</v>
      </c>
      <c r="H63" s="100" t="s">
        <v>425</v>
      </c>
      <c r="I63" s="104">
        <v>0.91705416001199991</v>
      </c>
      <c r="J63" s="104">
        <v>0.96493045709199998</v>
      </c>
      <c r="K63" s="104">
        <v>1.131427274</v>
      </c>
      <c r="L63" s="104">
        <v>2.5677172080336001E-3</v>
      </c>
      <c r="M63" s="104">
        <v>4.2285550379999997</v>
      </c>
      <c r="N63" s="104">
        <v>1.96992E-2</v>
      </c>
      <c r="O63" s="104">
        <v>6.5664E-3</v>
      </c>
      <c r="P63" s="104">
        <v>1.31328E-4</v>
      </c>
      <c r="Q63" s="104">
        <v>1.7510399999999999E-3</v>
      </c>
      <c r="R63" s="104">
        <v>2.1887999999999999E-3</v>
      </c>
      <c r="S63" s="100" t="s">
        <v>425</v>
      </c>
      <c r="T63" s="104">
        <v>1.31328E-4</v>
      </c>
      <c r="U63" s="104">
        <v>8.7552000000000005E-2</v>
      </c>
      <c r="V63" s="100" t="s">
        <v>425</v>
      </c>
      <c r="W63" s="104">
        <v>0.57920727699999996</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0.154644262</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600.99699999999996</v>
      </c>
      <c r="AL64" s="29" t="s">
        <v>159</v>
      </c>
    </row>
    <row r="65" spans="1:38" ht="26.25" customHeight="1" thickBot="1" x14ac:dyDescent="0.3">
      <c r="A65" s="40" t="s">
        <v>54</v>
      </c>
      <c r="B65" s="44" t="s">
        <v>160</v>
      </c>
      <c r="C65" s="41" t="s">
        <v>161</v>
      </c>
      <c r="D65" s="42"/>
      <c r="E65" s="103">
        <v>0.75051151999999999</v>
      </c>
      <c r="F65" s="100" t="s">
        <v>427</v>
      </c>
      <c r="G65" s="100" t="s">
        <v>427</v>
      </c>
      <c r="H65" s="103">
        <v>8.0610136999999998E-2</v>
      </c>
      <c r="I65" s="100" t="s">
        <v>428</v>
      </c>
      <c r="J65" s="100" t="s">
        <v>428</v>
      </c>
      <c r="K65" s="100" t="s">
        <v>428</v>
      </c>
      <c r="L65" s="100" t="s">
        <v>428</v>
      </c>
      <c r="M65" s="104">
        <v>0.31938542599999997</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1189.0219999999999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3.4943639999999998E-2</v>
      </c>
      <c r="F68" s="100" t="s">
        <v>427</v>
      </c>
      <c r="G68" s="103">
        <v>0.31740984</v>
      </c>
      <c r="H68" s="100" t="s">
        <v>427</v>
      </c>
      <c r="I68" s="100" t="s">
        <v>428</v>
      </c>
      <c r="J68" s="100" t="s">
        <v>428</v>
      </c>
      <c r="K68" s="100" t="s">
        <v>428</v>
      </c>
      <c r="L68" s="100" t="s">
        <v>428</v>
      </c>
      <c r="M68" s="104">
        <v>2.3126399999999998E-2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7.6914386019999998</v>
      </c>
      <c r="F70" s="103">
        <v>10.865624159999999</v>
      </c>
      <c r="G70" s="103">
        <v>6.2580477000000005</v>
      </c>
      <c r="H70" s="103">
        <v>0.52643594399999993</v>
      </c>
      <c r="I70" s="104">
        <v>0.18732134111037999</v>
      </c>
      <c r="J70" s="104">
        <v>0.36745803896817997</v>
      </c>
      <c r="K70" s="104">
        <v>0.56113469557800011</v>
      </c>
      <c r="L70" s="104">
        <v>2.1970490729599998E-4</v>
      </c>
      <c r="M70" s="104">
        <v>1.7909748000000001</v>
      </c>
      <c r="N70" s="104">
        <v>1.1999999999999999E-3</v>
      </c>
      <c r="O70" s="100" t="s">
        <v>425</v>
      </c>
      <c r="P70" s="104">
        <v>0.34546200000000005</v>
      </c>
      <c r="Q70" s="100" t="s">
        <v>425</v>
      </c>
      <c r="R70" s="100" t="s">
        <v>425</v>
      </c>
      <c r="S70" s="100" t="s">
        <v>425</v>
      </c>
      <c r="T70" s="104">
        <v>0.63500000000000001</v>
      </c>
      <c r="U70" s="100" t="s">
        <v>425</v>
      </c>
      <c r="V70" s="104">
        <v>5.0000000000000001E-4</v>
      </c>
      <c r="W70" s="104">
        <v>5.0605614E-2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3.7257890170000003</v>
      </c>
      <c r="F72" s="103">
        <v>0.64572348000000002</v>
      </c>
      <c r="G72" s="103">
        <v>4.942825053</v>
      </c>
      <c r="H72" s="100" t="s">
        <v>425</v>
      </c>
      <c r="I72" s="104">
        <v>0.33584418906496821</v>
      </c>
      <c r="J72" s="104">
        <v>0.41785781414454587</v>
      </c>
      <c r="K72" s="104">
        <v>0.47857884599800005</v>
      </c>
      <c r="L72" s="104">
        <v>4.2354175223140077E-2</v>
      </c>
      <c r="M72" s="104">
        <v>148.03978841200001</v>
      </c>
      <c r="N72" s="104">
        <v>16.190588165136003</v>
      </c>
      <c r="O72" s="104">
        <v>9.6302825158560007E-2</v>
      </c>
      <c r="P72" s="104">
        <v>4.9164539936E-2</v>
      </c>
      <c r="Q72" s="104">
        <v>1.7258267756800002E-2</v>
      </c>
      <c r="R72" s="104">
        <v>1.678491917568</v>
      </c>
      <c r="S72" s="104">
        <v>0.53704804799999994</v>
      </c>
      <c r="T72" s="104">
        <v>0.9621238229162119</v>
      </c>
      <c r="U72" s="104">
        <v>2.0211936E-2</v>
      </c>
      <c r="V72" s="104">
        <v>6.5420191079999999</v>
      </c>
      <c r="W72" s="104">
        <v>4.6863999300000003</v>
      </c>
      <c r="X72" s="104">
        <v>2.6384851979999999E-2</v>
      </c>
      <c r="Y72" s="104">
        <v>5.1823847460000003E-2</v>
      </c>
      <c r="Z72" s="104">
        <v>1.496481509E-2</v>
      </c>
      <c r="AA72" s="104">
        <v>2.465579612E-2</v>
      </c>
      <c r="AB72" s="104">
        <v>0.1178293106</v>
      </c>
      <c r="AC72" s="104">
        <v>0.14551097230000001</v>
      </c>
      <c r="AD72" s="100" t="s">
        <v>427</v>
      </c>
      <c r="AE72" s="99"/>
      <c r="AF72" s="101" t="s">
        <v>427</v>
      </c>
      <c r="AG72" s="101" t="s">
        <v>427</v>
      </c>
      <c r="AH72" s="101" t="s">
        <v>427</v>
      </c>
      <c r="AI72" s="101" t="s">
        <v>427</v>
      </c>
      <c r="AJ72" s="101" t="s">
        <v>427</v>
      </c>
      <c r="AK72" s="101">
        <v>3658.06</v>
      </c>
      <c r="AL72" s="29" t="s">
        <v>180</v>
      </c>
    </row>
    <row r="73" spans="1:38" ht="26.25" customHeight="1" thickBot="1" x14ac:dyDescent="0.3">
      <c r="A73" s="40" t="s">
        <v>54</v>
      </c>
      <c r="B73" s="40" t="s">
        <v>181</v>
      </c>
      <c r="C73" s="41" t="s">
        <v>182</v>
      </c>
      <c r="D73" s="42"/>
      <c r="E73" s="103">
        <v>8.1108340000000008E-3</v>
      </c>
      <c r="F73" s="100" t="s">
        <v>425</v>
      </c>
      <c r="G73" s="103">
        <v>0.20943146700000001</v>
      </c>
      <c r="H73" s="100" t="s">
        <v>427</v>
      </c>
      <c r="I73" s="100" t="s">
        <v>428</v>
      </c>
      <c r="J73" s="100" t="s">
        <v>428</v>
      </c>
      <c r="K73" s="100" t="s">
        <v>428</v>
      </c>
      <c r="L73" s="100" t="s">
        <v>428</v>
      </c>
      <c r="M73" s="104">
        <v>4.3271298999999999E-2</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4.6846733000000002E-2</v>
      </c>
      <c r="F74" s="100" t="s">
        <v>428</v>
      </c>
      <c r="G74" s="103">
        <v>8.5226079999999992E-3</v>
      </c>
      <c r="H74" s="100" t="s">
        <v>428</v>
      </c>
      <c r="I74" s="104">
        <v>1.4406754008684301E-2</v>
      </c>
      <c r="J74" s="104">
        <v>1.9849184790985901E-2</v>
      </c>
      <c r="K74" s="104">
        <v>2.1326999999999999E-2</v>
      </c>
      <c r="L74" s="104">
        <v>2.5932157215632001E-5</v>
      </c>
      <c r="M74" s="104">
        <v>0.111803456</v>
      </c>
      <c r="N74" s="100" t="s">
        <v>428</v>
      </c>
      <c r="O74" s="100" t="s">
        <v>428</v>
      </c>
      <c r="P74" s="100" t="s">
        <v>428</v>
      </c>
      <c r="Q74" s="100" t="s">
        <v>428</v>
      </c>
      <c r="R74" s="104">
        <v>4.9032161675987999E-2</v>
      </c>
      <c r="S74" s="100" t="s">
        <v>428</v>
      </c>
      <c r="T74" s="100" t="s">
        <v>428</v>
      </c>
      <c r="U74" s="100" t="s">
        <v>428</v>
      </c>
      <c r="V74" s="104">
        <v>0.39535971365899902</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1.30149978E-4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0.441650977</v>
      </c>
      <c r="F80" s="103">
        <v>0.66588999999999998</v>
      </c>
      <c r="G80" s="103">
        <v>3.6936264109999994</v>
      </c>
      <c r="H80" s="103">
        <v>1.3239206E-2</v>
      </c>
      <c r="I80" s="104">
        <v>4.4218615559929036E-2</v>
      </c>
      <c r="J80" s="104">
        <v>6.0923055319853245E-2</v>
      </c>
      <c r="K80" s="104">
        <v>6.5458910000000009E-2</v>
      </c>
      <c r="L80" s="104">
        <v>4.5487946038664995E-5</v>
      </c>
      <c r="M80" s="104">
        <v>0.27596842399999999</v>
      </c>
      <c r="N80" s="104">
        <v>9.9818542197128295</v>
      </c>
      <c r="O80" s="104">
        <v>0.38167416310142299</v>
      </c>
      <c r="P80" s="104">
        <v>0.14240606923346899</v>
      </c>
      <c r="Q80" s="104">
        <v>1.421804397988917</v>
      </c>
      <c r="R80" s="104">
        <v>6.3497299999999996E-3</v>
      </c>
      <c r="S80" s="104">
        <v>2.7960046725039218</v>
      </c>
      <c r="T80" s="104">
        <v>8.0482415000000015E-2</v>
      </c>
      <c r="U80" s="104">
        <v>1.4267561</v>
      </c>
      <c r="V80" s="104">
        <v>28.32539168117901</v>
      </c>
      <c r="W80" s="104">
        <v>0.38607847899999997</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1.6066166600322049E-2</v>
      </c>
      <c r="J81" s="104">
        <v>7.3303311017122896E-2</v>
      </c>
      <c r="K81" s="104">
        <v>0.20205077766720339</v>
      </c>
      <c r="L81" s="104">
        <v>2.3000506480902001E-5</v>
      </c>
      <c r="M81" s="104">
        <v>0.14599999999999999</v>
      </c>
      <c r="N81" s="104">
        <v>0.61732240000000005</v>
      </c>
      <c r="O81" s="104">
        <v>1.099238E-2</v>
      </c>
      <c r="P81" s="100" t="s">
        <v>425</v>
      </c>
      <c r="Q81" s="104">
        <v>2.3555099999999999E-2</v>
      </c>
      <c r="R81" s="104">
        <v>0.2591190948</v>
      </c>
      <c r="S81" s="104">
        <v>6.3777840000000002E-2</v>
      </c>
      <c r="T81" s="100" t="s">
        <v>425</v>
      </c>
      <c r="U81" s="100" t="s">
        <v>425</v>
      </c>
      <c r="V81" s="104">
        <v>4.2814611543702501</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13.420769439443699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5952552</v>
      </c>
      <c r="AL82" s="29" t="s">
        <v>436</v>
      </c>
    </row>
    <row r="83" spans="1:38" ht="26.25" customHeight="1" thickBot="1" x14ac:dyDescent="0.3">
      <c r="A83" s="40" t="s">
        <v>54</v>
      </c>
      <c r="B83" s="51" t="s">
        <v>210</v>
      </c>
      <c r="C83" s="52" t="s">
        <v>211</v>
      </c>
      <c r="D83" s="42"/>
      <c r="E83" s="103">
        <v>1.6965497E-2</v>
      </c>
      <c r="F83" s="103">
        <v>4.3200000000000002E-2</v>
      </c>
      <c r="G83" s="103">
        <v>7.516641000000001E-3</v>
      </c>
      <c r="H83" s="100" t="s">
        <v>425</v>
      </c>
      <c r="I83" s="104">
        <v>8.4055174054600001E-3</v>
      </c>
      <c r="J83" s="104">
        <v>8.4055174054600001E-3</v>
      </c>
      <c r="K83" s="104">
        <v>0.12007882007800001</v>
      </c>
      <c r="L83" s="104">
        <v>2.3535448735288E-5</v>
      </c>
      <c r="M83" s="104">
        <v>0.111149626</v>
      </c>
      <c r="N83" s="100" t="s">
        <v>427</v>
      </c>
      <c r="O83" s="100" t="s">
        <v>427</v>
      </c>
      <c r="P83" s="100" t="s">
        <v>427</v>
      </c>
      <c r="Q83" s="100" t="s">
        <v>427</v>
      </c>
      <c r="R83" s="100" t="s">
        <v>427</v>
      </c>
      <c r="S83" s="100" t="s">
        <v>427</v>
      </c>
      <c r="T83" s="100" t="s">
        <v>427</v>
      </c>
      <c r="U83" s="100" t="s">
        <v>427</v>
      </c>
      <c r="V83" s="100" t="s">
        <v>427</v>
      </c>
      <c r="W83" s="104">
        <v>1.89182E-2</v>
      </c>
      <c r="X83" s="104">
        <v>2.1508702719999998E-3</v>
      </c>
      <c r="Y83" s="104">
        <v>4.580236439E-4</v>
      </c>
      <c r="Z83" s="104">
        <v>2.161399012E-6</v>
      </c>
      <c r="AA83" s="100" t="s">
        <v>425</v>
      </c>
      <c r="AB83" s="104">
        <v>2.6110553150000002E-3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0.135047326</v>
      </c>
      <c r="F85" s="103">
        <v>24.599821144267384</v>
      </c>
      <c r="G85" s="103">
        <v>2.68243E-3</v>
      </c>
      <c r="H85" s="103">
        <v>1.4725807E-2</v>
      </c>
      <c r="I85" s="100" t="s">
        <v>427</v>
      </c>
      <c r="J85" s="100" t="s">
        <v>427</v>
      </c>
      <c r="K85" s="104">
        <v>7.6555199999999996E-4</v>
      </c>
      <c r="L85" s="100" t="s">
        <v>427</v>
      </c>
      <c r="M85" s="104">
        <v>0.14344958900000002</v>
      </c>
      <c r="N85" s="100" t="s">
        <v>427</v>
      </c>
      <c r="O85" s="100" t="s">
        <v>427</v>
      </c>
      <c r="P85" s="100" t="s">
        <v>427</v>
      </c>
      <c r="Q85" s="100" t="s">
        <v>427</v>
      </c>
      <c r="R85" s="104">
        <v>8.7999999999999995E-2</v>
      </c>
      <c r="S85" s="100" t="s">
        <v>427</v>
      </c>
      <c r="T85" s="100" t="s">
        <v>427</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1.4010509999999999E-3</v>
      </c>
      <c r="F86" s="103">
        <v>2.4778737</v>
      </c>
      <c r="G86" s="103">
        <v>4.4033000000000001E-4</v>
      </c>
      <c r="H86" s="100" t="s">
        <v>425</v>
      </c>
      <c r="I86" s="100" t="s">
        <v>427</v>
      </c>
      <c r="J86" s="100" t="s">
        <v>427</v>
      </c>
      <c r="K86" s="100" t="s">
        <v>427</v>
      </c>
      <c r="L86" s="100" t="s">
        <v>427</v>
      </c>
      <c r="M86" s="104">
        <v>1.130849E-3</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0.96133639999999998</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5.0179321999999998E-2</v>
      </c>
      <c r="F88" s="103">
        <v>4.5042250419320444</v>
      </c>
      <c r="G88" s="103">
        <v>1.3512236E-2</v>
      </c>
      <c r="H88" s="103">
        <v>7.759223E-3</v>
      </c>
      <c r="I88" s="104">
        <v>5.9583999999999997E-5</v>
      </c>
      <c r="J88" s="104">
        <v>1.1916800000000001E-3</v>
      </c>
      <c r="K88" s="104">
        <v>3.1359999999999999E-3</v>
      </c>
      <c r="L88" s="100" t="s">
        <v>427</v>
      </c>
      <c r="M88" s="104">
        <v>6.9040128000000006E-2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1.806689E-3</v>
      </c>
      <c r="F89" s="103">
        <v>8.5901164049999998</v>
      </c>
      <c r="G89" s="103">
        <v>3.3979999999999999E-6</v>
      </c>
      <c r="H89" s="103">
        <v>1.4995410000000001E-3</v>
      </c>
      <c r="I89" s="100" t="s">
        <v>427</v>
      </c>
      <c r="J89" s="100" t="s">
        <v>427</v>
      </c>
      <c r="K89" s="100" t="s">
        <v>427</v>
      </c>
      <c r="L89" s="100" t="s">
        <v>427</v>
      </c>
      <c r="M89" s="104">
        <v>1.6269099999999999E-4</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1.1033760000000001E-3</v>
      </c>
      <c r="F90" s="103">
        <v>2.9741323740587879</v>
      </c>
      <c r="G90" s="103">
        <v>2.5258000000000001E-5</v>
      </c>
      <c r="H90" s="100" t="s">
        <v>427</v>
      </c>
      <c r="I90" s="100" t="s">
        <v>427</v>
      </c>
      <c r="J90" s="100" t="s">
        <v>427</v>
      </c>
      <c r="K90" s="100" t="s">
        <v>427</v>
      </c>
      <c r="L90" s="100" t="s">
        <v>427</v>
      </c>
      <c r="M90" s="104">
        <v>8.6781999999999997E-5</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2.1024497006999997E-2</v>
      </c>
      <c r="F91" s="145">
        <v>7.3537587226699397E-2</v>
      </c>
      <c r="G91" s="145">
        <v>8.1759242509999996E-3</v>
      </c>
      <c r="H91" s="145">
        <v>4.7998152789999998E-2</v>
      </c>
      <c r="I91" s="146">
        <v>0.3534338146577678</v>
      </c>
      <c r="J91" s="146">
        <v>0.39145263087644028</v>
      </c>
      <c r="K91" s="146">
        <v>0.39930520421381099</v>
      </c>
      <c r="L91" s="146">
        <v>1.40524712396766E-3</v>
      </c>
      <c r="M91" s="146">
        <v>0.64294225945799999</v>
      </c>
      <c r="N91" s="146">
        <v>0.62282130924683221</v>
      </c>
      <c r="O91" s="146">
        <v>0.10706131096830371</v>
      </c>
      <c r="P91" s="146">
        <v>1.664380956543E-3</v>
      </c>
      <c r="Q91" s="146">
        <v>1.127898395886E-3</v>
      </c>
      <c r="R91" s="146">
        <v>0.19616294302911405</v>
      </c>
      <c r="S91" s="146">
        <v>7.8245806661324941</v>
      </c>
      <c r="T91" s="146">
        <v>0.35874566881237874</v>
      </c>
      <c r="U91" s="146">
        <v>4.3473967900105347E-2</v>
      </c>
      <c r="V91" s="146">
        <v>4.5253196708145138</v>
      </c>
      <c r="W91" s="146">
        <v>1.156582E-3</v>
      </c>
      <c r="X91" s="146">
        <v>1.2838060139999999E-3</v>
      </c>
      <c r="Y91" s="146">
        <v>5.2046189779999998E-4</v>
      </c>
      <c r="Z91" s="146">
        <v>5.2046189779999998E-4</v>
      </c>
      <c r="AA91" s="146">
        <v>5.2046189779999998E-4</v>
      </c>
      <c r="AB91" s="146">
        <v>2.8451917080000002E-3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0.124940184</v>
      </c>
      <c r="F93" s="103">
        <v>1.69215966482706</v>
      </c>
      <c r="G93" s="103">
        <v>1.6933155999999998E-2</v>
      </c>
      <c r="H93" s="103">
        <v>1.3999999999999999E-4</v>
      </c>
      <c r="I93" s="104">
        <v>2.047275062106494E-2</v>
      </c>
      <c r="J93" s="104">
        <v>2.9140892767187322E-2</v>
      </c>
      <c r="K93" s="104">
        <v>4.792694937771691E-2</v>
      </c>
      <c r="L93" s="104">
        <v>4.6576835200000002E-7</v>
      </c>
      <c r="M93" s="104">
        <v>0.496320698</v>
      </c>
      <c r="N93" s="100" t="s">
        <v>425</v>
      </c>
      <c r="O93" s="100" t="s">
        <v>427</v>
      </c>
      <c r="P93" s="100" t="s">
        <v>425</v>
      </c>
      <c r="Q93" s="100" t="s">
        <v>427</v>
      </c>
      <c r="R93" s="100" t="s">
        <v>427</v>
      </c>
      <c r="S93" s="100" t="s">
        <v>427</v>
      </c>
      <c r="T93" s="100" t="s">
        <v>427</v>
      </c>
      <c r="U93" s="100" t="s">
        <v>427</v>
      </c>
      <c r="V93" s="100" t="s">
        <v>427</v>
      </c>
      <c r="W93" s="104">
        <v>1.2475940000000001E-3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0.57511925400000008</v>
      </c>
      <c r="F95" s="103">
        <v>0.81609602000000003</v>
      </c>
      <c r="G95" s="103">
        <v>0.111716527</v>
      </c>
      <c r="H95" s="100" t="s">
        <v>427</v>
      </c>
      <c r="I95" s="104">
        <v>0.42251842403595219</v>
      </c>
      <c r="J95" s="104">
        <v>0.43147022236597454</v>
      </c>
      <c r="K95" s="104">
        <v>0.4475899165011149</v>
      </c>
      <c r="L95" s="104">
        <v>1.1830515873006661E-3</v>
      </c>
      <c r="M95" s="104">
        <v>0.442489568</v>
      </c>
      <c r="N95" s="104">
        <v>1.1547037653588099</v>
      </c>
      <c r="O95" s="104">
        <v>4.3262763733340004E-3</v>
      </c>
      <c r="P95" s="104">
        <v>1.050667119238E-3</v>
      </c>
      <c r="Q95" s="104">
        <v>5.6653619174610002E-3</v>
      </c>
      <c r="R95" s="104">
        <v>0.10712684353016599</v>
      </c>
      <c r="S95" s="104">
        <v>7.2104606222227002E-2</v>
      </c>
      <c r="T95" s="104">
        <v>0.15553993627937501</v>
      </c>
      <c r="U95" s="100" t="s">
        <v>427</v>
      </c>
      <c r="V95" s="100" t="s">
        <v>427</v>
      </c>
      <c r="W95" s="104">
        <v>0.27727292900799999</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0.43162943980000001</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1.2053332E-2</v>
      </c>
      <c r="F98" s="100" t="s">
        <v>428</v>
      </c>
      <c r="G98" s="103">
        <v>7.622210000000001E-4</v>
      </c>
      <c r="H98" s="103">
        <v>3.81586E-4</v>
      </c>
      <c r="I98" s="100" t="s">
        <v>425</v>
      </c>
      <c r="J98" s="100" t="s">
        <v>425</v>
      </c>
      <c r="K98" s="104">
        <v>6.3997420000000008E-3</v>
      </c>
      <c r="L98" s="100" t="s">
        <v>425</v>
      </c>
      <c r="M98" s="104">
        <v>1.2489587999999999E-2</v>
      </c>
      <c r="N98" s="100" t="s">
        <v>425</v>
      </c>
      <c r="O98" s="104">
        <v>1.2E-5</v>
      </c>
      <c r="P98" s="100" t="s">
        <v>425</v>
      </c>
      <c r="Q98" s="100" t="s">
        <v>425</v>
      </c>
      <c r="R98" s="104">
        <v>1.3358999999999999E-2</v>
      </c>
      <c r="S98" s="100" t="s">
        <v>425</v>
      </c>
      <c r="T98" s="104">
        <v>1.5062000000000001E-2</v>
      </c>
      <c r="U98" s="100" t="s">
        <v>425</v>
      </c>
      <c r="V98" s="104">
        <v>0.11899999999999999</v>
      </c>
      <c r="W98" s="104">
        <v>2.3414059999999999E-3</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0.211853307223173</v>
      </c>
      <c r="F99" s="103">
        <v>5.6859406807532196</v>
      </c>
      <c r="G99" s="100" t="s">
        <v>427</v>
      </c>
      <c r="H99" s="103">
        <v>2.6856654189431399</v>
      </c>
      <c r="I99" s="104">
        <v>6.7002655999999997E-3</v>
      </c>
      <c r="J99" s="104">
        <v>2.4228639E-2</v>
      </c>
      <c r="K99" s="104">
        <v>5.3072256857142799E-2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299.12</v>
      </c>
      <c r="AL99" s="29" t="s">
        <v>244</v>
      </c>
    </row>
    <row r="100" spans="1:38" ht="26.25" customHeight="1" thickBot="1" x14ac:dyDescent="0.3">
      <c r="A100" s="40" t="s">
        <v>242</v>
      </c>
      <c r="B100" s="40" t="s">
        <v>245</v>
      </c>
      <c r="C100" s="41" t="s">
        <v>407</v>
      </c>
      <c r="D100" s="54"/>
      <c r="E100" s="103">
        <v>0.73184475259221304</v>
      </c>
      <c r="F100" s="103">
        <v>9.5250590503017705</v>
      </c>
      <c r="G100" s="100" t="s">
        <v>427</v>
      </c>
      <c r="H100" s="103">
        <v>6.3287593996196998</v>
      </c>
      <c r="I100" s="104">
        <v>2.9500071500000002E-2</v>
      </c>
      <c r="J100" s="104">
        <v>6.4878603999999993E-2</v>
      </c>
      <c r="K100" s="104">
        <v>0.14143756932407398</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1167.595</v>
      </c>
      <c r="AL100" s="29" t="s">
        <v>244</v>
      </c>
    </row>
    <row r="101" spans="1:38" ht="26.25" customHeight="1" thickBot="1" x14ac:dyDescent="0.3">
      <c r="A101" s="40" t="s">
        <v>242</v>
      </c>
      <c r="B101" s="40" t="s">
        <v>246</v>
      </c>
      <c r="C101" s="41" t="s">
        <v>247</v>
      </c>
      <c r="D101" s="54"/>
      <c r="E101" s="103">
        <v>2.8494007702912398E-3</v>
      </c>
      <c r="F101" s="103">
        <v>1.7639496000000001E-2</v>
      </c>
      <c r="G101" s="100" t="s">
        <v>427</v>
      </c>
      <c r="H101" s="103">
        <v>4.4405657651719603E-2</v>
      </c>
      <c r="I101" s="104">
        <v>1.2644799999999999E-3</v>
      </c>
      <c r="J101" s="104">
        <v>3.7934399999999999E-3</v>
      </c>
      <c r="K101" s="104">
        <v>8.8513600000000008E-3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63.223999999999997</v>
      </c>
      <c r="AL101" s="29" t="s">
        <v>244</v>
      </c>
    </row>
    <row r="102" spans="1:38" ht="26.25" customHeight="1" thickBot="1" x14ac:dyDescent="0.3">
      <c r="A102" s="40" t="s">
        <v>242</v>
      </c>
      <c r="B102" s="40" t="s">
        <v>248</v>
      </c>
      <c r="C102" s="41" t="s">
        <v>385</v>
      </c>
      <c r="D102" s="54"/>
      <c r="E102" s="103">
        <v>0.43670463718256097</v>
      </c>
      <c r="F102" s="103">
        <v>1.32420267951605</v>
      </c>
      <c r="G102" s="100" t="s">
        <v>427</v>
      </c>
      <c r="H102" s="103">
        <v>18.012535313557301</v>
      </c>
      <c r="I102" s="104">
        <v>4.1621067000000005E-2</v>
      </c>
      <c r="J102" s="104">
        <v>0.59410573499999997</v>
      </c>
      <c r="K102" s="104">
        <v>3.8638699662294123</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6301.3689999999997</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1.5216563988281299E-3</v>
      </c>
      <c r="F104" s="103">
        <v>4.4085599999999997E-3</v>
      </c>
      <c r="G104" s="100" t="s">
        <v>427</v>
      </c>
      <c r="H104" s="103">
        <v>1.06017904574806E-2</v>
      </c>
      <c r="I104" s="104">
        <v>3.08045E-5</v>
      </c>
      <c r="J104" s="104">
        <v>1.10331E-4</v>
      </c>
      <c r="K104" s="104">
        <v>2.5743899999999999E-4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7.0650000000000004</v>
      </c>
      <c r="AL104" s="29" t="s">
        <v>244</v>
      </c>
    </row>
    <row r="105" spans="1:38" ht="26.25" customHeight="1" thickBot="1" x14ac:dyDescent="0.3">
      <c r="A105" s="40" t="s">
        <v>242</v>
      </c>
      <c r="B105" s="40" t="s">
        <v>253</v>
      </c>
      <c r="C105" s="41" t="s">
        <v>254</v>
      </c>
      <c r="D105" s="54"/>
      <c r="E105" s="103">
        <v>2.9590457972372499E-2</v>
      </c>
      <c r="F105" s="103">
        <v>0.28635636199999998</v>
      </c>
      <c r="G105" s="100" t="s">
        <v>427</v>
      </c>
      <c r="H105" s="103">
        <v>0.15823315447345601</v>
      </c>
      <c r="I105" s="104">
        <v>4.9414400000000001E-3</v>
      </c>
      <c r="J105" s="104">
        <v>7.7801799999999994E-3</v>
      </c>
      <c r="K105" s="104">
        <v>1.6927020000000001E-2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36.802</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1.93925675209266E-2</v>
      </c>
      <c r="F107" s="103">
        <v>0.34844265831608201</v>
      </c>
      <c r="G107" s="100" t="s">
        <v>427</v>
      </c>
      <c r="H107" s="103">
        <v>1.4597829603610899</v>
      </c>
      <c r="I107" s="104">
        <v>7.8216811999999997E-3</v>
      </c>
      <c r="J107" s="104">
        <v>0.17076172100000001</v>
      </c>
      <c r="K107" s="104">
        <v>0.81111817475000003</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11706.728999999999</v>
      </c>
      <c r="AL107" s="29" t="s">
        <v>244</v>
      </c>
    </row>
    <row r="108" spans="1:38" ht="26.25" customHeight="1" thickBot="1" x14ac:dyDescent="0.3">
      <c r="A108" s="40" t="s">
        <v>242</v>
      </c>
      <c r="B108" s="40" t="s">
        <v>258</v>
      </c>
      <c r="C108" s="41" t="s">
        <v>379</v>
      </c>
      <c r="D108" s="54"/>
      <c r="E108" s="103">
        <v>3.2897864954594597E-2</v>
      </c>
      <c r="F108" s="103">
        <v>1.1040088505338399</v>
      </c>
      <c r="G108" s="100" t="s">
        <v>427</v>
      </c>
      <c r="H108" s="103">
        <v>2.8888123950060298</v>
      </c>
      <c r="I108" s="104">
        <v>3.3932500599999998E-2</v>
      </c>
      <c r="J108" s="104">
        <v>0.46831461800000002</v>
      </c>
      <c r="K108" s="104">
        <v>0.93662923600000003</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19951.165000000001</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1.303356212317765E-3</v>
      </c>
      <c r="F110" s="103">
        <v>0.21384214499999998</v>
      </c>
      <c r="G110" s="100" t="s">
        <v>427</v>
      </c>
      <c r="H110" s="103">
        <v>0.18991297650314232</v>
      </c>
      <c r="I110" s="104">
        <v>1.0422382999999999E-2</v>
      </c>
      <c r="J110" s="104">
        <v>3.6861039999999998E-2</v>
      </c>
      <c r="K110" s="104">
        <v>3.6861039999999998E-2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437.30500000000001</v>
      </c>
      <c r="AL110" s="29" t="s">
        <v>244</v>
      </c>
    </row>
    <row r="111" spans="1:38" ht="26.25" customHeight="1" thickBot="1" x14ac:dyDescent="0.3">
      <c r="A111" s="40" t="s">
        <v>242</v>
      </c>
      <c r="B111" s="40" t="s">
        <v>261</v>
      </c>
      <c r="C111" s="41" t="s">
        <v>375</v>
      </c>
      <c r="D111" s="54"/>
      <c r="E111" s="103">
        <v>1.074364519879952E-2</v>
      </c>
      <c r="F111" s="103">
        <v>6.8981728000000006E-2</v>
      </c>
      <c r="G111" s="100" t="s">
        <v>427</v>
      </c>
      <c r="H111" s="103">
        <v>5.7309761224489802E-2</v>
      </c>
      <c r="I111" s="104">
        <v>1.4538299999999999E-4</v>
      </c>
      <c r="J111" s="104">
        <v>2.7692E-4</v>
      </c>
      <c r="K111" s="104">
        <v>6.2306999999999998E-4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65.022000000000006</v>
      </c>
      <c r="AL111" s="29" t="s">
        <v>244</v>
      </c>
    </row>
    <row r="112" spans="1:38" ht="26.25" customHeight="1" thickBot="1" x14ac:dyDescent="0.3">
      <c r="A112" s="40" t="s">
        <v>262</v>
      </c>
      <c r="B112" s="40" t="s">
        <v>263</v>
      </c>
      <c r="C112" s="41" t="s">
        <v>264</v>
      </c>
      <c r="D112" s="42"/>
      <c r="E112" s="103">
        <v>2.7114400000000001</v>
      </c>
      <c r="F112" s="100" t="s">
        <v>427</v>
      </c>
      <c r="G112" s="100" t="s">
        <v>427</v>
      </c>
      <c r="H112" s="103">
        <v>2.3129551571428602</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457</v>
      </c>
      <c r="AL112" s="29" t="s">
        <v>417</v>
      </c>
    </row>
    <row r="113" spans="1:38" ht="26.25" customHeight="1" thickBot="1" x14ac:dyDescent="0.3">
      <c r="A113" s="40" t="s">
        <v>262</v>
      </c>
      <c r="B113" s="55" t="s">
        <v>265</v>
      </c>
      <c r="C113" s="56" t="s">
        <v>266</v>
      </c>
      <c r="D113" s="42"/>
      <c r="E113" s="103">
        <v>4.3091184891899559</v>
      </c>
      <c r="F113" s="103">
        <v>2.2299034232877926</v>
      </c>
      <c r="G113" s="100" t="s">
        <v>427</v>
      </c>
      <c r="H113" s="103">
        <v>17.127949389809288</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107727962.22974899</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1.5314059999999999E-3</v>
      </c>
      <c r="F115" s="100" t="s">
        <v>427</v>
      </c>
      <c r="G115" s="100" t="s">
        <v>427</v>
      </c>
      <c r="H115" s="103">
        <v>3.0628119999999998E-3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38285.15</v>
      </c>
      <c r="AL115" s="29" t="s">
        <v>431</v>
      </c>
    </row>
    <row r="116" spans="1:38" ht="26.25" customHeight="1" thickBot="1" x14ac:dyDescent="0.3">
      <c r="A116" s="40" t="s">
        <v>262</v>
      </c>
      <c r="B116" s="40" t="s">
        <v>270</v>
      </c>
      <c r="C116" s="46" t="s">
        <v>408</v>
      </c>
      <c r="D116" s="42"/>
      <c r="E116" s="103">
        <v>1.1691376860295417</v>
      </c>
      <c r="F116" s="103">
        <v>0.18976810871075261</v>
      </c>
      <c r="G116" s="100" t="s">
        <v>427</v>
      </c>
      <c r="H116" s="103">
        <v>2.8393343803574438</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29228442.150738399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2.4454175250000001E-2</v>
      </c>
      <c r="J119" s="104">
        <v>0.43731744760000002</v>
      </c>
      <c r="K119" s="104">
        <v>0.43731744760000002</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635154.69999999995</v>
      </c>
      <c r="AL119" s="29" t="s">
        <v>432</v>
      </c>
    </row>
    <row r="120" spans="1:38" ht="26.25" customHeight="1" thickBot="1" x14ac:dyDescent="0.3">
      <c r="A120" s="40" t="s">
        <v>262</v>
      </c>
      <c r="B120" s="40" t="s">
        <v>276</v>
      </c>
      <c r="C120" s="41" t="s">
        <v>277</v>
      </c>
      <c r="D120" s="42"/>
      <c r="E120" s="103">
        <v>0.21669294036789499</v>
      </c>
      <c r="F120" s="100" t="s">
        <v>427</v>
      </c>
      <c r="G120" s="100" t="s">
        <v>427</v>
      </c>
      <c r="H120" s="103">
        <v>9.9782806932825999E-2</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9.0750074253387396</v>
      </c>
      <c r="AL120" s="29" t="s">
        <v>433</v>
      </c>
    </row>
    <row r="121" spans="1:38" ht="26.25" customHeight="1" thickBot="1" x14ac:dyDescent="0.3">
      <c r="A121" s="40" t="s">
        <v>262</v>
      </c>
      <c r="B121" s="40" t="s">
        <v>278</v>
      </c>
      <c r="C121" s="46" t="s">
        <v>279</v>
      </c>
      <c r="D121" s="43"/>
      <c r="E121" s="100" t="s">
        <v>425</v>
      </c>
      <c r="F121" s="103">
        <v>0.56915223979999996</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661804.93000000005</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1.54704141034989</v>
      </c>
      <c r="G125" s="100" t="s">
        <v>425</v>
      </c>
      <c r="H125" s="100" t="s">
        <v>425</v>
      </c>
      <c r="I125" s="104">
        <v>3.8375188962000003E-5</v>
      </c>
      <c r="J125" s="104">
        <v>2.5467170856600002E-4</v>
      </c>
      <c r="K125" s="104">
        <v>5.3841552998200001E-4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1162.8845139999999</v>
      </c>
      <c r="AL125" s="29" t="s">
        <v>422</v>
      </c>
    </row>
    <row r="126" spans="1:38" ht="26.25" customHeight="1" thickBot="1" x14ac:dyDescent="0.3">
      <c r="A126" s="40" t="s">
        <v>287</v>
      </c>
      <c r="B126" s="40" t="s">
        <v>290</v>
      </c>
      <c r="C126" s="41" t="s">
        <v>291</v>
      </c>
      <c r="D126" s="42"/>
      <c r="E126" s="100" t="s">
        <v>425</v>
      </c>
      <c r="F126" s="103">
        <v>2.6418694840002199E-2</v>
      </c>
      <c r="G126" s="100" t="s">
        <v>427</v>
      </c>
      <c r="H126" s="103">
        <v>0.18736391999999999</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780.68299999999999</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0.20752120600000001</v>
      </c>
      <c r="F128" s="103">
        <v>3.4281067502389298E-3</v>
      </c>
      <c r="G128" s="103">
        <v>1.9651730000000002E-3</v>
      </c>
      <c r="H128" s="100" t="s">
        <v>425</v>
      </c>
      <c r="I128" s="104">
        <v>1.20408E-3</v>
      </c>
      <c r="J128" s="104">
        <v>1.59852E-3</v>
      </c>
      <c r="K128" s="104">
        <v>2.0760000000000002E-3</v>
      </c>
      <c r="L128" s="104">
        <v>6.0204000000000002E-5</v>
      </c>
      <c r="M128" s="104">
        <v>1.1101025E-2</v>
      </c>
      <c r="N128" s="104">
        <v>0.10731300000000001</v>
      </c>
      <c r="O128" s="104">
        <v>4.2500000000000003E-3</v>
      </c>
      <c r="P128" s="104">
        <v>1.5679999999999999E-3</v>
      </c>
      <c r="Q128" s="104">
        <v>6.2394999999999999E-2</v>
      </c>
      <c r="R128" s="104">
        <v>2.5774999999999999E-2</v>
      </c>
      <c r="S128" s="104">
        <v>2.6911000000000001E-2</v>
      </c>
      <c r="T128" s="104">
        <v>2.0053999999999999E-2</v>
      </c>
      <c r="U128" s="104">
        <v>2.9195290000000001E-3</v>
      </c>
      <c r="V128" s="104">
        <v>8.0716390000000002E-3</v>
      </c>
      <c r="W128" s="104">
        <v>1.3309E-2</v>
      </c>
      <c r="X128" s="100" t="s">
        <v>425</v>
      </c>
      <c r="Y128" s="100" t="s">
        <v>425</v>
      </c>
      <c r="Z128" s="100" t="s">
        <v>425</v>
      </c>
      <c r="AA128" s="100" t="s">
        <v>425</v>
      </c>
      <c r="AB128" s="100" t="s">
        <v>425</v>
      </c>
      <c r="AC128" s="104">
        <v>0.15686836364000001</v>
      </c>
      <c r="AD128" s="100" t="s">
        <v>427</v>
      </c>
      <c r="AE128" s="99"/>
      <c r="AF128" s="101" t="s">
        <v>427</v>
      </c>
      <c r="AG128" s="101" t="s">
        <v>427</v>
      </c>
      <c r="AH128" s="101" t="s">
        <v>427</v>
      </c>
      <c r="AI128" s="101" t="s">
        <v>427</v>
      </c>
      <c r="AJ128" s="101" t="s">
        <v>427</v>
      </c>
      <c r="AK128" s="101">
        <v>145.09419</v>
      </c>
      <c r="AL128" s="29" t="s">
        <v>299</v>
      </c>
    </row>
    <row r="129" spans="1:38" ht="26.25" customHeight="1" thickBot="1" x14ac:dyDescent="0.3">
      <c r="A129" s="40" t="s">
        <v>287</v>
      </c>
      <c r="B129" s="44" t="s">
        <v>297</v>
      </c>
      <c r="C129" s="52" t="s">
        <v>298</v>
      </c>
      <c r="D129" s="42"/>
      <c r="E129" s="103">
        <v>0.23512649699999999</v>
      </c>
      <c r="F129" s="103">
        <v>4.9222426580775198E-3</v>
      </c>
      <c r="G129" s="103">
        <v>5.0802069999999998E-3</v>
      </c>
      <c r="H129" s="100" t="s">
        <v>428</v>
      </c>
      <c r="I129" s="104">
        <v>7.2831992500000012E-2</v>
      </c>
      <c r="J129" s="104">
        <v>7.295057625000001E-2</v>
      </c>
      <c r="K129" s="104">
        <v>7.309412500000001E-2</v>
      </c>
      <c r="L129" s="104">
        <v>5.8138896624999999E-2</v>
      </c>
      <c r="M129" s="104">
        <v>0.53443559499999993</v>
      </c>
      <c r="N129" s="104">
        <v>2.7799999999999998E-2</v>
      </c>
      <c r="O129" s="104">
        <v>2.3999999999999998E-3</v>
      </c>
      <c r="P129" s="104">
        <v>1E-3</v>
      </c>
      <c r="Q129" s="104">
        <v>2.4299999999999999E-2</v>
      </c>
      <c r="R129" s="104">
        <v>2.4299999999999999E-2</v>
      </c>
      <c r="S129" s="104">
        <v>1.55E-2</v>
      </c>
      <c r="T129" s="104">
        <v>8.6E-3</v>
      </c>
      <c r="U129" s="104">
        <v>1.8248139999999999E-3</v>
      </c>
      <c r="V129" s="104">
        <v>5.0450740000000001E-3</v>
      </c>
      <c r="W129" s="104">
        <v>1.939563283</v>
      </c>
      <c r="X129" s="100" t="s">
        <v>425</v>
      </c>
      <c r="Y129" s="100" t="s">
        <v>425</v>
      </c>
      <c r="Z129" s="100" t="s">
        <v>425</v>
      </c>
      <c r="AA129" s="100" t="s">
        <v>425</v>
      </c>
      <c r="AB129" s="100" t="s">
        <v>425</v>
      </c>
      <c r="AC129" s="104">
        <v>1.9395632829999999E-2</v>
      </c>
      <c r="AD129" s="100" t="s">
        <v>427</v>
      </c>
      <c r="AE129" s="99"/>
      <c r="AF129" s="101" t="s">
        <v>427</v>
      </c>
      <c r="AG129" s="101" t="s">
        <v>427</v>
      </c>
      <c r="AH129" s="101" t="s">
        <v>427</v>
      </c>
      <c r="AI129" s="101" t="s">
        <v>427</v>
      </c>
      <c r="AJ129" s="101" t="s">
        <v>427</v>
      </c>
      <c r="AK129" s="101">
        <v>26.643480000000011</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7.4509399860348203E-5</v>
      </c>
      <c r="G131" s="100" t="s">
        <v>428</v>
      </c>
      <c r="H131" s="100" t="s">
        <v>428</v>
      </c>
      <c r="I131" s="104">
        <v>1.392E-4</v>
      </c>
      <c r="J131" s="104">
        <v>1.8479999999999999E-4</v>
      </c>
      <c r="K131" s="104">
        <v>2.4000000000000001E-4</v>
      </c>
      <c r="L131" s="104">
        <v>8.3520000000000007E-6</v>
      </c>
      <c r="M131" s="100" t="s">
        <v>428</v>
      </c>
      <c r="N131" s="104">
        <v>2.3E-3</v>
      </c>
      <c r="O131" s="104">
        <v>9.0000000000000006E-5</v>
      </c>
      <c r="P131" s="104">
        <v>3.15E-3</v>
      </c>
      <c r="Q131" s="100" t="s">
        <v>428</v>
      </c>
      <c r="R131" s="104">
        <v>3.48E-3</v>
      </c>
      <c r="S131" s="104">
        <v>2.8999999999999998E-3</v>
      </c>
      <c r="T131" s="104">
        <v>7.6999999999999996E-4</v>
      </c>
      <c r="U131" s="100" t="s">
        <v>428</v>
      </c>
      <c r="V131" s="100" t="s">
        <v>428</v>
      </c>
      <c r="W131" s="104">
        <v>4.0007189999999998E-3</v>
      </c>
      <c r="X131" s="100" t="s">
        <v>425</v>
      </c>
      <c r="Y131" s="100" t="s">
        <v>425</v>
      </c>
      <c r="Z131" s="100" t="s">
        <v>425</v>
      </c>
      <c r="AA131" s="100" t="s">
        <v>425</v>
      </c>
      <c r="AB131" s="100" t="s">
        <v>425</v>
      </c>
      <c r="AC131" s="104">
        <v>7.6013670389999996E-2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1.0564275844888501E-3</v>
      </c>
      <c r="G132" s="100" t="s">
        <v>428</v>
      </c>
      <c r="H132" s="100" t="s">
        <v>428</v>
      </c>
      <c r="I132" s="104">
        <v>2.2620000000000001E-3</v>
      </c>
      <c r="J132" s="104">
        <v>3.003E-3</v>
      </c>
      <c r="K132" s="104">
        <v>3.8999999999999998E-3</v>
      </c>
      <c r="L132" s="104">
        <v>1.6965E-4</v>
      </c>
      <c r="M132" s="100" t="s">
        <v>428</v>
      </c>
      <c r="N132" s="100" t="s">
        <v>428</v>
      </c>
      <c r="O132" s="100" t="s">
        <v>428</v>
      </c>
      <c r="P132" s="100" t="s">
        <v>428</v>
      </c>
      <c r="Q132" s="100" t="s">
        <v>428</v>
      </c>
      <c r="R132" s="100" t="s">
        <v>428</v>
      </c>
      <c r="S132" s="100" t="s">
        <v>428</v>
      </c>
      <c r="T132" s="100" t="s">
        <v>428</v>
      </c>
      <c r="U132" s="100" t="s">
        <v>428</v>
      </c>
      <c r="V132" s="100" t="s">
        <v>428</v>
      </c>
      <c r="W132" s="104">
        <v>2.2689595999999999E-2</v>
      </c>
      <c r="X132" s="100" t="s">
        <v>425</v>
      </c>
      <c r="Y132" s="100" t="s">
        <v>425</v>
      </c>
      <c r="Z132" s="100" t="s">
        <v>425</v>
      </c>
      <c r="AA132" s="100" t="s">
        <v>425</v>
      </c>
      <c r="AB132" s="100" t="s">
        <v>425</v>
      </c>
      <c r="AC132" s="104">
        <v>0.1134479794</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1.40754E-2</v>
      </c>
      <c r="J133" s="104">
        <v>1.40754E-2</v>
      </c>
      <c r="K133" s="104">
        <v>1.40754E-2</v>
      </c>
      <c r="L133" s="100" t="s">
        <v>425</v>
      </c>
      <c r="M133" s="100" t="s">
        <v>425</v>
      </c>
      <c r="N133" s="100" t="s">
        <v>425</v>
      </c>
      <c r="O133" s="100" t="s">
        <v>425</v>
      </c>
      <c r="P133" s="104">
        <v>2.3459000000000001E-2</v>
      </c>
      <c r="Q133" s="100" t="s">
        <v>425</v>
      </c>
      <c r="R133" s="100" t="s">
        <v>425</v>
      </c>
      <c r="S133" s="100" t="s">
        <v>425</v>
      </c>
      <c r="T133" s="100" t="s">
        <v>425</v>
      </c>
      <c r="U133" s="100" t="s">
        <v>425</v>
      </c>
      <c r="V133" s="100" t="s">
        <v>425</v>
      </c>
      <c r="W133" s="104">
        <v>9.3836000000000003E-2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23459</v>
      </c>
      <c r="AL133" s="29" t="s">
        <v>414</v>
      </c>
    </row>
    <row r="134" spans="1:38" ht="26.25" customHeight="1" thickBot="1" x14ac:dyDescent="0.3">
      <c r="A134" s="40" t="s">
        <v>287</v>
      </c>
      <c r="B134" s="44" t="s">
        <v>308</v>
      </c>
      <c r="C134" s="41" t="s">
        <v>309</v>
      </c>
      <c r="D134" s="42"/>
      <c r="E134" s="103">
        <v>5.9900879999999997E-2</v>
      </c>
      <c r="F134" s="100" t="s">
        <v>427</v>
      </c>
      <c r="G134" s="103">
        <v>2.4256439999999998E-3</v>
      </c>
      <c r="H134" s="100" t="s">
        <v>427</v>
      </c>
      <c r="I134" s="100" t="s">
        <v>427</v>
      </c>
      <c r="J134" s="100" t="s">
        <v>427</v>
      </c>
      <c r="K134" s="100" t="s">
        <v>427</v>
      </c>
      <c r="L134" s="100" t="s">
        <v>427</v>
      </c>
      <c r="M134" s="104">
        <v>4.1469840000000001E-2</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8.115483188E-2</v>
      </c>
      <c r="F135" s="103">
        <v>3.1390076482976398E-2</v>
      </c>
      <c r="G135" s="103">
        <v>2.8072426119999999E-3</v>
      </c>
      <c r="H135" s="100" t="s">
        <v>425</v>
      </c>
      <c r="I135" s="104">
        <v>0.106930423141196</v>
      </c>
      <c r="J135" s="104">
        <v>0.115096947104247</v>
      </c>
      <c r="K135" s="104">
        <v>0.11841459746423599</v>
      </c>
      <c r="L135" s="104">
        <v>4.4910777719302297E-2</v>
      </c>
      <c r="M135" s="104">
        <v>1.424803228</v>
      </c>
      <c r="N135" s="104">
        <v>1.2504989818422E-2</v>
      </c>
      <c r="O135" s="104">
        <v>2.5520387384530001E-3</v>
      </c>
      <c r="P135" s="100" t="s">
        <v>425</v>
      </c>
      <c r="Q135" s="104">
        <v>1.0463358827658999E-2</v>
      </c>
      <c r="R135" s="104">
        <v>2.5520387384500001E-4</v>
      </c>
      <c r="S135" s="104">
        <v>5.1040774769070003E-3</v>
      </c>
      <c r="T135" s="100" t="s">
        <v>425</v>
      </c>
      <c r="U135" s="104">
        <v>1.7864271169170001E-3</v>
      </c>
      <c r="V135" s="104">
        <v>0.44737239085087499</v>
      </c>
      <c r="W135" s="104">
        <v>22.10914927</v>
      </c>
      <c r="X135" s="104">
        <v>2.529751475E-2</v>
      </c>
      <c r="Y135" s="104">
        <v>3.3624521460000001E-2</v>
      </c>
      <c r="Z135" s="104">
        <v>1.344780037E-2</v>
      </c>
      <c r="AA135" s="104">
        <v>2.039849371E-2</v>
      </c>
      <c r="AB135" s="104">
        <v>9.2768330280000005E-2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2.0280245400449998E-3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344593531.16359997</v>
      </c>
      <c r="AL136" s="29" t="s">
        <v>435</v>
      </c>
    </row>
    <row r="137" spans="1:38" ht="26.25" customHeight="1" thickBot="1" x14ac:dyDescent="0.3">
      <c r="A137" s="40" t="s">
        <v>287</v>
      </c>
      <c r="B137" s="40" t="s">
        <v>314</v>
      </c>
      <c r="C137" s="41" t="s">
        <v>315</v>
      </c>
      <c r="D137" s="42"/>
      <c r="E137" s="103">
        <v>5.3433599999999995E-4</v>
      </c>
      <c r="F137" s="100" t="s">
        <v>428</v>
      </c>
      <c r="G137" s="103">
        <v>4.4159999999999997E-6</v>
      </c>
      <c r="H137" s="100" t="s">
        <v>425</v>
      </c>
      <c r="I137" s="100" t="s">
        <v>427</v>
      </c>
      <c r="J137" s="100" t="s">
        <v>427</v>
      </c>
      <c r="K137" s="100" t="s">
        <v>427</v>
      </c>
      <c r="L137" s="100" t="s">
        <v>427</v>
      </c>
      <c r="M137" s="104">
        <v>2.8350720000000001E-3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4">
        <v>0.39503376088526998</v>
      </c>
      <c r="J139" s="104">
        <v>0.39503376088526998</v>
      </c>
      <c r="K139" s="104">
        <v>0.39503376088526998</v>
      </c>
      <c r="L139" s="100" t="s">
        <v>425</v>
      </c>
      <c r="M139" s="100" t="s">
        <v>425</v>
      </c>
      <c r="N139" s="104">
        <v>1.173150231629E-3</v>
      </c>
      <c r="O139" s="104">
        <v>2.3611448237150002E-3</v>
      </c>
      <c r="P139" s="104">
        <v>2.3611448237150002E-3</v>
      </c>
      <c r="Q139" s="104">
        <v>3.7617872042580002E-3</v>
      </c>
      <c r="R139" s="104">
        <v>3.584388205216E-3</v>
      </c>
      <c r="S139" s="104">
        <v>8.3311691482229992E-3</v>
      </c>
      <c r="T139" s="100" t="s">
        <v>427</v>
      </c>
      <c r="U139" s="100" t="s">
        <v>427</v>
      </c>
      <c r="V139" s="100" t="s">
        <v>427</v>
      </c>
      <c r="W139" s="104">
        <v>3.9986079129999998</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212.76780637341977</v>
      </c>
      <c r="F141" s="105">
        <f t="shared" ref="F141:AD141" si="0">SUM(F14:F140)</f>
        <v>157.09035254659122</v>
      </c>
      <c r="G141" s="105">
        <f t="shared" si="0"/>
        <v>112.98306680366335</v>
      </c>
      <c r="H141" s="105">
        <f t="shared" si="0"/>
        <v>56.856604492170575</v>
      </c>
      <c r="I141" s="105">
        <f t="shared" si="0"/>
        <v>20.264491193171182</v>
      </c>
      <c r="J141" s="105">
        <f t="shared" si="0"/>
        <v>27.064029408368622</v>
      </c>
      <c r="K141" s="105">
        <f t="shared" si="0"/>
        <v>42.175913099912158</v>
      </c>
      <c r="L141" s="105">
        <f t="shared" si="0"/>
        <v>4.6740977851065697</v>
      </c>
      <c r="M141" s="105">
        <f t="shared" si="0"/>
        <v>440.85366897333017</v>
      </c>
      <c r="N141" s="105">
        <f t="shared" si="0"/>
        <v>41.012522652432956</v>
      </c>
      <c r="O141" s="105">
        <f t="shared" si="0"/>
        <v>1.195154572413953</v>
      </c>
      <c r="P141" s="105">
        <f t="shared" si="0"/>
        <v>1.4058209915711377</v>
      </c>
      <c r="Q141" s="105">
        <f t="shared" si="0"/>
        <v>2.2149570474442157</v>
      </c>
      <c r="R141" s="105">
        <f>SUM(R14:R140)</f>
        <v>6.2160832610843366</v>
      </c>
      <c r="S141" s="105">
        <f t="shared" si="0"/>
        <v>62.287275758909722</v>
      </c>
      <c r="T141" s="105">
        <f t="shared" si="0"/>
        <v>27.7962371011605</v>
      </c>
      <c r="U141" s="105">
        <f t="shared" si="0"/>
        <v>4.3591042895717722</v>
      </c>
      <c r="V141" s="105">
        <f t="shared" si="0"/>
        <v>72.49510175966897</v>
      </c>
      <c r="W141" s="105">
        <f t="shared" si="0"/>
        <v>56.706913760846376</v>
      </c>
      <c r="X141" s="105">
        <f t="shared" si="0"/>
        <v>1.7107092571678537</v>
      </c>
      <c r="Y141" s="105">
        <f t="shared" si="0"/>
        <v>1.8490455773305405</v>
      </c>
      <c r="Z141" s="105">
        <f t="shared" si="0"/>
        <v>0.90704259729520043</v>
      </c>
      <c r="AA141" s="105">
        <f t="shared" si="0"/>
        <v>0.96627656419069596</v>
      </c>
      <c r="AB141" s="105">
        <f t="shared" si="0"/>
        <v>5.4330739959919407</v>
      </c>
      <c r="AC141" s="105">
        <f t="shared" si="0"/>
        <v>3.6427361424979998</v>
      </c>
      <c r="AD141" s="105">
        <f t="shared" si="0"/>
        <v>1.02547371335895</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34.604589102650777</v>
      </c>
      <c r="F143" s="100">
        <v>14.205869795358289</v>
      </c>
      <c r="G143" s="100">
        <v>0.90284985693736441</v>
      </c>
      <c r="H143" s="100">
        <v>1.0955472765819909</v>
      </c>
      <c r="I143" s="100">
        <v>2.4167652366790078</v>
      </c>
      <c r="J143" s="100">
        <v>2.4167652366790078</v>
      </c>
      <c r="K143" s="100">
        <v>2.4167652366790078</v>
      </c>
      <c r="L143" s="100">
        <v>1.3793979917207693</v>
      </c>
      <c r="M143" s="100">
        <v>116.7646346070768</v>
      </c>
      <c r="N143" s="100">
        <v>2.1613363876511382</v>
      </c>
      <c r="O143" s="100">
        <v>2.6648300379104829E-4</v>
      </c>
      <c r="P143" s="100">
        <v>1.6190275046102535E-2</v>
      </c>
      <c r="Q143" s="100">
        <v>4.3651062073610779E-4</v>
      </c>
      <c r="R143" s="100">
        <v>1.8583968488139351E-2</v>
      </c>
      <c r="S143" s="100">
        <v>1.2727726639363578E-2</v>
      </c>
      <c r="T143" s="100">
        <v>2.5127628178540258E-3</v>
      </c>
      <c r="U143" s="100">
        <v>3.4005523389011948E-4</v>
      </c>
      <c r="V143" s="100">
        <v>5.8316280494841798E-2</v>
      </c>
      <c r="W143" s="100">
        <v>1.8702518000000001</v>
      </c>
      <c r="X143" s="100">
        <v>5.0326062651400001E-2</v>
      </c>
      <c r="Y143" s="100">
        <v>5.8043217132299998E-2</v>
      </c>
      <c r="Z143" s="100">
        <v>4.3426496694999997E-2</v>
      </c>
      <c r="AA143" s="100">
        <v>5.0689675956400004E-2</v>
      </c>
      <c r="AB143" s="100">
        <v>0.20248545243510002</v>
      </c>
      <c r="AC143" s="100">
        <v>1.8702510999999999E-3</v>
      </c>
      <c r="AD143" s="101">
        <v>3.7859630000000003E-4</v>
      </c>
      <c r="AE143" s="99"/>
      <c r="AF143" s="101">
        <v>106858.2303049219</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5.6026896037315348</v>
      </c>
      <c r="F144" s="100">
        <v>0.71397751713736379</v>
      </c>
      <c r="G144" s="100">
        <v>0.19040364070026272</v>
      </c>
      <c r="H144" s="100">
        <v>1.1025843566991222E-2</v>
      </c>
      <c r="I144" s="100">
        <v>0.71201046887743225</v>
      </c>
      <c r="J144" s="100">
        <v>0.71201046887743225</v>
      </c>
      <c r="K144" s="100">
        <v>0.71201046887743225</v>
      </c>
      <c r="L144" s="100">
        <v>0.41711146778793506</v>
      </c>
      <c r="M144" s="100">
        <v>4.5949703759883862</v>
      </c>
      <c r="N144" s="100">
        <v>2.583808694315011E-2</v>
      </c>
      <c r="O144" s="100">
        <v>1.9888872765137982E-5</v>
      </c>
      <c r="P144" s="100">
        <v>1.9650167697204735E-3</v>
      </c>
      <c r="Q144" s="100">
        <v>3.8632115583202743E-5</v>
      </c>
      <c r="R144" s="100">
        <v>3.063768874734175E-3</v>
      </c>
      <c r="S144" s="100">
        <v>2.0576812149113301E-3</v>
      </c>
      <c r="T144" s="100">
        <v>9.673994026665029E-5</v>
      </c>
      <c r="U144" s="100">
        <v>3.7486485636129522E-5</v>
      </c>
      <c r="V144" s="100">
        <v>6.7131985160911161E-3</v>
      </c>
      <c r="W144" s="100">
        <v>0.22822119999999996</v>
      </c>
      <c r="X144" s="100">
        <v>7.8217964332000008E-3</v>
      </c>
      <c r="Y144" s="100">
        <v>8.7883820253000008E-3</v>
      </c>
      <c r="Z144" s="100">
        <v>6.8682614862999999E-3</v>
      </c>
      <c r="AA144" s="100">
        <v>7.3271545377000006E-3</v>
      </c>
      <c r="AB144" s="100">
        <v>3.0805594482500004E-2</v>
      </c>
      <c r="AC144" s="100">
        <v>2.2822120000000001E-4</v>
      </c>
      <c r="AD144" s="101">
        <v>4.7536500000000001E-5</v>
      </c>
      <c r="AE144" s="99"/>
      <c r="AF144" s="101">
        <v>15528.089683571399</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44.928053991185578</v>
      </c>
      <c r="F145" s="100">
        <v>1.8980451601675714</v>
      </c>
      <c r="G145" s="100">
        <v>0.68019796987630365</v>
      </c>
      <c r="H145" s="100">
        <v>1.5631212490125956E-2</v>
      </c>
      <c r="I145" s="100">
        <v>1.288453653621749</v>
      </c>
      <c r="J145" s="100">
        <v>1.288453653621749</v>
      </c>
      <c r="K145" s="100">
        <v>1.288453653621749</v>
      </c>
      <c r="L145" s="100">
        <v>0.78303842508488986</v>
      </c>
      <c r="M145" s="100">
        <v>9.6799048025048258</v>
      </c>
      <c r="N145" s="100">
        <v>1.1581006191479491E-3</v>
      </c>
      <c r="O145" s="100">
        <v>6.3353901067496728E-5</v>
      </c>
      <c r="P145" s="100">
        <v>6.7125836560921375E-3</v>
      </c>
      <c r="Q145" s="100">
        <v>1.2668436327849331E-4</v>
      </c>
      <c r="R145" s="100">
        <v>1.0763670618223906E-2</v>
      </c>
      <c r="S145" s="100">
        <v>7.2180554109551017E-3</v>
      </c>
      <c r="T145" s="100">
        <v>2.5376718711748889E-4</v>
      </c>
      <c r="U145" s="100">
        <v>1.2666092442199317E-4</v>
      </c>
      <c r="V145" s="100">
        <v>2.2798263230263776E-2</v>
      </c>
      <c r="W145" s="100">
        <v>0.33907799999999999</v>
      </c>
      <c r="X145" s="100">
        <v>4.8447475961000009E-3</v>
      </c>
      <c r="Y145" s="100">
        <v>2.93376382228E-2</v>
      </c>
      <c r="Z145" s="100">
        <v>3.2782792069199998E-2</v>
      </c>
      <c r="AA145" s="100">
        <v>7.5362740389000003E-3</v>
      </c>
      <c r="AB145" s="100">
        <v>7.4501451927000001E-2</v>
      </c>
      <c r="AC145" s="100">
        <v>2.8375120000000002E-4</v>
      </c>
      <c r="AD145" s="101">
        <v>6.6010699999999995E-5</v>
      </c>
      <c r="AE145" s="99"/>
      <c r="AF145" s="101">
        <v>54068.127367449102</v>
      </c>
      <c r="AG145" s="101" t="s">
        <v>427</v>
      </c>
      <c r="AH145" s="101">
        <v>8.5457178163999998</v>
      </c>
      <c r="AI145" s="101">
        <v>0</v>
      </c>
      <c r="AJ145" s="101" t="s">
        <v>427</v>
      </c>
      <c r="AK145" s="101" t="s">
        <v>427</v>
      </c>
      <c r="AL145" s="32" t="s">
        <v>50</v>
      </c>
    </row>
    <row r="146" spans="1:38" ht="26.25" customHeight="1" thickBot="1" x14ac:dyDescent="0.3">
      <c r="A146" s="65"/>
      <c r="B146" s="32" t="s">
        <v>349</v>
      </c>
      <c r="C146" s="66" t="s">
        <v>356</v>
      </c>
      <c r="D146" s="67" t="s">
        <v>280</v>
      </c>
      <c r="E146" s="100">
        <v>0.19470867723373667</v>
      </c>
      <c r="F146" s="100">
        <v>3.2040420058375543</v>
      </c>
      <c r="G146" s="100">
        <v>3.5516681901494518E-3</v>
      </c>
      <c r="H146" s="100">
        <v>1.4916961690133845E-3</v>
      </c>
      <c r="I146" s="100">
        <v>6.3036530068416821E-2</v>
      </c>
      <c r="J146" s="100">
        <v>6.3036530068416821E-2</v>
      </c>
      <c r="K146" s="100">
        <v>6.3036530068416821E-2</v>
      </c>
      <c r="L146" s="100">
        <v>1.0338515951560155E-2</v>
      </c>
      <c r="M146" s="100">
        <v>14.602627571549347</v>
      </c>
      <c r="N146" s="100">
        <v>6.828565075876375E-2</v>
      </c>
      <c r="O146" s="100">
        <v>1.0755643710473268E-3</v>
      </c>
      <c r="P146" s="100">
        <v>2.6518634787418659E-4</v>
      </c>
      <c r="Q146" s="100">
        <v>9.1443568232478146E-6</v>
      </c>
      <c r="R146" s="100">
        <v>4.6950552118783587E-3</v>
      </c>
      <c r="S146" s="100">
        <v>0.18260343894938727</v>
      </c>
      <c r="T146" s="100">
        <v>7.5493476932407353E-3</v>
      </c>
      <c r="U146" s="100">
        <v>1.0708737213404619E-3</v>
      </c>
      <c r="V146" s="100">
        <v>0.10659240415208265</v>
      </c>
      <c r="W146" s="100">
        <v>2.02308E-2</v>
      </c>
      <c r="X146" s="100">
        <v>2.8193051619999996E-4</v>
      </c>
      <c r="Y146" s="100">
        <v>4.8124088980000003E-4</v>
      </c>
      <c r="Z146" s="100">
        <v>1.8563849920000001E-4</v>
      </c>
      <c r="AA146" s="100">
        <v>5.583402619E-4</v>
      </c>
      <c r="AB146" s="100">
        <v>1.5071501671000001E-3</v>
      </c>
      <c r="AC146" s="100">
        <v>2.0230699999999999E-5</v>
      </c>
      <c r="AD146" s="101">
        <v>1.6206600000000002E-5</v>
      </c>
      <c r="AE146" s="99"/>
      <c r="AF146" s="101">
        <v>1334.2835852694</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2.8388206543565584</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131.7225274427</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0.64383065998367672</v>
      </c>
      <c r="J148" s="100">
        <v>1.2235289142622845</v>
      </c>
      <c r="K148" s="100">
        <v>1.5842427827796501</v>
      </c>
      <c r="L148" s="100">
        <v>0.1512271096099142</v>
      </c>
      <c r="M148" s="100" t="s">
        <v>427</v>
      </c>
      <c r="N148" s="100">
        <v>4.5143772827406448</v>
      </c>
      <c r="O148" s="100">
        <v>2.0161213261492145E-2</v>
      </c>
      <c r="P148" s="100">
        <v>0</v>
      </c>
      <c r="Q148" s="100">
        <v>5.1780734892113579E-2</v>
      </c>
      <c r="R148" s="100">
        <v>1.6807767599052326</v>
      </c>
      <c r="S148" s="100">
        <v>36.868343805136284</v>
      </c>
      <c r="T148" s="100">
        <v>0.26079865386043916</v>
      </c>
      <c r="U148" s="100">
        <v>3.1684855655593036E-2</v>
      </c>
      <c r="V148" s="100">
        <v>12.66948503083224</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53223.450527120796</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0.3050684119768271</v>
      </c>
      <c r="J149" s="100">
        <v>0.56494150366079121</v>
      </c>
      <c r="K149" s="100">
        <v>1.1298830073215822</v>
      </c>
      <c r="L149" s="100">
        <v>1.1976759877608774E-2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53223.450527120796</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193.96827450761901</v>
      </c>
      <c r="F152" s="118">
        <f t="shared" ref="F152:AD152" si="1">F141 + F151 + IF(AND(OR($B$4="AT",$B$4="BE",$B$4="CH",$B$4="GB",$B$4="IE",$B$4="LT",$B$4="LU",$B$4="NL"),SUM(F143:F149)&gt;0),SUM(F143:F149)-SUM(F27:F33),0)</f>
        <v>149.11319532983038</v>
      </c>
      <c r="G152" s="118">
        <f t="shared" si="1"/>
        <v>112.67988713010658</v>
      </c>
      <c r="H152" s="118">
        <f t="shared" si="1"/>
        <v>56.392271040860841</v>
      </c>
      <c r="I152" s="118">
        <f t="shared" si="1"/>
        <v>19.344716596544426</v>
      </c>
      <c r="J152" s="118">
        <f t="shared" si="1"/>
        <v>25.960983633848087</v>
      </c>
      <c r="K152" s="118">
        <f t="shared" si="1"/>
        <v>40.876079367380264</v>
      </c>
      <c r="L152" s="118">
        <f t="shared" si="1"/>
        <v>4.2357892690797563</v>
      </c>
      <c r="M152" s="118">
        <f t="shared" si="1"/>
        <v>382.96017004120392</v>
      </c>
      <c r="N152" s="118">
        <f t="shared" si="1"/>
        <v>39.078524170246148</v>
      </c>
      <c r="O152" s="118">
        <f t="shared" si="1"/>
        <v>1.190125068248898</v>
      </c>
      <c r="P152" s="118">
        <f t="shared" si="1"/>
        <v>1.3997174592671551</v>
      </c>
      <c r="Q152" s="118">
        <f t="shared" si="1"/>
        <v>2.2032086845408592</v>
      </c>
      <c r="R152" s="118">
        <f t="shared" si="1"/>
        <v>5.8311271156553985</v>
      </c>
      <c r="S152" s="118">
        <f t="shared" si="1"/>
        <v>53.947432008418957</v>
      </c>
      <c r="T152" s="118">
        <f t="shared" si="1"/>
        <v>27.733896264813957</v>
      </c>
      <c r="U152" s="118">
        <f t="shared" si="1"/>
        <v>4.3515763890731982</v>
      </c>
      <c r="V152" s="118">
        <f t="shared" si="1"/>
        <v>69.642010863290437</v>
      </c>
      <c r="W152" s="118">
        <f t="shared" si="1"/>
        <v>56.188070360846375</v>
      </c>
      <c r="X152" s="118">
        <f t="shared" si="1"/>
        <v>1.6993761016131537</v>
      </c>
      <c r="Y152" s="118">
        <f t="shared" si="1"/>
        <v>1.8319193237473406</v>
      </c>
      <c r="Z152" s="118">
        <f t="shared" si="1"/>
        <v>0.8930583701145004</v>
      </c>
      <c r="AA152" s="118">
        <f t="shared" si="1"/>
        <v>0.95355015698909595</v>
      </c>
      <c r="AB152" s="118">
        <f t="shared" si="1"/>
        <v>5.3779039524717405</v>
      </c>
      <c r="AC152" s="118">
        <f t="shared" si="1"/>
        <v>3.6422258247979999</v>
      </c>
      <c r="AD152" s="118">
        <f t="shared" si="1"/>
        <v>1.0253638905589499</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193.96827450761901</v>
      </c>
      <c r="F154" s="118">
        <f>F141 + F153 - IF(OR($B$6=2005,$B$6&gt;=2020),SUM(F99:F122),0) + IF(AND(OR($B$4="AT",$B$4="BE",$B$4="CH",$B$4="GB",$B$4="IE",$B$4="LT",$B$4="LU",$B$4="NL"),SUM(F143:F149)&gt;0),SUM(F143:F149)-SUM(F27:F33),0)</f>
        <v>149.11319532983038</v>
      </c>
      <c r="G154" s="118">
        <f>G141 + G153 + IF(AND(OR($B$4="AT",$B$4="BE",$B$4="CH",$B$4="GB",$B$4="IE",$B$4="LT",$B$4="LU",$B$4="NL"),SUM(G143:G149)&gt;0),SUM(G143:G149)-SUM(G27:G33),0)</f>
        <v>112.67988713010658</v>
      </c>
      <c r="H154" s="118">
        <f t="shared" ref="H154:AD154" si="2">H141 + H153 + IF(AND(OR($B$4="AT",$B$4="BE",$B$4="CH",$B$4="GB",$B$4="IE",$B$4="LT",$B$4="LU",$B$4="NL"),SUM(H143:H149)&gt;0),SUM(H143:H149)-SUM(H27:H33),0)</f>
        <v>56.392271040860841</v>
      </c>
      <c r="I154" s="118">
        <f t="shared" si="2"/>
        <v>19.344716596544426</v>
      </c>
      <c r="J154" s="118">
        <f t="shared" si="2"/>
        <v>25.960983633848087</v>
      </c>
      <c r="K154" s="118">
        <f t="shared" si="2"/>
        <v>40.876079367380264</v>
      </c>
      <c r="L154" s="118">
        <f t="shared" si="2"/>
        <v>4.2357892690797563</v>
      </c>
      <c r="M154" s="118">
        <f t="shared" si="2"/>
        <v>382.96017004120392</v>
      </c>
      <c r="N154" s="118">
        <f t="shared" si="2"/>
        <v>39.078524170246148</v>
      </c>
      <c r="O154" s="118">
        <f t="shared" si="2"/>
        <v>1.190125068248898</v>
      </c>
      <c r="P154" s="118">
        <f t="shared" si="2"/>
        <v>1.3997174592671551</v>
      </c>
      <c r="Q154" s="118">
        <f t="shared" si="2"/>
        <v>2.2032086845408592</v>
      </c>
      <c r="R154" s="118">
        <f t="shared" si="2"/>
        <v>5.8311271156553985</v>
      </c>
      <c r="S154" s="118">
        <f t="shared" si="2"/>
        <v>53.947432008418957</v>
      </c>
      <c r="T154" s="118">
        <f t="shared" si="2"/>
        <v>27.733896264813957</v>
      </c>
      <c r="U154" s="118">
        <f t="shared" si="2"/>
        <v>4.3515763890731982</v>
      </c>
      <c r="V154" s="118">
        <f t="shared" si="2"/>
        <v>69.642010863290437</v>
      </c>
      <c r="W154" s="118">
        <f t="shared" si="2"/>
        <v>56.188070360846375</v>
      </c>
      <c r="X154" s="118">
        <f t="shared" si="2"/>
        <v>1.6993761016131537</v>
      </c>
      <c r="Y154" s="118">
        <f t="shared" si="2"/>
        <v>1.8319193237473406</v>
      </c>
      <c r="Z154" s="118">
        <f t="shared" si="2"/>
        <v>0.8930583701145004</v>
      </c>
      <c r="AA154" s="118">
        <f t="shared" si="2"/>
        <v>0.95355015698909595</v>
      </c>
      <c r="AB154" s="118">
        <f t="shared" si="2"/>
        <v>5.3779039524717405</v>
      </c>
      <c r="AC154" s="118">
        <f t="shared" si="2"/>
        <v>3.6422258247979999</v>
      </c>
      <c r="AD154" s="118">
        <f t="shared" si="2"/>
        <v>1.0253638905589499</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14.953115112610901</v>
      </c>
      <c r="F157" s="125">
        <v>0.22198914951878099</v>
      </c>
      <c r="G157" s="125">
        <v>0.88507320329740702</v>
      </c>
      <c r="H157" s="126" t="s">
        <v>425</v>
      </c>
      <c r="I157" s="127">
        <v>0.152284057704555</v>
      </c>
      <c r="J157" s="127">
        <v>0.152284057704555</v>
      </c>
      <c r="K157" s="127">
        <v>0.152284057704555</v>
      </c>
      <c r="L157" s="127">
        <v>0.114213043278416</v>
      </c>
      <c r="M157" s="127">
        <v>2.0850044307290401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46466.345662065032</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2.8565203732089199E-2</v>
      </c>
      <c r="F158" s="125">
        <v>6.6831068786966296E-3</v>
      </c>
      <c r="G158" s="125">
        <v>1.8360588590878601E-3</v>
      </c>
      <c r="H158" s="126" t="s">
        <v>425</v>
      </c>
      <c r="I158" s="127">
        <v>2.03960497705242E-4</v>
      </c>
      <c r="J158" s="127">
        <v>2.03960497705242E-4</v>
      </c>
      <c r="K158" s="127">
        <v>2.03960497705242E-4</v>
      </c>
      <c r="L158" s="127">
        <v>1.5297037327893101E-4</v>
      </c>
      <c r="M158" s="127">
        <v>0.47925837204072302</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96.479149246912044</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20.504552723208491</v>
      </c>
      <c r="F159" s="125">
        <v>1.0625874579507737</v>
      </c>
      <c r="G159" s="125">
        <v>12.955790983527473</v>
      </c>
      <c r="H159" s="125">
        <v>2.6620584603025354E-3</v>
      </c>
      <c r="I159" s="127">
        <v>1.0330414775328995</v>
      </c>
      <c r="J159" s="127">
        <v>1.0904326707291718</v>
      </c>
      <c r="K159" s="127">
        <v>1.1478238639254437</v>
      </c>
      <c r="L159" s="127">
        <v>0.2083789468730875</v>
      </c>
      <c r="M159" s="127">
        <v>5.5854067131471981</v>
      </c>
      <c r="N159" s="127">
        <v>5.0736661610382122E-2</v>
      </c>
      <c r="O159" s="127">
        <v>7.0797080620745604E-3</v>
      </c>
      <c r="P159" s="127">
        <v>9.3199955968996107E-3</v>
      </c>
      <c r="Q159" s="127">
        <v>0.10561000684664884</v>
      </c>
      <c r="R159" s="126" t="s">
        <v>425</v>
      </c>
      <c r="S159" s="127">
        <v>0.10561000684664887</v>
      </c>
      <c r="T159" s="127">
        <v>6.0255567796220726</v>
      </c>
      <c r="U159" s="127">
        <v>0.10147332322076483</v>
      </c>
      <c r="V159" s="127">
        <v>0.23362288904154699</v>
      </c>
      <c r="W159" s="126" t="s">
        <v>425</v>
      </c>
      <c r="X159" s="127">
        <v>1.0258011331092722E-2</v>
      </c>
      <c r="Y159" s="127">
        <v>9.5910674855729204E-3</v>
      </c>
      <c r="Z159" s="127">
        <v>4.05659104218151E-3</v>
      </c>
      <c r="AA159" s="126" t="s">
        <v>425</v>
      </c>
      <c r="AB159" s="127">
        <v>2.3905669858847081E-2</v>
      </c>
      <c r="AC159" s="126" t="s">
        <v>427</v>
      </c>
      <c r="AD159" s="126" t="s">
        <v>427</v>
      </c>
      <c r="AE159" s="119"/>
      <c r="AF159" s="128">
        <v>12378.997732241583</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14.318146093515583</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5.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5.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2002</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2002</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23.995536289680999</v>
      </c>
      <c r="F14" s="103">
        <v>0.44326980716353487</v>
      </c>
      <c r="G14" s="103">
        <v>22.720388973365999</v>
      </c>
      <c r="H14" s="103">
        <v>1.3548999999999997E-2</v>
      </c>
      <c r="I14" s="104">
        <v>0.52446554623547137</v>
      </c>
      <c r="J14" s="104">
        <v>1.0587067359754712</v>
      </c>
      <c r="K14" s="104">
        <v>1.7763627135554716</v>
      </c>
      <c r="L14" s="104">
        <v>2.0461149859371097E-2</v>
      </c>
      <c r="M14" s="104">
        <v>2.4457359538599999</v>
      </c>
      <c r="N14" s="104">
        <v>0.31350587995382201</v>
      </c>
      <c r="O14" s="104">
        <v>6.6145993628742003E-2</v>
      </c>
      <c r="P14" s="104">
        <v>1.0309382290702411</v>
      </c>
      <c r="Q14" s="104">
        <v>0.181801517001696</v>
      </c>
      <c r="R14" s="104">
        <v>0.30891482509051499</v>
      </c>
      <c r="S14" s="104">
        <v>0.23644593214414097</v>
      </c>
      <c r="T14" s="104">
        <v>1.3067604239078983</v>
      </c>
      <c r="U14" s="104">
        <v>0.39574764409519403</v>
      </c>
      <c r="V14" s="104">
        <v>1.0796227631890791</v>
      </c>
      <c r="W14" s="104">
        <v>0.98378444182602054</v>
      </c>
      <c r="X14" s="104">
        <v>1.3229608047799998E-4</v>
      </c>
      <c r="Y14" s="104">
        <v>3.1366833458000001E-5</v>
      </c>
      <c r="Z14" s="104">
        <v>3.0919646157999997E-5</v>
      </c>
      <c r="AA14" s="104">
        <v>1.5257275503800002E-4</v>
      </c>
      <c r="AB14" s="104">
        <v>3.4715531466800002E-4</v>
      </c>
      <c r="AC14" s="104">
        <v>3.0274283592460001</v>
      </c>
      <c r="AD14" s="104">
        <v>3.5202869094999997E-3</v>
      </c>
      <c r="AE14" s="99"/>
      <c r="AF14" s="101">
        <v>5138.7237999999998</v>
      </c>
      <c r="AG14" s="101">
        <v>93140.301000000007</v>
      </c>
      <c r="AH14" s="101">
        <v>112668.567833935</v>
      </c>
      <c r="AI14" s="101">
        <v>5879.6867214048798</v>
      </c>
      <c r="AJ14" s="101">
        <v>6902.3124784079801</v>
      </c>
      <c r="AK14" s="101" t="s">
        <v>427</v>
      </c>
      <c r="AL14" s="29" t="s">
        <v>50</v>
      </c>
    </row>
    <row r="15" spans="1:38" ht="26.25" customHeight="1" thickBot="1" x14ac:dyDescent="0.3">
      <c r="A15" s="40" t="s">
        <v>54</v>
      </c>
      <c r="B15" s="40" t="s">
        <v>55</v>
      </c>
      <c r="C15" s="41" t="s">
        <v>56</v>
      </c>
      <c r="D15" s="42"/>
      <c r="E15" s="103">
        <v>3.7633998709417704</v>
      </c>
      <c r="F15" s="103">
        <v>0.39796537446899999</v>
      </c>
      <c r="G15" s="103">
        <v>19.112553813392104</v>
      </c>
      <c r="H15" s="100" t="s">
        <v>425</v>
      </c>
      <c r="I15" s="104">
        <v>0.45708915569071573</v>
      </c>
      <c r="J15" s="104">
        <v>0.52012508322786088</v>
      </c>
      <c r="K15" s="104">
        <v>0.64619693830215108</v>
      </c>
      <c r="L15" s="104">
        <v>4.5385488122150604E-2</v>
      </c>
      <c r="M15" s="104">
        <v>4.3359474025239582</v>
      </c>
      <c r="N15" s="104">
        <v>3.6154686710439997E-2</v>
      </c>
      <c r="O15" s="104">
        <v>6.67713922476E-3</v>
      </c>
      <c r="P15" s="104">
        <v>2.2377518222879999E-3</v>
      </c>
      <c r="Q15" s="104">
        <v>1.1648123054207999E-2</v>
      </c>
      <c r="R15" s="104">
        <v>0.50488648394696001</v>
      </c>
      <c r="S15" s="104">
        <v>0.12671640066916001</v>
      </c>
      <c r="T15" s="104">
        <v>8.6129594000000012</v>
      </c>
      <c r="U15" s="104">
        <v>0.12520822039023999</v>
      </c>
      <c r="V15" s="104">
        <v>0.57060449002799996</v>
      </c>
      <c r="W15" s="104">
        <v>5.3438196E-2</v>
      </c>
      <c r="X15" s="100" t="s">
        <v>425</v>
      </c>
      <c r="Y15" s="100" t="s">
        <v>425</v>
      </c>
      <c r="Z15" s="100" t="s">
        <v>425</v>
      </c>
      <c r="AA15" s="100" t="s">
        <v>425</v>
      </c>
      <c r="AB15" s="100" t="s">
        <v>425</v>
      </c>
      <c r="AC15" s="100" t="s">
        <v>427</v>
      </c>
      <c r="AD15" s="100" t="s">
        <v>427</v>
      </c>
      <c r="AE15" s="99"/>
      <c r="AF15" s="101">
        <v>63162.832574799999</v>
      </c>
      <c r="AG15" s="101" t="s">
        <v>427</v>
      </c>
      <c r="AH15" s="101">
        <v>1927.1887911583999</v>
      </c>
      <c r="AI15" s="101" t="s">
        <v>427</v>
      </c>
      <c r="AJ15" s="101">
        <v>210.84</v>
      </c>
      <c r="AK15" s="101" t="s">
        <v>427</v>
      </c>
      <c r="AL15" s="29" t="s">
        <v>50</v>
      </c>
    </row>
    <row r="16" spans="1:38" ht="26.25" customHeight="1" thickBot="1" x14ac:dyDescent="0.3">
      <c r="A16" s="40" t="s">
        <v>54</v>
      </c>
      <c r="B16" s="40" t="s">
        <v>57</v>
      </c>
      <c r="C16" s="41" t="s">
        <v>58</v>
      </c>
      <c r="D16" s="42"/>
      <c r="E16" s="103">
        <v>2.0757381191370152</v>
      </c>
      <c r="F16" s="100" t="s">
        <v>428</v>
      </c>
      <c r="G16" s="103">
        <v>0.27654923005312798</v>
      </c>
      <c r="H16" s="100" t="s">
        <v>427</v>
      </c>
      <c r="I16" s="100" t="s">
        <v>428</v>
      </c>
      <c r="J16" s="100" t="s">
        <v>428</v>
      </c>
      <c r="K16" s="100" t="s">
        <v>428</v>
      </c>
      <c r="L16" s="100" t="s">
        <v>428</v>
      </c>
      <c r="M16" s="104">
        <v>0.1537254080900492</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4182.9336000000003</v>
      </c>
      <c r="AH16" s="101">
        <v>0</v>
      </c>
      <c r="AI16" s="101" t="s">
        <v>427</v>
      </c>
      <c r="AJ16" s="101" t="s">
        <v>427</v>
      </c>
      <c r="AK16" s="101" t="s">
        <v>427</v>
      </c>
      <c r="AL16" s="29" t="s">
        <v>50</v>
      </c>
    </row>
    <row r="17" spans="1:38" ht="26.25" customHeight="1" thickBot="1" x14ac:dyDescent="0.3">
      <c r="A17" s="40" t="s">
        <v>54</v>
      </c>
      <c r="B17" s="40" t="s">
        <v>59</v>
      </c>
      <c r="C17" s="41" t="s">
        <v>60</v>
      </c>
      <c r="D17" s="42"/>
      <c r="E17" s="103">
        <v>0.45285737950180271</v>
      </c>
      <c r="F17" s="103">
        <v>2.0964050912000001E-2</v>
      </c>
      <c r="G17" s="103">
        <v>0.21277426010822795</v>
      </c>
      <c r="H17" s="100" t="s">
        <v>425</v>
      </c>
      <c r="I17" s="104">
        <v>3.13964588062811E-2</v>
      </c>
      <c r="J17" s="104">
        <v>3.6617558883184603E-2</v>
      </c>
      <c r="K17" s="104">
        <v>4.56194687965185E-2</v>
      </c>
      <c r="L17" s="104">
        <v>2.7117662406880199E-3</v>
      </c>
      <c r="M17" s="104">
        <v>0.28215672330321973</v>
      </c>
      <c r="N17" s="104">
        <v>4.1205405117129999E-3</v>
      </c>
      <c r="O17" s="104">
        <v>1.088791625827E-3</v>
      </c>
      <c r="P17" s="104">
        <v>2.3258932623950001E-3</v>
      </c>
      <c r="Q17" s="104">
        <v>5.9180615967619997E-3</v>
      </c>
      <c r="R17" s="104">
        <v>2.2794615804450002E-3</v>
      </c>
      <c r="S17" s="104">
        <v>4.7137748688650003E-3</v>
      </c>
      <c r="T17" s="104">
        <v>0.223028811464903</v>
      </c>
      <c r="U17" s="104">
        <v>2.192720998097E-3</v>
      </c>
      <c r="V17" s="104">
        <v>7.6852287624488994E-2</v>
      </c>
      <c r="W17" s="104">
        <v>1.0181091999999999E-2</v>
      </c>
      <c r="X17" s="100" t="s">
        <v>425</v>
      </c>
      <c r="Y17" s="100" t="s">
        <v>425</v>
      </c>
      <c r="Z17" s="100" t="s">
        <v>425</v>
      </c>
      <c r="AA17" s="100" t="s">
        <v>425</v>
      </c>
      <c r="AB17" s="100" t="s">
        <v>425</v>
      </c>
      <c r="AC17" s="100" t="s">
        <v>427</v>
      </c>
      <c r="AD17" s="100" t="s">
        <v>427</v>
      </c>
      <c r="AE17" s="99"/>
      <c r="AF17" s="101">
        <v>903.47904687248001</v>
      </c>
      <c r="AG17" s="101">
        <v>0</v>
      </c>
      <c r="AH17" s="101">
        <v>9875.8638372416008</v>
      </c>
      <c r="AI17" s="101" t="s">
        <v>427</v>
      </c>
      <c r="AJ17" s="101" t="s">
        <v>427</v>
      </c>
      <c r="AK17" s="101" t="s">
        <v>427</v>
      </c>
      <c r="AL17" s="29" t="s">
        <v>50</v>
      </c>
    </row>
    <row r="18" spans="1:38" ht="26.25" customHeight="1" thickBot="1" x14ac:dyDescent="0.3">
      <c r="A18" s="40" t="s">
        <v>54</v>
      </c>
      <c r="B18" s="40" t="s">
        <v>61</v>
      </c>
      <c r="C18" s="41" t="s">
        <v>62</v>
      </c>
      <c r="D18" s="42"/>
      <c r="E18" s="103">
        <v>0.30294719661804753</v>
      </c>
      <c r="F18" s="103">
        <v>1.71339206933281E-2</v>
      </c>
      <c r="G18" s="103">
        <v>0.18697168530862257</v>
      </c>
      <c r="H18" s="100" t="s">
        <v>425</v>
      </c>
      <c r="I18" s="104">
        <v>8.2384297353175706E-2</v>
      </c>
      <c r="J18" s="104">
        <v>9.5029254846389993E-2</v>
      </c>
      <c r="K18" s="104">
        <v>0.112965173581326</v>
      </c>
      <c r="L18" s="104">
        <v>8.2171178695406109E-3</v>
      </c>
      <c r="M18" s="104">
        <v>0.29061763157978138</v>
      </c>
      <c r="N18" s="104">
        <v>0.12792125697254</v>
      </c>
      <c r="O18" s="104">
        <v>3.426832662773E-3</v>
      </c>
      <c r="P18" s="104">
        <v>8.2160385644799994E-3</v>
      </c>
      <c r="Q18" s="104">
        <v>9.7415263767140006E-3</v>
      </c>
      <c r="R18" s="104">
        <v>1.5834978988322999E-2</v>
      </c>
      <c r="S18" s="104">
        <v>2.3352399884019E-2</v>
      </c>
      <c r="T18" s="104">
        <v>0.3559101271799</v>
      </c>
      <c r="U18" s="104">
        <v>5.346349764093E-3</v>
      </c>
      <c r="V18" s="104">
        <v>0.29961638159679999</v>
      </c>
      <c r="W18" s="104">
        <v>1.3962637999999999E-2</v>
      </c>
      <c r="X18" s="100" t="s">
        <v>425</v>
      </c>
      <c r="Y18" s="100" t="s">
        <v>425</v>
      </c>
      <c r="Z18" s="100" t="s">
        <v>425</v>
      </c>
      <c r="AA18" s="100" t="s">
        <v>425</v>
      </c>
      <c r="AB18" s="100" t="s">
        <v>425</v>
      </c>
      <c r="AC18" s="100" t="s">
        <v>425</v>
      </c>
      <c r="AD18" s="100" t="s">
        <v>427</v>
      </c>
      <c r="AE18" s="99"/>
      <c r="AF18" s="101">
        <v>1497.3720064357001</v>
      </c>
      <c r="AG18" s="101">
        <v>904.69600000000003</v>
      </c>
      <c r="AH18" s="101">
        <v>4292.5024065352</v>
      </c>
      <c r="AI18" s="101" t="s">
        <v>427</v>
      </c>
      <c r="AJ18" s="101" t="s">
        <v>427</v>
      </c>
      <c r="AK18" s="101" t="s">
        <v>427</v>
      </c>
      <c r="AL18" s="29" t="s">
        <v>50</v>
      </c>
    </row>
    <row r="19" spans="1:38" ht="26.25" customHeight="1" thickBot="1" x14ac:dyDescent="0.3">
      <c r="A19" s="40" t="s">
        <v>54</v>
      </c>
      <c r="B19" s="40" t="s">
        <v>63</v>
      </c>
      <c r="C19" s="41" t="s">
        <v>64</v>
      </c>
      <c r="D19" s="42"/>
      <c r="E19" s="103">
        <v>3.973391469392237</v>
      </c>
      <c r="F19" s="103">
        <v>0.25683144145148701</v>
      </c>
      <c r="G19" s="103">
        <v>2.6277782823766707</v>
      </c>
      <c r="H19" s="100" t="s">
        <v>425</v>
      </c>
      <c r="I19" s="104">
        <v>0.28800390785888802</v>
      </c>
      <c r="J19" s="104">
        <v>0.37557340311396797</v>
      </c>
      <c r="K19" s="104">
        <v>0.50812276273754098</v>
      </c>
      <c r="L19" s="104">
        <v>5.0356373320047297E-2</v>
      </c>
      <c r="M19" s="104">
        <v>2.2383613686101969</v>
      </c>
      <c r="N19" s="104">
        <v>0.17709129848932301</v>
      </c>
      <c r="O19" s="104">
        <v>5.6974470849656997E-2</v>
      </c>
      <c r="P19" s="104">
        <v>5.918458603085E-2</v>
      </c>
      <c r="Q19" s="104">
        <v>0.101472719838318</v>
      </c>
      <c r="R19" s="104">
        <v>6.6109718681904003E-2</v>
      </c>
      <c r="S19" s="104">
        <v>0.13351835232210499</v>
      </c>
      <c r="T19" s="104">
        <v>1.7667353359601099</v>
      </c>
      <c r="U19" s="104">
        <v>0.25875259302938802</v>
      </c>
      <c r="V19" s="104">
        <v>0.656631553785338</v>
      </c>
      <c r="W19" s="104">
        <v>5.7511858999999999E-2</v>
      </c>
      <c r="X19" s="100" t="s">
        <v>425</v>
      </c>
      <c r="Y19" s="100" t="s">
        <v>425</v>
      </c>
      <c r="Z19" s="100" t="s">
        <v>425</v>
      </c>
      <c r="AA19" s="100" t="s">
        <v>425</v>
      </c>
      <c r="AB19" s="100" t="s">
        <v>425</v>
      </c>
      <c r="AC19" s="100" t="s">
        <v>427</v>
      </c>
      <c r="AD19" s="100" t="s">
        <v>427</v>
      </c>
      <c r="AE19" s="99"/>
      <c r="AF19" s="101">
        <v>7809.3035239201899</v>
      </c>
      <c r="AG19" s="101">
        <v>0</v>
      </c>
      <c r="AH19" s="101">
        <v>44958.937783506801</v>
      </c>
      <c r="AI19" s="101">
        <v>49.437984960000001</v>
      </c>
      <c r="AJ19" s="101">
        <v>0</v>
      </c>
      <c r="AK19" s="101" t="s">
        <v>427</v>
      </c>
      <c r="AL19" s="29" t="s">
        <v>50</v>
      </c>
    </row>
    <row r="20" spans="1:38" ht="26.25" customHeight="1" thickBot="1" x14ac:dyDescent="0.3">
      <c r="A20" s="40" t="s">
        <v>54</v>
      </c>
      <c r="B20" s="40" t="s">
        <v>65</v>
      </c>
      <c r="C20" s="41" t="s">
        <v>66</v>
      </c>
      <c r="D20" s="42"/>
      <c r="E20" s="103">
        <v>0.2726371763403288</v>
      </c>
      <c r="F20" s="103">
        <v>2.95456164665805E-2</v>
      </c>
      <c r="G20" s="103">
        <v>0.41949360802922642</v>
      </c>
      <c r="H20" s="100" t="s">
        <v>425</v>
      </c>
      <c r="I20" s="104">
        <v>5.6793651452366999E-3</v>
      </c>
      <c r="J20" s="104">
        <v>6.3538595968994499E-3</v>
      </c>
      <c r="K20" s="104">
        <v>7.1489262101918196E-3</v>
      </c>
      <c r="L20" s="104">
        <v>5.5091978585220696E-4</v>
      </c>
      <c r="M20" s="104">
        <v>0.11502137966766589</v>
      </c>
      <c r="N20" s="104">
        <v>0.19116940414914901</v>
      </c>
      <c r="O20" s="104">
        <v>2.771021691152E-3</v>
      </c>
      <c r="P20" s="104">
        <v>1.1874234086449E-2</v>
      </c>
      <c r="Q20" s="104">
        <v>6.505571903061E-3</v>
      </c>
      <c r="R20" s="104">
        <v>1.9416939575969999E-2</v>
      </c>
      <c r="S20" s="104">
        <v>2.5321357218173E-2</v>
      </c>
      <c r="T20" s="104">
        <v>2.0229369482646999E-2</v>
      </c>
      <c r="U20" s="104">
        <v>3.635100431865E-3</v>
      </c>
      <c r="V20" s="104">
        <v>0.28517561432138</v>
      </c>
      <c r="W20" s="104">
        <v>1.6448028E-2</v>
      </c>
      <c r="X20" s="100" t="s">
        <v>425</v>
      </c>
      <c r="Y20" s="100" t="s">
        <v>425</v>
      </c>
      <c r="Z20" s="100" t="s">
        <v>425</v>
      </c>
      <c r="AA20" s="100" t="s">
        <v>425</v>
      </c>
      <c r="AB20" s="100" t="s">
        <v>425</v>
      </c>
      <c r="AC20" s="100" t="s">
        <v>427</v>
      </c>
      <c r="AD20" s="100" t="s">
        <v>427</v>
      </c>
      <c r="AE20" s="99"/>
      <c r="AF20" s="101">
        <v>171.198017584328</v>
      </c>
      <c r="AG20" s="101">
        <v>1421.8411000000001</v>
      </c>
      <c r="AH20" s="101">
        <v>4271.0114844095997</v>
      </c>
      <c r="AI20" s="101">
        <v>83.091999999999999</v>
      </c>
      <c r="AJ20" s="101" t="s">
        <v>427</v>
      </c>
      <c r="AK20" s="101" t="s">
        <v>427</v>
      </c>
      <c r="AL20" s="29" t="s">
        <v>50</v>
      </c>
    </row>
    <row r="21" spans="1:38" ht="26.25" customHeight="1" thickBot="1" x14ac:dyDescent="0.3">
      <c r="A21" s="40" t="s">
        <v>54</v>
      </c>
      <c r="B21" s="40" t="s">
        <v>67</v>
      </c>
      <c r="C21" s="41" t="s">
        <v>68</v>
      </c>
      <c r="D21" s="42"/>
      <c r="E21" s="103">
        <v>3.330068417081526</v>
      </c>
      <c r="F21" s="103">
        <v>0.10440679296168</v>
      </c>
      <c r="G21" s="103">
        <v>5.0603379170799947</v>
      </c>
      <c r="H21" s="103">
        <v>2.9767999999999999E-2</v>
      </c>
      <c r="I21" s="104">
        <v>0.27553400525060301</v>
      </c>
      <c r="J21" s="104">
        <v>0.33816029354272897</v>
      </c>
      <c r="K21" s="104">
        <v>0.438330729751995</v>
      </c>
      <c r="L21" s="104">
        <v>2.7719247222453398E-2</v>
      </c>
      <c r="M21" s="104">
        <v>1.5212101179766513</v>
      </c>
      <c r="N21" s="104">
        <v>0.25914012372477901</v>
      </c>
      <c r="O21" s="104">
        <v>1.5114228565092E-2</v>
      </c>
      <c r="P21" s="104">
        <v>1.880077689713E-2</v>
      </c>
      <c r="Q21" s="104">
        <v>4.5216231023726003E-2</v>
      </c>
      <c r="R21" s="104">
        <v>4.5599984251830997E-2</v>
      </c>
      <c r="S21" s="104">
        <v>7.7831444428075006E-2</v>
      </c>
      <c r="T21" s="104">
        <v>2.24910903399247</v>
      </c>
      <c r="U21" s="104">
        <v>2.9785343991855E-2</v>
      </c>
      <c r="V21" s="104">
        <v>1.0885522097695799</v>
      </c>
      <c r="W21" s="104">
        <v>4.6422744000000002E-2</v>
      </c>
      <c r="X21" s="100" t="s">
        <v>425</v>
      </c>
      <c r="Y21" s="100" t="s">
        <v>425</v>
      </c>
      <c r="Z21" s="100" t="s">
        <v>425</v>
      </c>
      <c r="AA21" s="100" t="s">
        <v>425</v>
      </c>
      <c r="AB21" s="100" t="s">
        <v>425</v>
      </c>
      <c r="AC21" s="100" t="s">
        <v>427</v>
      </c>
      <c r="AD21" s="100" t="s">
        <v>427</v>
      </c>
      <c r="AE21" s="99"/>
      <c r="AF21" s="101">
        <v>10201.518252567899</v>
      </c>
      <c r="AG21" s="101">
        <v>1597.3483000000001</v>
      </c>
      <c r="AH21" s="101">
        <v>14274.753480153</v>
      </c>
      <c r="AI21" s="101">
        <v>96.46874480000001</v>
      </c>
      <c r="AJ21" s="101" t="s">
        <v>427</v>
      </c>
      <c r="AK21" s="101" t="s">
        <v>427</v>
      </c>
      <c r="AL21" s="29" t="s">
        <v>50</v>
      </c>
    </row>
    <row r="22" spans="1:38" ht="26.25" customHeight="1" thickBot="1" x14ac:dyDescent="0.3">
      <c r="A22" s="40" t="s">
        <v>54</v>
      </c>
      <c r="B22" s="44" t="s">
        <v>69</v>
      </c>
      <c r="C22" s="41" t="s">
        <v>70</v>
      </c>
      <c r="D22" s="42"/>
      <c r="E22" s="103">
        <v>0.56567994278299716</v>
      </c>
      <c r="F22" s="103">
        <v>3.0621623299532899E-2</v>
      </c>
      <c r="G22" s="103">
        <v>0.36236692487248495</v>
      </c>
      <c r="H22" s="100" t="s">
        <v>425</v>
      </c>
      <c r="I22" s="104">
        <v>3.9374686021831799E-2</v>
      </c>
      <c r="J22" s="104">
        <v>5.2338932792726903E-2</v>
      </c>
      <c r="K22" s="104">
        <v>7.2216847225022501E-2</v>
      </c>
      <c r="L22" s="104">
        <v>3.9404269881423998E-3</v>
      </c>
      <c r="M22" s="104">
        <v>0.47014163161459005</v>
      </c>
      <c r="N22" s="104">
        <v>2.2175591953312E-2</v>
      </c>
      <c r="O22" s="104">
        <v>1.534677682385E-3</v>
      </c>
      <c r="P22" s="104">
        <v>2.7665138741269999E-3</v>
      </c>
      <c r="Q22" s="104">
        <v>4.4383861305919998E-3</v>
      </c>
      <c r="R22" s="104">
        <v>8.5043746460300006E-3</v>
      </c>
      <c r="S22" s="104">
        <v>8.8843204230160001E-3</v>
      </c>
      <c r="T22" s="104">
        <v>0.327380288131214</v>
      </c>
      <c r="U22" s="104">
        <v>4.8964324167940004E-3</v>
      </c>
      <c r="V22" s="104">
        <v>5.5243711797954002E-2</v>
      </c>
      <c r="W22" s="104">
        <v>1.3765148E-2</v>
      </c>
      <c r="X22" s="100" t="s">
        <v>425</v>
      </c>
      <c r="Y22" s="100" t="s">
        <v>425</v>
      </c>
      <c r="Z22" s="100" t="s">
        <v>425</v>
      </c>
      <c r="AA22" s="100" t="s">
        <v>425</v>
      </c>
      <c r="AB22" s="100" t="s">
        <v>425</v>
      </c>
      <c r="AC22" s="100" t="s">
        <v>427</v>
      </c>
      <c r="AD22" s="100" t="s">
        <v>427</v>
      </c>
      <c r="AE22" s="99"/>
      <c r="AF22" s="101">
        <v>2531.6910800028954</v>
      </c>
      <c r="AG22" s="101">
        <v>132.880774</v>
      </c>
      <c r="AH22" s="101">
        <v>10630.290367560403</v>
      </c>
      <c r="AI22" s="101">
        <v>0</v>
      </c>
      <c r="AJ22" s="101">
        <v>0</v>
      </c>
      <c r="AK22" s="101" t="s">
        <v>427</v>
      </c>
      <c r="AL22" s="29" t="s">
        <v>50</v>
      </c>
    </row>
    <row r="23" spans="1:38" ht="26.25" customHeight="1" thickBot="1" x14ac:dyDescent="0.3">
      <c r="A23" s="40" t="s">
        <v>71</v>
      </c>
      <c r="B23" s="44" t="s">
        <v>392</v>
      </c>
      <c r="C23" s="41" t="s">
        <v>388</v>
      </c>
      <c r="D23" s="83"/>
      <c r="E23" s="103">
        <v>3.640883575426892</v>
      </c>
      <c r="F23" s="103">
        <v>1.0193830095979219</v>
      </c>
      <c r="G23" s="103">
        <v>9.6650871888169995E-3</v>
      </c>
      <c r="H23" s="103">
        <v>8.0385543099820004E-4</v>
      </c>
      <c r="I23" s="104">
        <v>0.203211433740249</v>
      </c>
      <c r="J23" s="104">
        <v>0.27520666513126202</v>
      </c>
      <c r="K23" s="104">
        <v>0.88533914578991002</v>
      </c>
      <c r="L23" s="104">
        <v>0.117562804980202</v>
      </c>
      <c r="M23" s="104">
        <v>3.6105734803881693</v>
      </c>
      <c r="N23" s="104">
        <v>5.8790220160000002E-3</v>
      </c>
      <c r="O23" s="104">
        <v>1.8027808982414E-3</v>
      </c>
      <c r="P23" s="100" t="s">
        <v>425</v>
      </c>
      <c r="Q23" s="100" t="s">
        <v>425</v>
      </c>
      <c r="R23" s="104">
        <v>5.4911873703070001E-3</v>
      </c>
      <c r="S23" s="104">
        <v>0.23956863484300001</v>
      </c>
      <c r="T23" s="104">
        <v>7.5455816218939998E-3</v>
      </c>
      <c r="U23" s="104">
        <v>1.0259038933413999E-3</v>
      </c>
      <c r="V23" s="104">
        <v>0.13821194626913999</v>
      </c>
      <c r="W23" s="100" t="s">
        <v>425</v>
      </c>
      <c r="X23" s="104">
        <v>3.1868382661259997E-3</v>
      </c>
      <c r="Y23" s="104">
        <v>5.1681911062069997E-3</v>
      </c>
      <c r="Z23" s="100" t="s">
        <v>425</v>
      </c>
      <c r="AA23" s="100" t="s">
        <v>425</v>
      </c>
      <c r="AB23" s="104">
        <v>8.3550293707269994E-3</v>
      </c>
      <c r="AC23" s="100" t="s">
        <v>427</v>
      </c>
      <c r="AD23" s="100" t="s">
        <v>427</v>
      </c>
      <c r="AE23" s="99"/>
      <c r="AF23" s="101">
        <v>4469.9236743894126</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1.8629407947452292</v>
      </c>
      <c r="F24" s="103">
        <v>8.5282697584011607E-2</v>
      </c>
      <c r="G24" s="103">
        <v>1.3016832062025454</v>
      </c>
      <c r="H24" s="103">
        <v>3.5095195669317597E-2</v>
      </c>
      <c r="I24" s="104">
        <v>0.13128564113342808</v>
      </c>
      <c r="J24" s="104">
        <v>0.15226292298626501</v>
      </c>
      <c r="K24" s="104">
        <v>0.1855314835477089</v>
      </c>
      <c r="L24" s="104">
        <v>1.3647428006425901E-2</v>
      </c>
      <c r="M24" s="104">
        <v>1.4834802085392689</v>
      </c>
      <c r="N24" s="104">
        <v>4.4793511237077005E-2</v>
      </c>
      <c r="O24" s="104">
        <v>1.1185759601882001E-2</v>
      </c>
      <c r="P24" s="104">
        <v>8.5781223293459989E-3</v>
      </c>
      <c r="Q24" s="104">
        <v>1.6983521803841002E-2</v>
      </c>
      <c r="R24" s="104">
        <v>1.8428585514126E-2</v>
      </c>
      <c r="S24" s="104">
        <v>2.2608902708078998E-2</v>
      </c>
      <c r="T24" s="104">
        <v>0.49703073485958404</v>
      </c>
      <c r="U24" s="104">
        <v>2.5859614311177E-2</v>
      </c>
      <c r="V24" s="104">
        <v>0.36994652513160398</v>
      </c>
      <c r="W24" s="104">
        <v>1.8840026999999999E-2</v>
      </c>
      <c r="X24" s="100" t="s">
        <v>425</v>
      </c>
      <c r="Y24" s="100" t="s">
        <v>425</v>
      </c>
      <c r="Z24" s="100" t="s">
        <v>425</v>
      </c>
      <c r="AA24" s="100" t="s">
        <v>425</v>
      </c>
      <c r="AB24" s="100" t="s">
        <v>425</v>
      </c>
      <c r="AC24" s="100" t="s">
        <v>427</v>
      </c>
      <c r="AD24" s="100" t="s">
        <v>427</v>
      </c>
      <c r="AE24" s="99"/>
      <c r="AF24" s="101">
        <v>7492.89370770602</v>
      </c>
      <c r="AG24" s="101">
        <v>104.86499999999999</v>
      </c>
      <c r="AH24" s="101">
        <v>23891.429281654961</v>
      </c>
      <c r="AI24" s="101">
        <v>340.44852559999998</v>
      </c>
      <c r="AJ24" s="101">
        <v>0.1482</v>
      </c>
      <c r="AK24" s="101" t="s">
        <v>427</v>
      </c>
      <c r="AL24" s="29" t="s">
        <v>50</v>
      </c>
    </row>
    <row r="25" spans="1:38" ht="26.25" customHeight="1" thickBot="1" x14ac:dyDescent="0.3">
      <c r="A25" s="40" t="s">
        <v>74</v>
      </c>
      <c r="B25" s="44" t="s">
        <v>75</v>
      </c>
      <c r="C25" s="46" t="s">
        <v>76</v>
      </c>
      <c r="D25" s="42"/>
      <c r="E25" s="103">
        <v>1.0758018429509999</v>
      </c>
      <c r="F25" s="103">
        <v>9.5320409326E-2</v>
      </c>
      <c r="G25" s="103">
        <v>6.9351607652999997E-2</v>
      </c>
      <c r="H25" s="100" t="s">
        <v>425</v>
      </c>
      <c r="I25" s="104">
        <v>8.8910173439999997E-3</v>
      </c>
      <c r="J25" s="104">
        <v>1.1750010199710779E-2</v>
      </c>
      <c r="K25" s="104">
        <v>1.8420993529702591E-2</v>
      </c>
      <c r="L25" s="104">
        <v>6.6682630078029811E-3</v>
      </c>
      <c r="M25" s="104">
        <v>0.87689394263999998</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3640.9352000328081</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6.1230715449999999E-3</v>
      </c>
      <c r="F26" s="103">
        <v>1.1125163905000001E-2</v>
      </c>
      <c r="G26" s="103">
        <v>8.0316798300000001E-4</v>
      </c>
      <c r="H26" s="100" t="s">
        <v>425</v>
      </c>
      <c r="I26" s="104">
        <v>1.5611031299999999E-4</v>
      </c>
      <c r="J26" s="104">
        <v>1.5611031299999999E-4</v>
      </c>
      <c r="K26" s="104">
        <v>1.5611031299999999E-4</v>
      </c>
      <c r="L26" s="104">
        <v>1.1708273447580038E-4</v>
      </c>
      <c r="M26" s="104">
        <v>0.36096936315200001</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41.762589823656988</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44.063473543874402</v>
      </c>
      <c r="F27" s="100">
        <v>16.714830111713297</v>
      </c>
      <c r="G27" s="100">
        <v>0.28204830765512318</v>
      </c>
      <c r="H27" s="100">
        <v>1.4718337524615719</v>
      </c>
      <c r="I27" s="100">
        <v>2.4498394701431816</v>
      </c>
      <c r="J27" s="100">
        <v>2.4498394701431816</v>
      </c>
      <c r="K27" s="100">
        <v>2.4498394701431816</v>
      </c>
      <c r="L27" s="100">
        <v>1.469087001412229</v>
      </c>
      <c r="M27" s="100">
        <v>142.1422470907309</v>
      </c>
      <c r="N27" s="100">
        <v>2.895362182262613</v>
      </c>
      <c r="O27" s="100">
        <v>3.4699452617326771E-4</v>
      </c>
      <c r="P27" s="100">
        <v>2.062920665438827E-2</v>
      </c>
      <c r="Q27" s="100">
        <v>5.6477134738671037E-4</v>
      </c>
      <c r="R27" s="100">
        <v>2.3195765175584027E-2</v>
      </c>
      <c r="S27" s="100">
        <v>1.5910535976104579E-2</v>
      </c>
      <c r="T27" s="100">
        <v>3.3262436790904419E-3</v>
      </c>
      <c r="U27" s="100">
        <v>4.3555364242688576E-4</v>
      </c>
      <c r="V27" s="100">
        <v>7.4523124488044698E-2</v>
      </c>
      <c r="W27" s="100">
        <v>2.3714560000000002</v>
      </c>
      <c r="X27" s="100">
        <v>6.1784977156099999E-2</v>
      </c>
      <c r="Y27" s="100">
        <v>7.1115462187299999E-2</v>
      </c>
      <c r="Z27" s="100">
        <v>5.3317641165900001E-2</v>
      </c>
      <c r="AA27" s="100">
        <v>6.2193868144200005E-2</v>
      </c>
      <c r="AB27" s="100">
        <v>0.2484119486535</v>
      </c>
      <c r="AC27" s="100">
        <v>2.3714559000000001E-3</v>
      </c>
      <c r="AD27" s="101">
        <v>4.782597E-4</v>
      </c>
      <c r="AE27" s="99"/>
      <c r="AF27" s="100">
        <v>134756.38629555551</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6.8703005862669952</v>
      </c>
      <c r="F28" s="100">
        <v>0.90525910500357509</v>
      </c>
      <c r="G28" s="100">
        <v>4.1640646364202012E-2</v>
      </c>
      <c r="H28" s="100">
        <v>1.5675189690672497E-2</v>
      </c>
      <c r="I28" s="100">
        <v>0.76090919812933044</v>
      </c>
      <c r="J28" s="100">
        <v>0.76090919812933044</v>
      </c>
      <c r="K28" s="100">
        <v>0.76090919812933044</v>
      </c>
      <c r="L28" s="100">
        <v>0.46185138289009947</v>
      </c>
      <c r="M28" s="100">
        <v>5.8363899562581292</v>
      </c>
      <c r="N28" s="100">
        <v>3.8882859620467412E-2</v>
      </c>
      <c r="O28" s="100">
        <v>2.4695439027247482E-5</v>
      </c>
      <c r="P28" s="100">
        <v>2.4019217132164568E-3</v>
      </c>
      <c r="Q28" s="100">
        <v>4.7664519465120749E-5</v>
      </c>
      <c r="R28" s="100">
        <v>3.720023305375414E-3</v>
      </c>
      <c r="S28" s="100">
        <v>2.4993564272507321E-3</v>
      </c>
      <c r="T28" s="100">
        <v>1.2467713494960315E-4</v>
      </c>
      <c r="U28" s="100">
        <v>4.5938160875746541E-5</v>
      </c>
      <c r="V28" s="100">
        <v>8.2170781999531522E-3</v>
      </c>
      <c r="W28" s="100">
        <v>0.2895954</v>
      </c>
      <c r="X28" s="100">
        <v>9.5193207945E-3</v>
      </c>
      <c r="Y28" s="100">
        <v>1.0698763343599999E-2</v>
      </c>
      <c r="Z28" s="100">
        <v>8.3571116504999998E-3</v>
      </c>
      <c r="AA28" s="100">
        <v>8.9253047356999994E-3</v>
      </c>
      <c r="AB28" s="100">
        <v>3.7500500524299998E-2</v>
      </c>
      <c r="AC28" s="100">
        <v>2.8959519999999998E-4</v>
      </c>
      <c r="AD28" s="101">
        <v>6.0123500000000001E-5</v>
      </c>
      <c r="AE28" s="99"/>
      <c r="AF28" s="100">
        <v>18894.856395345501</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51.865817939266165</v>
      </c>
      <c r="F29" s="100">
        <v>2.0900951687302292</v>
      </c>
      <c r="G29" s="100">
        <v>0.1420007320789117</v>
      </c>
      <c r="H29" s="100">
        <v>1.8475898549629718E-2</v>
      </c>
      <c r="I29" s="100">
        <v>1.394253490696183</v>
      </c>
      <c r="J29" s="100">
        <v>1.394253490696183</v>
      </c>
      <c r="K29" s="100">
        <v>1.394253490696183</v>
      </c>
      <c r="L29" s="100">
        <v>0.86233945113022981</v>
      </c>
      <c r="M29" s="100">
        <v>11.38182229696038</v>
      </c>
      <c r="N29" s="100">
        <v>1.3785609151393059E-3</v>
      </c>
      <c r="O29" s="100">
        <v>7.5255027799809841E-5</v>
      </c>
      <c r="P29" s="100">
        <v>7.9735364619879495E-3</v>
      </c>
      <c r="Q29" s="100">
        <v>1.5048208372128453E-4</v>
      </c>
      <c r="R29" s="100">
        <v>1.278560651566883E-2</v>
      </c>
      <c r="S29" s="100">
        <v>8.5739543154429894E-3</v>
      </c>
      <c r="T29" s="100">
        <v>3.0143968937426701E-4</v>
      </c>
      <c r="U29" s="100">
        <v>1.5045411184294935E-4</v>
      </c>
      <c r="V29" s="100">
        <v>2.7080900975380826E-2</v>
      </c>
      <c r="W29" s="100">
        <v>0.40091699999999997</v>
      </c>
      <c r="X29" s="100">
        <v>5.7281124776E-3</v>
      </c>
      <c r="Y29" s="100">
        <v>3.4686903336199996E-2</v>
      </c>
      <c r="Z29" s="100">
        <v>3.8760227764800002E-2</v>
      </c>
      <c r="AA29" s="100">
        <v>8.9103971870999991E-3</v>
      </c>
      <c r="AB29" s="100">
        <v>8.808564076570001E-2</v>
      </c>
      <c r="AC29" s="100">
        <v>3.4967530000000002E-4</v>
      </c>
      <c r="AD29" s="101">
        <v>7.8511399999999995E-5</v>
      </c>
      <c r="AE29" s="99"/>
      <c r="AF29" s="100">
        <v>64224.742274459197</v>
      </c>
      <c r="AG29" s="100" t="s">
        <v>427</v>
      </c>
      <c r="AH29" s="100">
        <v>7.9737898016999997</v>
      </c>
      <c r="AI29" s="100">
        <v>0</v>
      </c>
      <c r="AJ29" s="100" t="s">
        <v>427</v>
      </c>
      <c r="AK29" s="100" t="s">
        <v>427</v>
      </c>
      <c r="AL29" s="29" t="s">
        <v>50</v>
      </c>
    </row>
    <row r="30" spans="1:38" ht="26.25" customHeight="1" thickBot="1" x14ac:dyDescent="0.3">
      <c r="A30" s="40" t="s">
        <v>79</v>
      </c>
      <c r="B30" s="40" t="s">
        <v>86</v>
      </c>
      <c r="C30" s="41" t="s">
        <v>87</v>
      </c>
      <c r="D30" s="42"/>
      <c r="E30" s="100">
        <v>0.29188919524191637</v>
      </c>
      <c r="F30" s="100">
        <v>4.2969342409956353</v>
      </c>
      <c r="G30" s="100">
        <v>3.9213065522644341E-3</v>
      </c>
      <c r="H30" s="100">
        <v>2.1792755432699586E-3</v>
      </c>
      <c r="I30" s="100">
        <v>8.4642837497758527E-2</v>
      </c>
      <c r="J30" s="100">
        <v>8.4642837497758527E-2</v>
      </c>
      <c r="K30" s="100">
        <v>8.4642837497758527E-2</v>
      </c>
      <c r="L30" s="100">
        <v>1.3975940283357989E-2</v>
      </c>
      <c r="M30" s="100">
        <v>20.269660391308403</v>
      </c>
      <c r="N30" s="100">
        <v>9.8837760588967885E-2</v>
      </c>
      <c r="O30" s="100">
        <v>1.5131830849871512E-3</v>
      </c>
      <c r="P30" s="100">
        <v>3.8383626242912431E-4</v>
      </c>
      <c r="Q30" s="100">
        <v>1.3235733187211183E-5</v>
      </c>
      <c r="R30" s="100">
        <v>6.6120946616149865E-3</v>
      </c>
      <c r="S30" s="100">
        <v>0.2568633400563396</v>
      </c>
      <c r="T30" s="100">
        <v>1.0622091694058124E-2</v>
      </c>
      <c r="U30" s="100">
        <v>1.5065850180447724E-3</v>
      </c>
      <c r="V30" s="100">
        <v>0.1499784175235378</v>
      </c>
      <c r="W30" s="100">
        <v>2.9719899999999997E-2</v>
      </c>
      <c r="X30" s="100">
        <v>4.0159185140000001E-4</v>
      </c>
      <c r="Y30" s="100">
        <v>6.669009029000001E-4</v>
      </c>
      <c r="Z30" s="100">
        <v>2.6935247829999997E-4</v>
      </c>
      <c r="AA30" s="100">
        <v>7.7098119000000001E-4</v>
      </c>
      <c r="AB30" s="100">
        <v>2.1088264226E-3</v>
      </c>
      <c r="AC30" s="100">
        <v>2.972E-5</v>
      </c>
      <c r="AD30" s="101">
        <v>2.18874E-5</v>
      </c>
      <c r="AE30" s="99"/>
      <c r="AF30" s="100">
        <v>1931.2699484564</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3.1082802734658377</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144.22557233200001</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0.80044018169469144</v>
      </c>
      <c r="J32" s="100">
        <v>1.5211147540013876</v>
      </c>
      <c r="K32" s="100">
        <v>1.9695986017118488</v>
      </c>
      <c r="L32" s="100">
        <v>0.1880216788291868</v>
      </c>
      <c r="M32" s="100" t="s">
        <v>427</v>
      </c>
      <c r="N32" s="100">
        <v>5.61201929120746</v>
      </c>
      <c r="O32" s="100">
        <v>2.5063939732373933E-2</v>
      </c>
      <c r="P32" s="100">
        <v>0</v>
      </c>
      <c r="Q32" s="100">
        <v>6.4371188561403808E-2</v>
      </c>
      <c r="R32" s="100">
        <v>2.0894399000122408</v>
      </c>
      <c r="S32" s="100">
        <v>45.832434353865764</v>
      </c>
      <c r="T32" s="100">
        <v>0.32421348943502115</v>
      </c>
      <c r="U32" s="100">
        <v>3.9391972034237006E-2</v>
      </c>
      <c r="V32" s="100">
        <v>15.751152969531294</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66971.789360533978</v>
      </c>
      <c r="AL32" s="29" t="s">
        <v>412</v>
      </c>
    </row>
    <row r="33" spans="1:38" ht="26.25" customHeight="1" thickBot="1" x14ac:dyDescent="0.3">
      <c r="A33" s="40" t="s">
        <v>79</v>
      </c>
      <c r="B33" s="40" t="s">
        <v>92</v>
      </c>
      <c r="C33" s="41" t="s">
        <v>93</v>
      </c>
      <c r="D33" s="42"/>
      <c r="E33" s="100" t="s">
        <v>427</v>
      </c>
      <c r="F33" s="100" t="s">
        <v>427</v>
      </c>
      <c r="G33" s="100" t="s">
        <v>427</v>
      </c>
      <c r="H33" s="100" t="s">
        <v>427</v>
      </c>
      <c r="I33" s="100">
        <v>0.37603660692977781</v>
      </c>
      <c r="J33" s="100">
        <v>0.69636408690699625</v>
      </c>
      <c r="K33" s="100">
        <v>1.3927281738139925</v>
      </c>
      <c r="L33" s="100">
        <v>1.476291864242831E-2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66971.789360533978</v>
      </c>
      <c r="AL33" s="29" t="s">
        <v>412</v>
      </c>
    </row>
    <row r="34" spans="1:38" ht="26.25" customHeight="1" thickBot="1" x14ac:dyDescent="0.3">
      <c r="A34" s="40" t="s">
        <v>71</v>
      </c>
      <c r="B34" s="40" t="s">
        <v>94</v>
      </c>
      <c r="C34" s="41" t="s">
        <v>95</v>
      </c>
      <c r="D34" s="42"/>
      <c r="E34" s="103">
        <v>1.446212093205</v>
      </c>
      <c r="F34" s="103">
        <v>0.111897805477</v>
      </c>
      <c r="G34" s="103">
        <v>1.4690098278E-2</v>
      </c>
      <c r="H34" s="103">
        <v>2.09858548E-4</v>
      </c>
      <c r="I34" s="104">
        <v>0.24114754087037049</v>
      </c>
      <c r="J34" s="104">
        <v>0.36360263058792697</v>
      </c>
      <c r="K34" s="104">
        <v>0.82064584951549269</v>
      </c>
      <c r="L34" s="104">
        <v>2.0748834214290003E-2</v>
      </c>
      <c r="M34" s="104">
        <v>0.751903190991</v>
      </c>
      <c r="N34" s="104">
        <v>0.147666666666667</v>
      </c>
      <c r="O34" s="104">
        <v>2.098585E-4</v>
      </c>
      <c r="P34" s="100" t="s">
        <v>425</v>
      </c>
      <c r="Q34" s="100" t="s">
        <v>425</v>
      </c>
      <c r="R34" s="104">
        <v>1.0492929599999999E-3</v>
      </c>
      <c r="S34" s="104">
        <v>2.9185259539999997</v>
      </c>
      <c r="T34" s="104">
        <v>1.4690101100000002E-3</v>
      </c>
      <c r="U34" s="104">
        <v>2.098585E-4</v>
      </c>
      <c r="V34" s="104">
        <v>2.0985854000000002E-2</v>
      </c>
      <c r="W34" s="100" t="s">
        <v>425</v>
      </c>
      <c r="X34" s="104">
        <v>1.9669708669999997E-3</v>
      </c>
      <c r="Y34" s="104">
        <v>1.9669708669999997E-3</v>
      </c>
      <c r="Z34" s="104">
        <v>7.4837965299999996E-4</v>
      </c>
      <c r="AA34" s="100" t="s">
        <v>425</v>
      </c>
      <c r="AB34" s="104">
        <v>4.6823209999999997E-3</v>
      </c>
      <c r="AC34" s="100" t="s">
        <v>427</v>
      </c>
      <c r="AD34" s="100" t="s">
        <v>427</v>
      </c>
      <c r="AE34" s="99"/>
      <c r="AF34" s="101">
        <v>902.39175131524223</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2.3747456592533989</v>
      </c>
      <c r="F35" s="103">
        <v>0.10311893438932217</v>
      </c>
      <c r="G35" s="103">
        <v>0.89230985753210368</v>
      </c>
      <c r="H35" s="103">
        <v>3.7993536980308103E-4</v>
      </c>
      <c r="I35" s="104">
        <v>8.6041518879618153E-2</v>
      </c>
      <c r="J35" s="104">
        <v>9.0821603261819192E-2</v>
      </c>
      <c r="K35" s="104">
        <v>9.5601687644020245E-2</v>
      </c>
      <c r="L35" s="104">
        <v>3.3702024038487224E-2</v>
      </c>
      <c r="M35" s="104">
        <v>0.5217380386479552</v>
      </c>
      <c r="N35" s="104">
        <v>4.2330150992545097E-3</v>
      </c>
      <c r="O35" s="104">
        <v>4.5594925112630002E-4</v>
      </c>
      <c r="P35" s="104">
        <v>1.85532562002037E-3</v>
      </c>
      <c r="Q35" s="104">
        <v>3.4224171976613505E-3</v>
      </c>
      <c r="R35" s="100" t="s">
        <v>425</v>
      </c>
      <c r="S35" s="104">
        <v>3.42241719766135E-3</v>
      </c>
      <c r="T35" s="104">
        <v>0.10044926579521415</v>
      </c>
      <c r="U35" s="104">
        <v>8.4660301985092883E-3</v>
      </c>
      <c r="V35" s="104">
        <v>2.0838598084264477E-2</v>
      </c>
      <c r="W35" s="100" t="s">
        <v>425</v>
      </c>
      <c r="X35" s="104">
        <v>1.6849174150528202E-3</v>
      </c>
      <c r="Y35" s="104">
        <v>1.6746222445982002E-3</v>
      </c>
      <c r="Z35" s="104">
        <v>6.4343863598629008E-4</v>
      </c>
      <c r="AA35" s="100" t="s">
        <v>425</v>
      </c>
      <c r="AB35" s="104">
        <v>4.0029782956370703E-3</v>
      </c>
      <c r="AC35" s="100" t="s">
        <v>427</v>
      </c>
      <c r="AD35" s="100" t="s">
        <v>427</v>
      </c>
      <c r="AE35" s="99"/>
      <c r="AF35" s="101">
        <v>1612.0829639277404</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3.7073095566626444</v>
      </c>
      <c r="F36" s="103">
        <v>0.39491316658748804</v>
      </c>
      <c r="G36" s="103">
        <v>0.31628845704453512</v>
      </c>
      <c r="H36" s="103">
        <v>7.9153823025500012E-4</v>
      </c>
      <c r="I36" s="104">
        <v>0.16786621720826503</v>
      </c>
      <c r="J36" s="104">
        <v>0.17670128127186391</v>
      </c>
      <c r="K36" s="104">
        <v>0.17670128127186391</v>
      </c>
      <c r="L36" s="104">
        <v>7.9763288797429967E-3</v>
      </c>
      <c r="M36" s="104">
        <v>1.5182549391877838</v>
      </c>
      <c r="N36" s="104">
        <v>9.5632938871090013E-3</v>
      </c>
      <c r="O36" s="104">
        <v>7.9153823025500012E-4</v>
      </c>
      <c r="P36" s="104">
        <v>2.2043357299399999E-3</v>
      </c>
      <c r="Q36" s="104">
        <v>2.9425519652689978E-3</v>
      </c>
      <c r="R36" s="104">
        <v>3.9576911513029981E-3</v>
      </c>
      <c r="S36" s="104">
        <v>6.9655364262792008E-2</v>
      </c>
      <c r="T36" s="104">
        <v>7.9153823025909009E-2</v>
      </c>
      <c r="U36" s="104">
        <v>7.356379913159003E-3</v>
      </c>
      <c r="V36" s="104">
        <v>9.4984587631083015E-2</v>
      </c>
      <c r="W36" s="100" t="s">
        <v>425</v>
      </c>
      <c r="X36" s="104">
        <v>6.9521172034779965E-3</v>
      </c>
      <c r="Y36" s="104">
        <v>6.9521172034779965E-3</v>
      </c>
      <c r="Z36" s="104">
        <v>2.6450954803800002E-3</v>
      </c>
      <c r="AA36" s="100" t="s">
        <v>427</v>
      </c>
      <c r="AB36" s="104">
        <v>1.6549329887335994E-2</v>
      </c>
      <c r="AC36" s="100" t="s">
        <v>427</v>
      </c>
      <c r="AD36" s="100" t="s">
        <v>427</v>
      </c>
      <c r="AE36" s="99"/>
      <c r="AF36" s="101">
        <v>3403.6143919999986</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0.35594307822901455</v>
      </c>
      <c r="F37" s="103">
        <v>2.20822024919607E-2</v>
      </c>
      <c r="G37" s="100" t="s">
        <v>425</v>
      </c>
      <c r="H37" s="100" t="s">
        <v>425</v>
      </c>
      <c r="I37" s="104">
        <v>1.95160579754286E-3</v>
      </c>
      <c r="J37" s="104">
        <v>1.95160579754286E-3</v>
      </c>
      <c r="K37" s="104">
        <v>1.95160579754286E-3</v>
      </c>
      <c r="L37" s="104">
        <v>1.3661240582799999E-4</v>
      </c>
      <c r="M37" s="104">
        <v>5.8721999999999996E-2</v>
      </c>
      <c r="N37" s="104">
        <v>3.2892232540000001E-6</v>
      </c>
      <c r="O37" s="104">
        <v>5.4820387599999998E-7</v>
      </c>
      <c r="P37" s="104">
        <v>2.19281550286E-4</v>
      </c>
      <c r="Q37" s="104">
        <v>2.6313786034300001E-4</v>
      </c>
      <c r="R37" s="104">
        <v>1.6665397819999999E-6</v>
      </c>
      <c r="S37" s="104">
        <v>1.66653978E-7</v>
      </c>
      <c r="T37" s="104">
        <v>1.118335906E-6</v>
      </c>
      <c r="U37" s="104">
        <v>2.4559533632000001E-5</v>
      </c>
      <c r="V37" s="104">
        <v>3.2892232540000001E-6</v>
      </c>
      <c r="W37" s="100" t="s">
        <v>427</v>
      </c>
      <c r="X37" s="100" t="s">
        <v>427</v>
      </c>
      <c r="Y37" s="100" t="s">
        <v>427</v>
      </c>
      <c r="Z37" s="100" t="s">
        <v>427</v>
      </c>
      <c r="AA37" s="100" t="s">
        <v>427</v>
      </c>
      <c r="AB37" s="100" t="s">
        <v>427</v>
      </c>
      <c r="AC37" s="100" t="s">
        <v>427</v>
      </c>
      <c r="AD37" s="100" t="s">
        <v>427</v>
      </c>
      <c r="AE37" s="99"/>
      <c r="AF37" s="101" t="s">
        <v>427</v>
      </c>
      <c r="AG37" s="101" t="s">
        <v>427</v>
      </c>
      <c r="AH37" s="101">
        <v>2083.2266501849699</v>
      </c>
      <c r="AI37" s="101" t="s">
        <v>427</v>
      </c>
      <c r="AJ37" s="101" t="s">
        <v>427</v>
      </c>
      <c r="AK37" s="101" t="s">
        <v>427</v>
      </c>
      <c r="AL37" s="29" t="s">
        <v>50</v>
      </c>
    </row>
    <row r="38" spans="1:38" ht="26.25" customHeight="1" thickBot="1" x14ac:dyDescent="0.3">
      <c r="A38" s="40" t="s">
        <v>71</v>
      </c>
      <c r="B38" s="40" t="s">
        <v>102</v>
      </c>
      <c r="C38" s="41" t="s">
        <v>103</v>
      </c>
      <c r="D38" s="47"/>
      <c r="E38" s="103">
        <v>2.0600844986450459</v>
      </c>
      <c r="F38" s="103">
        <v>0.16578360138451198</v>
      </c>
      <c r="G38" s="103">
        <v>5.1504269337110005E-3</v>
      </c>
      <c r="H38" s="103">
        <v>4.3755543414229997E-4</v>
      </c>
      <c r="I38" s="104">
        <v>0.12974198825376701</v>
      </c>
      <c r="J38" s="104">
        <v>0.13595391070929597</v>
      </c>
      <c r="K38" s="104">
        <v>0.16468946984089103</v>
      </c>
      <c r="L38" s="104">
        <v>6.8877037165833002E-2</v>
      </c>
      <c r="M38" s="104">
        <v>0.86628330036981893</v>
      </c>
      <c r="N38" s="104">
        <v>1.9646338919999999E-4</v>
      </c>
      <c r="O38" s="104">
        <v>7.9134685741989979E-4</v>
      </c>
      <c r="P38" s="100" t="s">
        <v>425</v>
      </c>
      <c r="Q38" s="100" t="s">
        <v>425</v>
      </c>
      <c r="R38" s="104">
        <v>3.2479734435300004E-3</v>
      </c>
      <c r="S38" s="104">
        <v>0.10755321260612197</v>
      </c>
      <c r="T38" s="104">
        <v>4.1011905059290003E-3</v>
      </c>
      <c r="U38" s="104">
        <v>5.4566491437790007E-4</v>
      </c>
      <c r="V38" s="104">
        <v>6.482966652375001E-2</v>
      </c>
      <c r="W38" s="100" t="s">
        <v>425</v>
      </c>
      <c r="X38" s="104">
        <v>1.6150666188556998E-3</v>
      </c>
      <c r="Y38" s="104">
        <v>2.6853021408062999E-3</v>
      </c>
      <c r="Z38" s="100" t="s">
        <v>425</v>
      </c>
      <c r="AA38" s="100" t="s">
        <v>425</v>
      </c>
      <c r="AB38" s="104">
        <v>4.300368761629E-3</v>
      </c>
      <c r="AC38" s="100" t="s">
        <v>427</v>
      </c>
      <c r="AD38" s="100" t="s">
        <v>427</v>
      </c>
      <c r="AE38" s="99"/>
      <c r="AF38" s="101">
        <v>2331.052360566649</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2.6415581105720003</v>
      </c>
      <c r="F39" s="103">
        <v>0.34457067237700001</v>
      </c>
      <c r="G39" s="103">
        <v>2.6212790214470005</v>
      </c>
      <c r="H39" s="100" t="s">
        <v>425</v>
      </c>
      <c r="I39" s="104">
        <v>0.125277705947</v>
      </c>
      <c r="J39" s="104">
        <v>0.139337309858</v>
      </c>
      <c r="K39" s="104">
        <v>0.140048764641</v>
      </c>
      <c r="L39" s="104">
        <v>2.8053644374200003E-2</v>
      </c>
      <c r="M39" s="104">
        <v>1.7534302732040001</v>
      </c>
      <c r="N39" s="104">
        <v>4.9401730689399993E-2</v>
      </c>
      <c r="O39" s="104">
        <v>4.397505776127999E-3</v>
      </c>
      <c r="P39" s="104">
        <v>9.4476751379999994E-3</v>
      </c>
      <c r="Q39" s="104">
        <v>3.9566656126999993E-2</v>
      </c>
      <c r="R39" s="104">
        <v>6.6902897806589992E-2</v>
      </c>
      <c r="S39" s="104">
        <v>4.1024484835459001E-2</v>
      </c>
      <c r="T39" s="104">
        <v>0.31367054068912698</v>
      </c>
      <c r="U39" s="104">
        <v>1.7532825445000001E-3</v>
      </c>
      <c r="V39" s="104">
        <v>8.3907021005400012E-2</v>
      </c>
      <c r="W39" s="104">
        <v>0.21652732121000001</v>
      </c>
      <c r="X39" s="104">
        <v>0.16024112932907</v>
      </c>
      <c r="Y39" s="104">
        <v>0.18169701909570002</v>
      </c>
      <c r="Z39" s="104">
        <v>0.12042388350306998</v>
      </c>
      <c r="AA39" s="104">
        <v>6.0974300355870002E-2</v>
      </c>
      <c r="AB39" s="104">
        <v>0.5233363322432999</v>
      </c>
      <c r="AC39" s="104">
        <v>3.8710544898300003E-2</v>
      </c>
      <c r="AD39" s="104">
        <v>3.6853413507409997E-2</v>
      </c>
      <c r="AE39" s="99"/>
      <c r="AF39" s="101">
        <v>21603.076932202996</v>
      </c>
      <c r="AG39" s="101">
        <v>7.5152166000000006E-2</v>
      </c>
      <c r="AH39" s="101">
        <v>34635.967782017302</v>
      </c>
      <c r="AI39" s="101">
        <v>231.11793088000002</v>
      </c>
      <c r="AJ39" s="101">
        <v>753.13800000000003</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9.1042512403300009</v>
      </c>
      <c r="F41" s="103">
        <v>5.0196519004939999</v>
      </c>
      <c r="G41" s="103">
        <v>12.724310050770001</v>
      </c>
      <c r="H41" s="103">
        <v>5.3850566928999997E-2</v>
      </c>
      <c r="I41" s="104">
        <v>6.5053093089958001</v>
      </c>
      <c r="J41" s="104">
        <v>6.6291486079957993</v>
      </c>
      <c r="K41" s="104">
        <v>7.0134539179957995</v>
      </c>
      <c r="L41" s="104">
        <v>0.63247306662374403</v>
      </c>
      <c r="M41" s="104">
        <v>35.363239345149999</v>
      </c>
      <c r="N41" s="104">
        <v>0.48419239679800002</v>
      </c>
      <c r="O41" s="104">
        <v>0.105037806328</v>
      </c>
      <c r="P41" s="104">
        <v>4.0900746092E-2</v>
      </c>
      <c r="Q41" s="104">
        <v>1.6658141466999999E-2</v>
      </c>
      <c r="R41" s="104">
        <v>0.231107121768</v>
      </c>
      <c r="S41" s="104">
        <v>0.102809544815</v>
      </c>
      <c r="T41" s="104">
        <v>4.3389672269999999E-2</v>
      </c>
      <c r="U41" s="104">
        <v>1.0567760953000001E-2</v>
      </c>
      <c r="V41" s="104">
        <v>4.6145759956410002</v>
      </c>
      <c r="W41" s="104">
        <v>6.4204729680000003</v>
      </c>
      <c r="X41" s="104">
        <v>1.225269567544</v>
      </c>
      <c r="Y41" s="104">
        <v>1.2434434980219999</v>
      </c>
      <c r="Z41" s="104">
        <v>0.56175654411300002</v>
      </c>
      <c r="AA41" s="104">
        <v>0.70802154968999997</v>
      </c>
      <c r="AB41" s="104">
        <v>3.7384911590700001</v>
      </c>
      <c r="AC41" s="104">
        <v>4.0982356978999997E-2</v>
      </c>
      <c r="AD41" s="104">
        <v>0.46008794446700002</v>
      </c>
      <c r="AE41" s="99"/>
      <c r="AF41" s="101">
        <v>117955.553</v>
      </c>
      <c r="AG41" s="101">
        <v>2704.1375309999999</v>
      </c>
      <c r="AH41" s="101">
        <v>88632.323999999993</v>
      </c>
      <c r="AI41" s="101">
        <v>7861.1583549999996</v>
      </c>
      <c r="AJ41" s="101" t="s">
        <v>427</v>
      </c>
      <c r="AK41" s="101" t="s">
        <v>427</v>
      </c>
      <c r="AL41" s="29" t="s">
        <v>50</v>
      </c>
    </row>
    <row r="42" spans="1:38" ht="26.25" customHeight="1" thickBot="1" x14ac:dyDescent="0.3">
      <c r="A42" s="40" t="s">
        <v>71</v>
      </c>
      <c r="B42" s="40" t="s">
        <v>108</v>
      </c>
      <c r="C42" s="41" t="s">
        <v>109</v>
      </c>
      <c r="D42" s="42"/>
      <c r="E42" s="103">
        <v>0.10837996650765</v>
      </c>
      <c r="F42" s="103">
        <v>0.79842444429299997</v>
      </c>
      <c r="G42" s="103">
        <v>1.156179193562E-3</v>
      </c>
      <c r="H42" s="103">
        <v>1.25801961409E-4</v>
      </c>
      <c r="I42" s="104">
        <v>4.0073433738850002E-3</v>
      </c>
      <c r="J42" s="104">
        <v>4.1945733605400007E-3</v>
      </c>
      <c r="K42" s="104">
        <v>4.4041037987499997E-3</v>
      </c>
      <c r="L42" s="104">
        <v>4.5151875895100001E-4</v>
      </c>
      <c r="M42" s="104">
        <v>7.7925565178499996</v>
      </c>
      <c r="N42" s="104">
        <v>2.1709241628E-2</v>
      </c>
      <c r="O42" s="104">
        <v>1.34538994E-4</v>
      </c>
      <c r="P42" s="100" t="s">
        <v>425</v>
      </c>
      <c r="Q42" s="100" t="s">
        <v>425</v>
      </c>
      <c r="R42" s="104">
        <v>1.01968147E-3</v>
      </c>
      <c r="S42" s="104">
        <v>3.0212008105E-2</v>
      </c>
      <c r="T42" s="104">
        <v>9.6803632500000003E-4</v>
      </c>
      <c r="U42" s="104">
        <v>1.30083168E-4</v>
      </c>
      <c r="V42" s="104">
        <v>1.5835212400999998E-2</v>
      </c>
      <c r="W42" s="100" t="s">
        <v>425</v>
      </c>
      <c r="X42" s="104">
        <v>4.5127399300000002E-4</v>
      </c>
      <c r="Y42" s="104">
        <v>4.6608398900000001E-4</v>
      </c>
      <c r="Z42" s="100" t="s">
        <v>425</v>
      </c>
      <c r="AA42" s="100" t="s">
        <v>425</v>
      </c>
      <c r="AB42" s="104">
        <v>9.1735798300000002E-4</v>
      </c>
      <c r="AC42" s="100" t="s">
        <v>427</v>
      </c>
      <c r="AD42" s="100" t="s">
        <v>427</v>
      </c>
      <c r="AE42" s="99"/>
      <c r="AF42" s="101">
        <v>573.80483654557838</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1.89442331476</v>
      </c>
      <c r="F43" s="103">
        <v>0.31609913800400002</v>
      </c>
      <c r="G43" s="103">
        <v>5.7406676335600002</v>
      </c>
      <c r="H43" s="100" t="s">
        <v>425</v>
      </c>
      <c r="I43" s="104">
        <v>0.45316850456400004</v>
      </c>
      <c r="J43" s="104">
        <v>0.56626850456400002</v>
      </c>
      <c r="K43" s="104">
        <v>0.57442850456400008</v>
      </c>
      <c r="L43" s="104">
        <v>4.5760545708999997E-2</v>
      </c>
      <c r="M43" s="104">
        <v>2.4199500664360003</v>
      </c>
      <c r="N43" s="104">
        <v>0.26007877383300004</v>
      </c>
      <c r="O43" s="104">
        <v>5.3601039849999997E-3</v>
      </c>
      <c r="P43" s="104">
        <v>8.0131186040000007E-3</v>
      </c>
      <c r="Q43" s="104">
        <v>1.4456980219E-2</v>
      </c>
      <c r="R43" s="104">
        <v>0.20707986253999999</v>
      </c>
      <c r="S43" s="104">
        <v>5.4357511271000004E-2</v>
      </c>
      <c r="T43" s="104">
        <v>1.9519573457520001</v>
      </c>
      <c r="U43" s="104">
        <v>1.734886462E-3</v>
      </c>
      <c r="V43" s="104">
        <v>0.30106281799599999</v>
      </c>
      <c r="W43" s="104">
        <v>0.48605650119999999</v>
      </c>
      <c r="X43" s="104">
        <v>0.14150972156300001</v>
      </c>
      <c r="Y43" s="104">
        <v>0.18194781785900002</v>
      </c>
      <c r="Z43" s="104">
        <v>8.8151815357999999E-2</v>
      </c>
      <c r="AA43" s="104">
        <v>6.1154964837999995E-2</v>
      </c>
      <c r="AB43" s="104">
        <v>0.47276431960600002</v>
      </c>
      <c r="AC43" s="104">
        <v>5.2526627700000001E-4</v>
      </c>
      <c r="AD43" s="104">
        <v>0.13872001143190002</v>
      </c>
      <c r="AE43" s="99"/>
      <c r="AF43" s="101">
        <v>16525.881931899999</v>
      </c>
      <c r="AG43" s="101">
        <v>816</v>
      </c>
      <c r="AH43" s="101">
        <v>5220.7214860000004</v>
      </c>
      <c r="AI43" s="101" t="s">
        <v>427</v>
      </c>
      <c r="AJ43" s="101" t="s">
        <v>427</v>
      </c>
      <c r="AK43" s="101" t="s">
        <v>427</v>
      </c>
      <c r="AL43" s="29" t="s">
        <v>50</v>
      </c>
    </row>
    <row r="44" spans="1:38" ht="26.25" customHeight="1" thickBot="1" x14ac:dyDescent="0.3">
      <c r="A44" s="40" t="s">
        <v>71</v>
      </c>
      <c r="B44" s="40" t="s">
        <v>112</v>
      </c>
      <c r="C44" s="41" t="s">
        <v>113</v>
      </c>
      <c r="D44" s="42"/>
      <c r="E44" s="103">
        <v>3.8555464736339498</v>
      </c>
      <c r="F44" s="103">
        <v>0.88628886125066209</v>
      </c>
      <c r="G44" s="103">
        <v>8.0610894143859999E-3</v>
      </c>
      <c r="H44" s="103">
        <v>6.6194132010200001E-4</v>
      </c>
      <c r="I44" s="104">
        <v>0.15734268659307801</v>
      </c>
      <c r="J44" s="104">
        <v>0.175138468288347</v>
      </c>
      <c r="K44" s="104">
        <v>0.355067048220778</v>
      </c>
      <c r="L44" s="104">
        <v>7.6990194462613001E-2</v>
      </c>
      <c r="M44" s="104">
        <v>1.9814930995079401</v>
      </c>
      <c r="N44" s="104">
        <v>3.6853480759999999E-3</v>
      </c>
      <c r="O44" s="104">
        <v>3.4467047446910004E-3</v>
      </c>
      <c r="P44" s="100" t="s">
        <v>425</v>
      </c>
      <c r="Q44" s="100" t="s">
        <v>425</v>
      </c>
      <c r="R44" s="104">
        <v>9.1351342420340018E-3</v>
      </c>
      <c r="S44" s="104">
        <v>0.42514041856524004</v>
      </c>
      <c r="T44" s="104">
        <v>1.0845574794226001E-2</v>
      </c>
      <c r="U44" s="104">
        <v>8.5522024924000013E-4</v>
      </c>
      <c r="V44" s="104">
        <v>0.24489838203780004</v>
      </c>
      <c r="W44" s="100" t="s">
        <v>425</v>
      </c>
      <c r="X44" s="104">
        <v>2.5877452323199998E-3</v>
      </c>
      <c r="Y44" s="104">
        <v>4.2540200438200004E-3</v>
      </c>
      <c r="Z44" s="100" t="s">
        <v>425</v>
      </c>
      <c r="AA44" s="100" t="s">
        <v>425</v>
      </c>
      <c r="AB44" s="104">
        <v>6.84176526834E-3</v>
      </c>
      <c r="AC44" s="100" t="s">
        <v>425</v>
      </c>
      <c r="AD44" s="100" t="s">
        <v>427</v>
      </c>
      <c r="AE44" s="99"/>
      <c r="AF44" s="101">
        <v>3653.8355942755402</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0.32143465646924302</v>
      </c>
      <c r="F45" s="103">
        <v>1.3543216732975099E-2</v>
      </c>
      <c r="G45" s="103">
        <v>0.106435316707088</v>
      </c>
      <c r="H45" s="103">
        <v>5.3217658353544101E-5</v>
      </c>
      <c r="I45" s="104">
        <v>1.09358468454261E-2</v>
      </c>
      <c r="J45" s="104">
        <v>1.1543393892394199E-2</v>
      </c>
      <c r="K45" s="104">
        <v>1.21509409393623E-2</v>
      </c>
      <c r="L45" s="104">
        <v>3.8275463973140899E-3</v>
      </c>
      <c r="M45" s="104">
        <v>6.8312121443799501E-2</v>
      </c>
      <c r="N45" s="104">
        <v>5.3217658353544E-4</v>
      </c>
      <c r="O45" s="104">
        <v>5.3217658353540001E-5</v>
      </c>
      <c r="P45" s="104">
        <v>2.6608829176772E-4</v>
      </c>
      <c r="Q45" s="104">
        <v>2.6608829176772E-4</v>
      </c>
      <c r="R45" s="100" t="s">
        <v>425</v>
      </c>
      <c r="S45" s="104">
        <v>2.6608829176772E-4</v>
      </c>
      <c r="T45" s="104">
        <v>3.7252360847481002E-4</v>
      </c>
      <c r="U45" s="104">
        <v>1.06435316707088E-3</v>
      </c>
      <c r="V45" s="104">
        <v>2.6608829176772001E-3</v>
      </c>
      <c r="W45" s="100" t="s">
        <v>425</v>
      </c>
      <c r="X45" s="104">
        <v>2.3841704457008001E-4</v>
      </c>
      <c r="Y45" s="104">
        <v>2.3841704457008001E-4</v>
      </c>
      <c r="Z45" s="104">
        <v>9.0711337076069997E-5</v>
      </c>
      <c r="AA45" s="100" t="s">
        <v>425</v>
      </c>
      <c r="AB45" s="104">
        <v>5.6754542621623996E-4</v>
      </c>
      <c r="AC45" s="100" t="s">
        <v>427</v>
      </c>
      <c r="AD45" s="100" t="s">
        <v>427</v>
      </c>
      <c r="AE45" s="99"/>
      <c r="AF45" s="101">
        <v>220.32110558367239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0.58695739966132199</v>
      </c>
      <c r="F47" s="103">
        <v>0.10868825551954174</v>
      </c>
      <c r="G47" s="103">
        <v>1.6550628380241E-2</v>
      </c>
      <c r="H47" s="103">
        <v>6.5709236869000002E-6</v>
      </c>
      <c r="I47" s="104">
        <v>9.900166232207441E-3</v>
      </c>
      <c r="J47" s="104">
        <v>1.0010226916534441E-2</v>
      </c>
      <c r="K47" s="104">
        <v>1.0775184006467441E-2</v>
      </c>
      <c r="L47" s="104">
        <v>6.5835857875410604E-3</v>
      </c>
      <c r="M47" s="104">
        <v>3.484421175932797</v>
      </c>
      <c r="N47" s="104">
        <v>2.3188905000000002E-6</v>
      </c>
      <c r="O47" s="104">
        <v>1.1372329495499999E-5</v>
      </c>
      <c r="P47" s="100" t="s">
        <v>425</v>
      </c>
      <c r="Q47" s="100" t="s">
        <v>425</v>
      </c>
      <c r="R47" s="104">
        <v>6.5559489639E-5</v>
      </c>
      <c r="S47" s="104">
        <v>2.1451670026E-3</v>
      </c>
      <c r="T47" s="104">
        <v>6.7754538758999994E-5</v>
      </c>
      <c r="U47" s="104">
        <v>8.8500117944999995E-6</v>
      </c>
      <c r="V47" s="104">
        <v>1.09817849465E-3</v>
      </c>
      <c r="W47" s="100" t="s">
        <v>425</v>
      </c>
      <c r="X47" s="104">
        <v>2.4539943062999999E-5</v>
      </c>
      <c r="Y47" s="104">
        <v>4.1488209903999997E-5</v>
      </c>
      <c r="Z47" s="100" t="s">
        <v>425</v>
      </c>
      <c r="AA47" s="100" t="s">
        <v>425</v>
      </c>
      <c r="AB47" s="104">
        <v>6.6028154842000006E-5</v>
      </c>
      <c r="AC47" s="100" t="s">
        <v>427</v>
      </c>
      <c r="AD47" s="100" t="s">
        <v>427</v>
      </c>
      <c r="AE47" s="99"/>
      <c r="AF47" s="101">
        <v>1759.3458479999999</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1267.085</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1400.0659200000002</v>
      </c>
      <c r="AL51" s="29" t="s">
        <v>439</v>
      </c>
    </row>
    <row r="52" spans="1:38" ht="26.25" customHeight="1" thickBot="1" x14ac:dyDescent="0.3">
      <c r="A52" s="40" t="s">
        <v>120</v>
      </c>
      <c r="B52" s="44" t="s">
        <v>130</v>
      </c>
      <c r="C52" s="46" t="s">
        <v>391</v>
      </c>
      <c r="D52" s="43"/>
      <c r="E52" s="103">
        <v>2.5157948524781117</v>
      </c>
      <c r="F52" s="103">
        <v>10.482542500000001</v>
      </c>
      <c r="G52" s="103">
        <v>2.387463794986417</v>
      </c>
      <c r="H52" s="103">
        <v>9.7000000000000005E-4</v>
      </c>
      <c r="I52" s="104">
        <v>0.201016004</v>
      </c>
      <c r="J52" s="104">
        <v>0.402032008</v>
      </c>
      <c r="K52" s="104">
        <v>0.57433144000000003</v>
      </c>
      <c r="L52" s="104">
        <v>6.2314961239999999E-4</v>
      </c>
      <c r="M52" s="104">
        <v>19.172698177588916</v>
      </c>
      <c r="N52" s="104">
        <v>1.14117886196364</v>
      </c>
      <c r="O52" s="104">
        <v>0.233563336399392</v>
      </c>
      <c r="P52" s="104">
        <v>0.23931084104037598</v>
      </c>
      <c r="Q52" s="104">
        <v>7.1977287704987999E-2</v>
      </c>
      <c r="R52" s="104">
        <v>0.12922884285384001</v>
      </c>
      <c r="S52" s="104">
        <v>0.57476511696552002</v>
      </c>
      <c r="T52" s="104">
        <v>4.5968382000000005</v>
      </c>
      <c r="U52" s="104">
        <v>1.038014733672E-2</v>
      </c>
      <c r="V52" s="104">
        <v>0.81079930761188101</v>
      </c>
      <c r="W52" s="104">
        <v>0.88761363000000004</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2.2316333949999998</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1.2332672921749714</v>
      </c>
      <c r="AL53" s="29" t="s">
        <v>134</v>
      </c>
    </row>
    <row r="54" spans="1:38" ht="37.5" customHeight="1" thickBot="1" x14ac:dyDescent="0.3">
      <c r="A54" s="40" t="s">
        <v>120</v>
      </c>
      <c r="B54" s="44" t="s">
        <v>135</v>
      </c>
      <c r="C54" s="46" t="s">
        <v>136</v>
      </c>
      <c r="D54" s="43"/>
      <c r="E54" s="100" t="s">
        <v>427</v>
      </c>
      <c r="F54" s="103">
        <v>2.2410917249287401</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375772.47840000002</v>
      </c>
      <c r="AL54" s="29" t="s">
        <v>442</v>
      </c>
    </row>
    <row r="55" spans="1:38" ht="26.25" customHeight="1" thickBot="1" x14ac:dyDescent="0.3">
      <c r="A55" s="40" t="s">
        <v>120</v>
      </c>
      <c r="B55" s="44" t="s">
        <v>137</v>
      </c>
      <c r="C55" s="46" t="s">
        <v>138</v>
      </c>
      <c r="D55" s="43"/>
      <c r="E55" s="103">
        <v>5.2977276580117562E-2</v>
      </c>
      <c r="F55" s="103">
        <v>4.2256831506E-2</v>
      </c>
      <c r="G55" s="103">
        <v>1.5251093916214347</v>
      </c>
      <c r="H55" s="100" t="s">
        <v>425</v>
      </c>
      <c r="I55" s="104">
        <v>0.1070376</v>
      </c>
      <c r="J55" s="104">
        <v>0.1070376</v>
      </c>
      <c r="K55" s="104">
        <v>0.1070376</v>
      </c>
      <c r="L55" s="104">
        <v>8.5630080000000011E-2</v>
      </c>
      <c r="M55" s="104">
        <v>1.0541854198871623</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496.14843148400001</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1.2133151388636401</v>
      </c>
      <c r="F59" s="103">
        <v>4.8966000000000003E-2</v>
      </c>
      <c r="G59" s="103">
        <v>0.7133396274674344</v>
      </c>
      <c r="H59" s="103">
        <v>9.4014E-2</v>
      </c>
      <c r="I59" s="104">
        <v>7.631159178304707E-2</v>
      </c>
      <c r="J59" s="104">
        <v>9.7235199772477951E-2</v>
      </c>
      <c r="K59" s="104">
        <v>0.10799909537630882</v>
      </c>
      <c r="L59" s="104">
        <v>2.1367245699253202E-4</v>
      </c>
      <c r="M59" s="104">
        <v>5.4648000000000002E-2</v>
      </c>
      <c r="N59" s="104">
        <v>0.32874937520000003</v>
      </c>
      <c r="O59" s="104">
        <v>5.1009612999999995E-2</v>
      </c>
      <c r="P59" s="104">
        <v>1.3504133258618E-2</v>
      </c>
      <c r="Q59" s="104">
        <v>1.5630755919999999E-2</v>
      </c>
      <c r="R59" s="104">
        <v>2.1418470200000001E-2</v>
      </c>
      <c r="S59" s="104">
        <v>1.8400000000000001E-3</v>
      </c>
      <c r="T59" s="104">
        <v>3.1241017639999998E-3</v>
      </c>
      <c r="U59" s="104">
        <v>1.7082628559999999</v>
      </c>
      <c r="V59" s="104">
        <v>6.2199999999999998E-3</v>
      </c>
      <c r="W59" s="104">
        <v>6.718936E-3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447.92901399999994</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0.235530676158659</v>
      </c>
      <c r="J61" s="104">
        <v>2.3553067615865899</v>
      </c>
      <c r="K61" s="104">
        <v>7.8637606738255696</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1613717.3388619446</v>
      </c>
      <c r="AL61" s="29" t="s">
        <v>420</v>
      </c>
    </row>
    <row r="62" spans="1:38" ht="26.25" customHeight="1" thickBot="1" x14ac:dyDescent="0.3">
      <c r="A62" s="40" t="s">
        <v>54</v>
      </c>
      <c r="B62" s="48" t="s">
        <v>153</v>
      </c>
      <c r="C62" s="41" t="s">
        <v>154</v>
      </c>
      <c r="D62" s="42"/>
      <c r="E62" s="103">
        <v>0.104062346667081</v>
      </c>
      <c r="F62" s="100" t="s">
        <v>427</v>
      </c>
      <c r="G62" s="103">
        <v>3.31433463491271E-3</v>
      </c>
      <c r="H62" s="100" t="s">
        <v>427</v>
      </c>
      <c r="I62" s="100" t="s">
        <v>425</v>
      </c>
      <c r="J62" s="100" t="s">
        <v>425</v>
      </c>
      <c r="K62" s="100" t="s">
        <v>425</v>
      </c>
      <c r="L62" s="100" t="s">
        <v>425</v>
      </c>
      <c r="M62" s="104">
        <v>9.6569700418845106E-3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1.0795893243290804</v>
      </c>
      <c r="F63" s="103">
        <v>2.8152415418125201</v>
      </c>
      <c r="G63" s="103">
        <v>10.33686593546085</v>
      </c>
      <c r="H63" s="100" t="s">
        <v>425</v>
      </c>
      <c r="I63" s="104">
        <v>0.92392582110778665</v>
      </c>
      <c r="J63" s="104">
        <v>0.99878358469526685</v>
      </c>
      <c r="K63" s="104">
        <v>1.1914779813740148</v>
      </c>
      <c r="L63" s="104">
        <v>2.586983619101803E-3</v>
      </c>
      <c r="M63" s="104">
        <v>5.0163442953854087</v>
      </c>
      <c r="N63" s="104">
        <v>1.87767E-2</v>
      </c>
      <c r="O63" s="104">
        <v>6.2589000000000004E-3</v>
      </c>
      <c r="P63" s="104">
        <v>1.2517800000000001E-4</v>
      </c>
      <c r="Q63" s="104">
        <v>1.6690400000000001E-3</v>
      </c>
      <c r="R63" s="104">
        <v>2.0863000000000001E-3</v>
      </c>
      <c r="S63" s="100" t="s">
        <v>425</v>
      </c>
      <c r="T63" s="104">
        <v>1.2517800000000001E-4</v>
      </c>
      <c r="U63" s="104">
        <v>8.3451999999999998E-2</v>
      </c>
      <c r="V63" s="100" t="s">
        <v>425</v>
      </c>
      <c r="W63" s="104">
        <v>0.57706709499999997</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0.154351955619247</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683.85500000000002</v>
      </c>
      <c r="AL64" s="29" t="s">
        <v>159</v>
      </c>
    </row>
    <row r="65" spans="1:38" ht="26.25" customHeight="1" thickBot="1" x14ac:dyDescent="0.3">
      <c r="A65" s="40" t="s">
        <v>54</v>
      </c>
      <c r="B65" s="44" t="s">
        <v>160</v>
      </c>
      <c r="C65" s="41" t="s">
        <v>161</v>
      </c>
      <c r="D65" s="42"/>
      <c r="E65" s="103">
        <v>0.74909291381773802</v>
      </c>
      <c r="F65" s="100" t="s">
        <v>427</v>
      </c>
      <c r="G65" s="100" t="s">
        <v>427</v>
      </c>
      <c r="H65" s="103">
        <v>8.2293993492312104E-2</v>
      </c>
      <c r="I65" s="100" t="s">
        <v>428</v>
      </c>
      <c r="J65" s="100" t="s">
        <v>428</v>
      </c>
      <c r="K65" s="100" t="s">
        <v>428</v>
      </c>
      <c r="L65" s="100" t="s">
        <v>428</v>
      </c>
      <c r="M65" s="104">
        <v>0.30156434197910198</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1140.903</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0" t="s">
        <v>425</v>
      </c>
      <c r="F68" s="100" t="s">
        <v>427</v>
      </c>
      <c r="G68" s="103">
        <v>0.29090365833471299</v>
      </c>
      <c r="H68" s="100" t="s">
        <v>427</v>
      </c>
      <c r="I68" s="100" t="s">
        <v>428</v>
      </c>
      <c r="J68" s="100" t="s">
        <v>428</v>
      </c>
      <c r="K68" s="100" t="s">
        <v>428</v>
      </c>
      <c r="L68" s="100" t="s">
        <v>428</v>
      </c>
      <c r="M68" s="100" t="s">
        <v>425</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7.1358978858364166</v>
      </c>
      <c r="F70" s="103">
        <v>12.10937575</v>
      </c>
      <c r="G70" s="103">
        <v>6.3218492573588536</v>
      </c>
      <c r="H70" s="103">
        <v>0.49481619650768799</v>
      </c>
      <c r="I70" s="104">
        <v>0.19467270602195999</v>
      </c>
      <c r="J70" s="104">
        <v>0.32139494437756</v>
      </c>
      <c r="K70" s="104">
        <v>0.47234030727600007</v>
      </c>
      <c r="L70" s="104">
        <v>2.5101088039999994E-4</v>
      </c>
      <c r="M70" s="104">
        <v>1.9672413290079662</v>
      </c>
      <c r="N70" s="100" t="s">
        <v>425</v>
      </c>
      <c r="O70" s="100" t="s">
        <v>425</v>
      </c>
      <c r="P70" s="104">
        <v>0.34613519999999998</v>
      </c>
      <c r="Q70" s="100" t="s">
        <v>425</v>
      </c>
      <c r="R70" s="100" t="s">
        <v>425</v>
      </c>
      <c r="S70" s="100" t="s">
        <v>425</v>
      </c>
      <c r="T70" s="104">
        <v>0.58700000000000008</v>
      </c>
      <c r="U70" s="100" t="s">
        <v>425</v>
      </c>
      <c r="V70" s="104">
        <v>5.0000000000000001E-4</v>
      </c>
      <c r="W70" s="104">
        <v>5.0634013999999998E-2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4.4342962354780706</v>
      </c>
      <c r="F72" s="103">
        <v>0.65560727600000002</v>
      </c>
      <c r="G72" s="103">
        <v>5.6052913940360787</v>
      </c>
      <c r="H72" s="103">
        <v>5.2999999999999999E-2</v>
      </c>
      <c r="I72" s="104">
        <v>0.61349148968188227</v>
      </c>
      <c r="J72" s="104">
        <v>0.72205488385624483</v>
      </c>
      <c r="K72" s="104">
        <v>0.77631122608799996</v>
      </c>
      <c r="L72" s="104">
        <v>8.7759964434130491E-2</v>
      </c>
      <c r="M72" s="104">
        <v>180.11096908244841</v>
      </c>
      <c r="N72" s="104">
        <v>26.830351958304004</v>
      </c>
      <c r="O72" s="104">
        <v>0.30341723156383998</v>
      </c>
      <c r="P72" s="104">
        <v>0.31440977750400001</v>
      </c>
      <c r="Q72" s="104">
        <v>1.79732019152E-2</v>
      </c>
      <c r="R72" s="104">
        <v>1.263687819152</v>
      </c>
      <c r="S72" s="104">
        <v>0.82859623999999998</v>
      </c>
      <c r="T72" s="104">
        <v>0.95008961999999997</v>
      </c>
      <c r="U72" s="104">
        <v>2.0526080000000002E-2</v>
      </c>
      <c r="V72" s="104">
        <v>13.046665131999999</v>
      </c>
      <c r="W72" s="104">
        <v>5.6263999299999998</v>
      </c>
      <c r="X72" s="104">
        <v>2.6384851979999999E-2</v>
      </c>
      <c r="Y72" s="104">
        <v>5.1823847460000003E-2</v>
      </c>
      <c r="Z72" s="104">
        <v>1.496481509E-2</v>
      </c>
      <c r="AA72" s="104">
        <v>2.465579612E-2</v>
      </c>
      <c r="AB72" s="104">
        <v>0.1178293106</v>
      </c>
      <c r="AC72" s="104">
        <v>0.1848038867</v>
      </c>
      <c r="AD72" s="100" t="s">
        <v>427</v>
      </c>
      <c r="AE72" s="99"/>
      <c r="AF72" s="101" t="s">
        <v>427</v>
      </c>
      <c r="AG72" s="101" t="s">
        <v>427</v>
      </c>
      <c r="AH72" s="101" t="s">
        <v>427</v>
      </c>
      <c r="AI72" s="101" t="s">
        <v>427</v>
      </c>
      <c r="AJ72" s="101" t="s">
        <v>427</v>
      </c>
      <c r="AK72" s="101">
        <v>4620.1499999999996</v>
      </c>
      <c r="AL72" s="29" t="s">
        <v>180</v>
      </c>
    </row>
    <row r="73" spans="1:38" ht="26.25" customHeight="1" thickBot="1" x14ac:dyDescent="0.3">
      <c r="A73" s="40" t="s">
        <v>54</v>
      </c>
      <c r="B73" s="40" t="s">
        <v>181</v>
      </c>
      <c r="C73" s="41" t="s">
        <v>182</v>
      </c>
      <c r="D73" s="42"/>
      <c r="E73" s="103">
        <v>7.0557571106572301E-3</v>
      </c>
      <c r="F73" s="100" t="s">
        <v>425</v>
      </c>
      <c r="G73" s="103">
        <v>0.21929958115256601</v>
      </c>
      <c r="H73" s="100" t="s">
        <v>427</v>
      </c>
      <c r="I73" s="100" t="s">
        <v>428</v>
      </c>
      <c r="J73" s="100" t="s">
        <v>428</v>
      </c>
      <c r="K73" s="100" t="s">
        <v>428</v>
      </c>
      <c r="L73" s="100" t="s">
        <v>428</v>
      </c>
      <c r="M73" s="104">
        <v>3.0113198178186699E-2</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5.6233023304598097E-2</v>
      </c>
      <c r="F74" s="100" t="s">
        <v>428</v>
      </c>
      <c r="G74" s="103">
        <v>4.4522063084890904E-3</v>
      </c>
      <c r="H74" s="100" t="s">
        <v>428</v>
      </c>
      <c r="I74" s="104">
        <v>4.2111738402090398E-3</v>
      </c>
      <c r="J74" s="104">
        <v>5.8020264447416802E-3</v>
      </c>
      <c r="K74" s="104">
        <v>6.234E-3</v>
      </c>
      <c r="L74" s="104">
        <v>7.5801129123760004E-6</v>
      </c>
      <c r="M74" s="104">
        <v>8.8322507584377805E-2</v>
      </c>
      <c r="N74" s="100" t="s">
        <v>428</v>
      </c>
      <c r="O74" s="100" t="s">
        <v>428</v>
      </c>
      <c r="P74" s="100" t="s">
        <v>428</v>
      </c>
      <c r="Q74" s="100" t="s">
        <v>428</v>
      </c>
      <c r="R74" s="104">
        <v>4.9032161675987999E-2</v>
      </c>
      <c r="S74" s="100" t="s">
        <v>428</v>
      </c>
      <c r="T74" s="100" t="s">
        <v>428</v>
      </c>
      <c r="U74" s="100" t="s">
        <v>428</v>
      </c>
      <c r="V74" s="104">
        <v>0.39535971365899902</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1.3015004799999999E-4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0.4502152254547282</v>
      </c>
      <c r="F80" s="103">
        <v>0.64480000000000004</v>
      </c>
      <c r="G80" s="103">
        <v>3.2984146408055648</v>
      </c>
      <c r="H80" s="103">
        <v>1.3439999999999999E-3</v>
      </c>
      <c r="I80" s="104">
        <v>3.4356463895750915E-2</v>
      </c>
      <c r="J80" s="104">
        <v>4.7335284563095825E-2</v>
      </c>
      <c r="K80" s="104">
        <v>5.0859500000000002E-2</v>
      </c>
      <c r="L80" s="104">
        <v>3.5414593941196006E-5</v>
      </c>
      <c r="M80" s="104">
        <v>0.15846594648590648</v>
      </c>
      <c r="N80" s="104">
        <v>9.2970406382128292</v>
      </c>
      <c r="O80" s="104">
        <v>0.232056167201423</v>
      </c>
      <c r="P80" s="104">
        <v>0.13897242570721599</v>
      </c>
      <c r="Q80" s="104">
        <v>1.1969075368222499</v>
      </c>
      <c r="R80" s="104">
        <v>7.6164034E-3</v>
      </c>
      <c r="S80" s="104">
        <v>3.0957602479372546</v>
      </c>
      <c r="T80" s="104">
        <v>0.106880985</v>
      </c>
      <c r="U80" s="104">
        <v>1.42923</v>
      </c>
      <c r="V80" s="104">
        <v>19.857950374479014</v>
      </c>
      <c r="W80" s="104">
        <v>0.679971137</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1.6622526319522053E-2</v>
      </c>
      <c r="J81" s="104">
        <v>7.3124020619322896E-2</v>
      </c>
      <c r="K81" s="104">
        <v>0.19711537719920338</v>
      </c>
      <c r="L81" s="104">
        <v>2.5284633694662002E-5</v>
      </c>
      <c r="M81" s="104">
        <v>0.14599999999999999</v>
      </c>
      <c r="N81" s="104">
        <v>0.56764559999999997</v>
      </c>
      <c r="O81" s="104">
        <v>1.062922E-2</v>
      </c>
      <c r="P81" s="100" t="s">
        <v>425</v>
      </c>
      <c r="Q81" s="104">
        <v>2.2776899999999999E-2</v>
      </c>
      <c r="R81" s="104">
        <v>0.23926569479999998</v>
      </c>
      <c r="S81" s="104">
        <v>6.3799999999999996E-2</v>
      </c>
      <c r="T81" s="100" t="s">
        <v>425</v>
      </c>
      <c r="U81" s="100" t="s">
        <v>425</v>
      </c>
      <c r="V81" s="104">
        <v>3.6906410373702498</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13.4663782379877</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5972781</v>
      </c>
      <c r="AL82" s="29" t="s">
        <v>436</v>
      </c>
    </row>
    <row r="83" spans="1:38" ht="26.25" customHeight="1" thickBot="1" x14ac:dyDescent="0.3">
      <c r="A83" s="40" t="s">
        <v>54</v>
      </c>
      <c r="B83" s="51" t="s">
        <v>210</v>
      </c>
      <c r="C83" s="52" t="s">
        <v>211</v>
      </c>
      <c r="D83" s="42"/>
      <c r="E83" s="103">
        <v>1.6782999999999999E-2</v>
      </c>
      <c r="F83" s="103">
        <v>3.6288000000000001E-2</v>
      </c>
      <c r="G83" s="103">
        <v>1.9539999999999998E-2</v>
      </c>
      <c r="H83" s="100" t="s">
        <v>425</v>
      </c>
      <c r="I83" s="104">
        <v>1.0750824159200001E-2</v>
      </c>
      <c r="J83" s="104">
        <v>1.0750824159200001E-2</v>
      </c>
      <c r="K83" s="104">
        <v>0.15358320227428571</v>
      </c>
      <c r="L83" s="104">
        <v>3.0102307645759996E-5</v>
      </c>
      <c r="M83" s="104">
        <v>7.5259000000000006E-2</v>
      </c>
      <c r="N83" s="100" t="s">
        <v>427</v>
      </c>
      <c r="O83" s="100" t="s">
        <v>427</v>
      </c>
      <c r="P83" s="100" t="s">
        <v>427</v>
      </c>
      <c r="Q83" s="100" t="s">
        <v>427</v>
      </c>
      <c r="R83" s="100" t="s">
        <v>427</v>
      </c>
      <c r="S83" s="100" t="s">
        <v>427</v>
      </c>
      <c r="T83" s="100" t="s">
        <v>427</v>
      </c>
      <c r="U83" s="100" t="s">
        <v>427</v>
      </c>
      <c r="V83" s="100" t="s">
        <v>427</v>
      </c>
      <c r="W83" s="104">
        <v>1.8936399999999999E-2</v>
      </c>
      <c r="X83" s="104">
        <v>2.1529394880000002E-3</v>
      </c>
      <c r="Y83" s="104">
        <v>4.584642794E-4</v>
      </c>
      <c r="Z83" s="104">
        <v>2.1634783569999999E-6</v>
      </c>
      <c r="AA83" s="100" t="s">
        <v>425</v>
      </c>
      <c r="AB83" s="104">
        <v>2.6135672460000001E-3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6.8096436266240096E-2</v>
      </c>
      <c r="F85" s="103">
        <v>22.055163705099964</v>
      </c>
      <c r="G85" s="103">
        <v>4.7025124175760716E-3</v>
      </c>
      <c r="H85" s="103">
        <v>1.2570932073527301E-2</v>
      </c>
      <c r="I85" s="100" t="s">
        <v>427</v>
      </c>
      <c r="J85" s="100" t="s">
        <v>427</v>
      </c>
      <c r="K85" s="104">
        <v>8.6808E-5</v>
      </c>
      <c r="L85" s="100" t="s">
        <v>427</v>
      </c>
      <c r="M85" s="104">
        <v>4.7116766972472447E-2</v>
      </c>
      <c r="N85" s="100" t="s">
        <v>427</v>
      </c>
      <c r="O85" s="104">
        <v>5.9100000000000005E-4</v>
      </c>
      <c r="P85" s="100" t="s">
        <v>427</v>
      </c>
      <c r="Q85" s="100" t="s">
        <v>427</v>
      </c>
      <c r="R85" s="104">
        <v>8.5140000000000007E-2</v>
      </c>
      <c r="S85" s="100" t="s">
        <v>427</v>
      </c>
      <c r="T85" s="104">
        <v>8.7600000000000004E-3</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1.7196949241870001E-3</v>
      </c>
      <c r="F86" s="103">
        <v>2.9811566760000003</v>
      </c>
      <c r="G86" s="103">
        <v>3.4072315424179601E-3</v>
      </c>
      <c r="H86" s="100" t="s">
        <v>425</v>
      </c>
      <c r="I86" s="100" t="s">
        <v>427</v>
      </c>
      <c r="J86" s="100" t="s">
        <v>427</v>
      </c>
      <c r="K86" s="100" t="s">
        <v>427</v>
      </c>
      <c r="L86" s="100" t="s">
        <v>427</v>
      </c>
      <c r="M86" s="104">
        <v>3.1552498511548399E-3</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0.70834610632963502</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4.2108962502243517E-2</v>
      </c>
      <c r="F88" s="103">
        <v>4.032120227495529</v>
      </c>
      <c r="G88" s="103">
        <v>1.4922121893911039E-2</v>
      </c>
      <c r="H88" s="103">
        <v>5.9698722571550145E-3</v>
      </c>
      <c r="I88" s="104">
        <v>5.3010000000000002E-5</v>
      </c>
      <c r="J88" s="104">
        <v>1.0602000000000001E-3</v>
      </c>
      <c r="K88" s="104">
        <v>2.7899999999999999E-3</v>
      </c>
      <c r="L88" s="100" t="s">
        <v>427</v>
      </c>
      <c r="M88" s="104">
        <v>3.1923491364836902E-2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2.3126545967126601E-4</v>
      </c>
      <c r="F89" s="103">
        <v>6.5705152499999997</v>
      </c>
      <c r="G89" s="103">
        <v>2.8429277359637998E-7</v>
      </c>
      <c r="H89" s="103">
        <v>1.1000000000000001E-3</v>
      </c>
      <c r="I89" s="100" t="s">
        <v>427</v>
      </c>
      <c r="J89" s="100" t="s">
        <v>427</v>
      </c>
      <c r="K89" s="100" t="s">
        <v>427</v>
      </c>
      <c r="L89" s="100" t="s">
        <v>427</v>
      </c>
      <c r="M89" s="104">
        <v>7.9440323341253408E-6</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1.1880770888640299E-3</v>
      </c>
      <c r="F90" s="103">
        <v>2.5404685661159561</v>
      </c>
      <c r="G90" s="103">
        <v>2.3384294995779E-5</v>
      </c>
      <c r="H90" s="100" t="s">
        <v>427</v>
      </c>
      <c r="I90" s="100" t="s">
        <v>427</v>
      </c>
      <c r="J90" s="100" t="s">
        <v>427</v>
      </c>
      <c r="K90" s="100" t="s">
        <v>427</v>
      </c>
      <c r="L90" s="100" t="s">
        <v>427</v>
      </c>
      <c r="M90" s="104">
        <v>9.7290466857080798E-5</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2.3623885899E-2</v>
      </c>
      <c r="F91" s="145">
        <v>8.0691985726363796E-2</v>
      </c>
      <c r="G91" s="145">
        <v>8.2025525460000005E-3</v>
      </c>
      <c r="H91" s="145">
        <v>5.4132606049999997E-2</v>
      </c>
      <c r="I91" s="146">
        <v>0.3810913047449343</v>
      </c>
      <c r="J91" s="146">
        <v>0.40779093262659799</v>
      </c>
      <c r="K91" s="146">
        <v>0.4133055910740196</v>
      </c>
      <c r="L91" s="146">
        <v>1.5848461772133701E-3</v>
      </c>
      <c r="M91" s="146">
        <v>0.72270327029900006</v>
      </c>
      <c r="N91" s="146">
        <v>0.43802995020087754</v>
      </c>
      <c r="O91" s="146">
        <v>0.11513147032123736</v>
      </c>
      <c r="P91" s="146">
        <v>1.8578792285660001E-3</v>
      </c>
      <c r="Q91" s="146">
        <v>8.2359217796000009E-4</v>
      </c>
      <c r="R91" s="146">
        <v>0.19444148787974197</v>
      </c>
      <c r="S91" s="146">
        <v>7.8023977343358295</v>
      </c>
      <c r="T91" s="146">
        <v>0.35871637234025872</v>
      </c>
      <c r="U91" s="146">
        <v>4.3938747276767415E-2</v>
      </c>
      <c r="V91" s="146">
        <v>4.5111302304524195</v>
      </c>
      <c r="W91" s="146">
        <v>1.3044E-3</v>
      </c>
      <c r="X91" s="146">
        <v>1.447884162E-3</v>
      </c>
      <c r="Y91" s="146">
        <v>5.8698006560000001E-4</v>
      </c>
      <c r="Z91" s="146">
        <v>5.8698006560000001E-4</v>
      </c>
      <c r="AA91" s="146">
        <v>5.8698006560000001E-4</v>
      </c>
      <c r="AB91" s="146">
        <v>3.2088243590000002E-3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0.1237853562544402</v>
      </c>
      <c r="F93" s="103">
        <v>1.82069393042173</v>
      </c>
      <c r="G93" s="103">
        <v>2.2743676892171666E-3</v>
      </c>
      <c r="H93" s="100" t="s">
        <v>425</v>
      </c>
      <c r="I93" s="104">
        <v>1.8715465628229153E-2</v>
      </c>
      <c r="J93" s="104">
        <v>2.754761022062235E-2</v>
      </c>
      <c r="K93" s="104">
        <v>4.7747043878922216E-2</v>
      </c>
      <c r="L93" s="104">
        <v>4.1045872E-7</v>
      </c>
      <c r="M93" s="104">
        <v>0.48448681076041272</v>
      </c>
      <c r="N93" s="100" t="s">
        <v>425</v>
      </c>
      <c r="O93" s="100" t="s">
        <v>427</v>
      </c>
      <c r="P93" s="100" t="s">
        <v>425</v>
      </c>
      <c r="Q93" s="100" t="s">
        <v>427</v>
      </c>
      <c r="R93" s="100" t="s">
        <v>427</v>
      </c>
      <c r="S93" s="100" t="s">
        <v>427</v>
      </c>
      <c r="T93" s="100" t="s">
        <v>427</v>
      </c>
      <c r="U93" s="100" t="s">
        <v>427</v>
      </c>
      <c r="V93" s="100" t="s">
        <v>427</v>
      </c>
      <c r="W93" s="104">
        <v>1.0994430000000001E-3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0.70905131910403518</v>
      </c>
      <c r="F95" s="103">
        <v>1.5545310000000001</v>
      </c>
      <c r="G95" s="103">
        <v>0.18035970128751391</v>
      </c>
      <c r="H95" s="100" t="s">
        <v>427</v>
      </c>
      <c r="I95" s="104">
        <v>0.73806106616506062</v>
      </c>
      <c r="J95" s="104">
        <v>0.75372326970048742</v>
      </c>
      <c r="K95" s="104">
        <v>0.78311017677134098</v>
      </c>
      <c r="L95" s="104">
        <v>2.0665709852621702E-3</v>
      </c>
      <c r="M95" s="104">
        <v>0.50200409357994613</v>
      </c>
      <c r="N95" s="104">
        <v>1.121</v>
      </c>
      <c r="O95" s="104">
        <v>4.1999999999999997E-3</v>
      </c>
      <c r="P95" s="104">
        <v>1.0200000000000001E-3</v>
      </c>
      <c r="Q95" s="104">
        <v>5.4999999999999997E-3</v>
      </c>
      <c r="R95" s="104">
        <v>0.104</v>
      </c>
      <c r="S95" s="104">
        <v>7.0000000000000007E-2</v>
      </c>
      <c r="T95" s="104">
        <v>0.151</v>
      </c>
      <c r="U95" s="100" t="s">
        <v>427</v>
      </c>
      <c r="V95" s="100" t="s">
        <v>427</v>
      </c>
      <c r="W95" s="104">
        <v>0.54840343500800004</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0.26412901750000001</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4.4664627649817448E-2</v>
      </c>
      <c r="F98" s="100" t="s">
        <v>428</v>
      </c>
      <c r="G98" s="103">
        <v>7.4080816325516902E-3</v>
      </c>
      <c r="H98" s="103">
        <v>2.1000000000000001E-4</v>
      </c>
      <c r="I98" s="100" t="s">
        <v>425</v>
      </c>
      <c r="J98" s="100" t="s">
        <v>425</v>
      </c>
      <c r="K98" s="104">
        <v>4.9329999999999999E-3</v>
      </c>
      <c r="L98" s="100" t="s">
        <v>425</v>
      </c>
      <c r="M98" s="104">
        <v>1.3995447940129519E-2</v>
      </c>
      <c r="N98" s="100" t="s">
        <v>425</v>
      </c>
      <c r="O98" s="100" t="s">
        <v>425</v>
      </c>
      <c r="P98" s="100" t="s">
        <v>425</v>
      </c>
      <c r="Q98" s="100" t="s">
        <v>425</v>
      </c>
      <c r="R98" s="104">
        <v>1.5610000000000001E-3</v>
      </c>
      <c r="S98" s="100" t="s">
        <v>425</v>
      </c>
      <c r="T98" s="104">
        <v>3.5100000000000002E-4</v>
      </c>
      <c r="U98" s="100" t="s">
        <v>425</v>
      </c>
      <c r="V98" s="100" t="s">
        <v>425</v>
      </c>
      <c r="W98" s="104">
        <v>1.916788E-3</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0.20497214879664299</v>
      </c>
      <c r="F99" s="103">
        <v>5.6024798724209104</v>
      </c>
      <c r="G99" s="100" t="s">
        <v>427</v>
      </c>
      <c r="H99" s="103">
        <v>2.5750043020041802</v>
      </c>
      <c r="I99" s="104">
        <v>6.4238048000000002E-3</v>
      </c>
      <c r="J99" s="104">
        <v>2.3228937000000002E-2</v>
      </c>
      <c r="K99" s="104">
        <v>5.0882433428571398E-2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286.779</v>
      </c>
      <c r="AL99" s="29" t="s">
        <v>244</v>
      </c>
    </row>
    <row r="100" spans="1:38" ht="26.25" customHeight="1" thickBot="1" x14ac:dyDescent="0.3">
      <c r="A100" s="40" t="s">
        <v>242</v>
      </c>
      <c r="B100" s="40" t="s">
        <v>245</v>
      </c>
      <c r="C100" s="41" t="s">
        <v>407</v>
      </c>
      <c r="D100" s="54"/>
      <c r="E100" s="103">
        <v>0.70939221258053398</v>
      </c>
      <c r="F100" s="103">
        <v>9.1522670388459897</v>
      </c>
      <c r="G100" s="100" t="s">
        <v>427</v>
      </c>
      <c r="H100" s="103">
        <v>6.1301389546435603</v>
      </c>
      <c r="I100" s="104">
        <v>2.81947094E-2</v>
      </c>
      <c r="J100" s="104">
        <v>6.5867304000000002E-2</v>
      </c>
      <c r="K100" s="104">
        <v>0.14360209769444399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1128.9639999999999</v>
      </c>
      <c r="AL100" s="29" t="s">
        <v>244</v>
      </c>
    </row>
    <row r="101" spans="1:38" ht="26.25" customHeight="1" thickBot="1" x14ac:dyDescent="0.3">
      <c r="A101" s="40" t="s">
        <v>242</v>
      </c>
      <c r="B101" s="40" t="s">
        <v>246</v>
      </c>
      <c r="C101" s="41" t="s">
        <v>247</v>
      </c>
      <c r="D101" s="54"/>
      <c r="E101" s="103">
        <v>2.7422555577677598E-3</v>
      </c>
      <c r="F101" s="103">
        <v>1.6920792E-2</v>
      </c>
      <c r="G101" s="100" t="s">
        <v>427</v>
      </c>
      <c r="H101" s="103">
        <v>4.25968601994779E-2</v>
      </c>
      <c r="I101" s="104">
        <v>1.21294E-3</v>
      </c>
      <c r="J101" s="104">
        <v>3.6388200000000001E-3</v>
      </c>
      <c r="K101" s="104">
        <v>8.4905799999999993E-3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60.648000000000003</v>
      </c>
      <c r="AL101" s="29" t="s">
        <v>244</v>
      </c>
    </row>
    <row r="102" spans="1:38" ht="26.25" customHeight="1" thickBot="1" x14ac:dyDescent="0.3">
      <c r="A102" s="40" t="s">
        <v>242</v>
      </c>
      <c r="B102" s="40" t="s">
        <v>248</v>
      </c>
      <c r="C102" s="41" t="s">
        <v>385</v>
      </c>
      <c r="D102" s="54"/>
      <c r="E102" s="103">
        <v>0.41457204359324401</v>
      </c>
      <c r="F102" s="103">
        <v>1.2856751258857</v>
      </c>
      <c r="G102" s="100" t="s">
        <v>427</v>
      </c>
      <c r="H102" s="103">
        <v>17.516728158802799</v>
      </c>
      <c r="I102" s="104">
        <v>4.0484267900000002E-2</v>
      </c>
      <c r="J102" s="104">
        <v>0.57958595599999996</v>
      </c>
      <c r="K102" s="104">
        <v>3.7677522915647059</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6157.0510000000004</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1.92317382844941E-3</v>
      </c>
      <c r="F104" s="103">
        <v>5.556096E-3</v>
      </c>
      <c r="G104" s="100" t="s">
        <v>427</v>
      </c>
      <c r="H104" s="103">
        <v>1.33995484182936E-2</v>
      </c>
      <c r="I104" s="104">
        <v>3.8908700000000002E-5</v>
      </c>
      <c r="J104" s="104">
        <v>1.3935900000000001E-4</v>
      </c>
      <c r="K104" s="104">
        <v>3.2517100000000002E-4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8.9039999999999999</v>
      </c>
      <c r="AL104" s="29" t="s">
        <v>244</v>
      </c>
    </row>
    <row r="105" spans="1:38" ht="26.25" customHeight="1" thickBot="1" x14ac:dyDescent="0.3">
      <c r="A105" s="40" t="s">
        <v>242</v>
      </c>
      <c r="B105" s="40" t="s">
        <v>253</v>
      </c>
      <c r="C105" s="41" t="s">
        <v>254</v>
      </c>
      <c r="D105" s="54"/>
      <c r="E105" s="103">
        <v>3.01215850553701E-2</v>
      </c>
      <c r="F105" s="103">
        <v>0.29296243100000002</v>
      </c>
      <c r="G105" s="100" t="s">
        <v>427</v>
      </c>
      <c r="H105" s="103">
        <v>0.15982163206260599</v>
      </c>
      <c r="I105" s="104">
        <v>5.0317000000000001E-3</v>
      </c>
      <c r="J105" s="104">
        <v>7.9240600000000001E-3</v>
      </c>
      <c r="K105" s="104">
        <v>1.723444E-2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37.651000000000003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1.8836449751069798E-2</v>
      </c>
      <c r="F107" s="103">
        <v>0.33786703674773</v>
      </c>
      <c r="G107" s="100" t="s">
        <v>427</v>
      </c>
      <c r="H107" s="103">
        <v>1.4173057814377299</v>
      </c>
      <c r="I107" s="104">
        <v>7.5901659999999998E-3</v>
      </c>
      <c r="J107" s="104">
        <v>0.16546961499999999</v>
      </c>
      <c r="K107" s="104">
        <v>0.78598067125000004</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11444.433999999999</v>
      </c>
      <c r="AL107" s="29" t="s">
        <v>244</v>
      </c>
    </row>
    <row r="108" spans="1:38" ht="26.25" customHeight="1" thickBot="1" x14ac:dyDescent="0.3">
      <c r="A108" s="40" t="s">
        <v>242</v>
      </c>
      <c r="B108" s="40" t="s">
        <v>258</v>
      </c>
      <c r="C108" s="41" t="s">
        <v>379</v>
      </c>
      <c r="D108" s="54"/>
      <c r="E108" s="103">
        <v>3.2373625697206899E-2</v>
      </c>
      <c r="F108" s="103">
        <v>1.0847882168256</v>
      </c>
      <c r="G108" s="100" t="s">
        <v>427</v>
      </c>
      <c r="H108" s="103">
        <v>2.84248674635174</v>
      </c>
      <c r="I108" s="104">
        <v>3.3136913499999997E-2</v>
      </c>
      <c r="J108" s="104">
        <v>0.45717422299999999</v>
      </c>
      <c r="K108" s="104">
        <v>0.91434844599999998</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19429.718000000001</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1.2048081726832121E-3</v>
      </c>
      <c r="F110" s="103">
        <v>0.22871899200000001</v>
      </c>
      <c r="G110" s="100" t="s">
        <v>427</v>
      </c>
      <c r="H110" s="103">
        <v>0.18618291805030604</v>
      </c>
      <c r="I110" s="104">
        <v>1.03901524E-2</v>
      </c>
      <c r="J110" s="104">
        <v>3.9429127999999994E-2</v>
      </c>
      <c r="K110" s="104">
        <v>3.9429127999999994E-2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467.72800000000001</v>
      </c>
      <c r="AL110" s="29" t="s">
        <v>244</v>
      </c>
    </row>
    <row r="111" spans="1:38" ht="26.25" customHeight="1" thickBot="1" x14ac:dyDescent="0.3">
      <c r="A111" s="40" t="s">
        <v>242</v>
      </c>
      <c r="B111" s="40" t="s">
        <v>261</v>
      </c>
      <c r="C111" s="41" t="s">
        <v>375</v>
      </c>
      <c r="D111" s="54"/>
      <c r="E111" s="103">
        <v>1.011249830564225E-2</v>
      </c>
      <c r="F111" s="103">
        <v>6.7700543000000002E-2</v>
      </c>
      <c r="G111" s="100" t="s">
        <v>427</v>
      </c>
      <c r="H111" s="103">
        <v>5.4145112244898E-2</v>
      </c>
      <c r="I111" s="104">
        <v>1.42905E-4</v>
      </c>
      <c r="J111" s="104">
        <v>2.722E-4</v>
      </c>
      <c r="K111" s="104">
        <v>6.1244999999999995E-4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62.127000000000002</v>
      </c>
      <c r="AL111" s="29" t="s">
        <v>244</v>
      </c>
    </row>
    <row r="112" spans="1:38" ht="26.25" customHeight="1" thickBot="1" x14ac:dyDescent="0.3">
      <c r="A112" s="40" t="s">
        <v>262</v>
      </c>
      <c r="B112" s="40" t="s">
        <v>263</v>
      </c>
      <c r="C112" s="41" t="s">
        <v>264</v>
      </c>
      <c r="D112" s="42"/>
      <c r="E112" s="103">
        <v>2.7252800000000001</v>
      </c>
      <c r="F112" s="100" t="s">
        <v>427</v>
      </c>
      <c r="G112" s="100" t="s">
        <v>427</v>
      </c>
      <c r="H112" s="103">
        <v>2.4405855714285698</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458</v>
      </c>
      <c r="AL112" s="29" t="s">
        <v>417</v>
      </c>
    </row>
    <row r="113" spans="1:38" ht="26.25" customHeight="1" thickBot="1" x14ac:dyDescent="0.3">
      <c r="A113" s="40" t="s">
        <v>262</v>
      </c>
      <c r="B113" s="55" t="s">
        <v>265</v>
      </c>
      <c r="C113" s="56" t="s">
        <v>266</v>
      </c>
      <c r="D113" s="42"/>
      <c r="E113" s="103">
        <v>4.4233289490325447</v>
      </c>
      <c r="F113" s="103">
        <v>2.365677393677494</v>
      </c>
      <c r="G113" s="100" t="s">
        <v>427</v>
      </c>
      <c r="H113" s="103">
        <v>17.325886680683784</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110583223.725813</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8.267188E-4</v>
      </c>
      <c r="F115" s="100" t="s">
        <v>427</v>
      </c>
      <c r="G115" s="100" t="s">
        <v>427</v>
      </c>
      <c r="H115" s="103">
        <v>1.6534376E-3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20667.97</v>
      </c>
      <c r="AL115" s="29" t="s">
        <v>431</v>
      </c>
    </row>
    <row r="116" spans="1:38" ht="26.25" customHeight="1" thickBot="1" x14ac:dyDescent="0.3">
      <c r="A116" s="40" t="s">
        <v>262</v>
      </c>
      <c r="B116" s="40" t="s">
        <v>270</v>
      </c>
      <c r="C116" s="46" t="s">
        <v>408</v>
      </c>
      <c r="D116" s="42"/>
      <c r="E116" s="103">
        <v>1.1348117988060782</v>
      </c>
      <c r="F116" s="103">
        <v>0.18303308290447412</v>
      </c>
      <c r="G116" s="100" t="s">
        <v>427</v>
      </c>
      <c r="H116" s="103">
        <v>2.7559715113861931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28370294.970152002</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2.6918200305000001E-2</v>
      </c>
      <c r="J119" s="104">
        <v>0.48020936250000001</v>
      </c>
      <c r="K119" s="104">
        <v>0.48020936250000001</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635886.35</v>
      </c>
      <c r="AL119" s="29" t="s">
        <v>432</v>
      </c>
    </row>
    <row r="120" spans="1:38" ht="26.25" customHeight="1" thickBot="1" x14ac:dyDescent="0.3">
      <c r="A120" s="40" t="s">
        <v>262</v>
      </c>
      <c r="B120" s="40" t="s">
        <v>276</v>
      </c>
      <c r="C120" s="41" t="s">
        <v>277</v>
      </c>
      <c r="D120" s="42"/>
      <c r="E120" s="103">
        <v>0.19791954173801601</v>
      </c>
      <c r="F120" s="100" t="s">
        <v>427</v>
      </c>
      <c r="G120" s="100" t="s">
        <v>427</v>
      </c>
      <c r="H120" s="103">
        <v>7.5769448115035096E-2</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8.2887855406951907</v>
      </c>
      <c r="AL120" s="29" t="s">
        <v>433</v>
      </c>
    </row>
    <row r="121" spans="1:38" ht="26.25" customHeight="1" thickBot="1" x14ac:dyDescent="0.3">
      <c r="A121" s="40" t="s">
        <v>262</v>
      </c>
      <c r="B121" s="40" t="s">
        <v>278</v>
      </c>
      <c r="C121" s="46" t="s">
        <v>279</v>
      </c>
      <c r="D121" s="43"/>
      <c r="E121" s="100" t="s">
        <v>425</v>
      </c>
      <c r="F121" s="103">
        <v>0.57261322380000002</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665829.32999999996</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1.49875072764979</v>
      </c>
      <c r="G125" s="100" t="s">
        <v>425</v>
      </c>
      <c r="H125" s="100" t="s">
        <v>425</v>
      </c>
      <c r="I125" s="104">
        <v>2.77424367E-5</v>
      </c>
      <c r="J125" s="104">
        <v>1.8410889809999999E-4</v>
      </c>
      <c r="K125" s="104">
        <v>3.892347937E-4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840.67990000000009</v>
      </c>
      <c r="AL125" s="29" t="s">
        <v>422</v>
      </c>
    </row>
    <row r="126" spans="1:38" ht="26.25" customHeight="1" thickBot="1" x14ac:dyDescent="0.3">
      <c r="A126" s="40" t="s">
        <v>287</v>
      </c>
      <c r="B126" s="40" t="s">
        <v>290</v>
      </c>
      <c r="C126" s="41" t="s">
        <v>291</v>
      </c>
      <c r="D126" s="42"/>
      <c r="E126" s="100" t="s">
        <v>425</v>
      </c>
      <c r="F126" s="103">
        <v>2.7703144458281401E-2</v>
      </c>
      <c r="G126" s="100" t="s">
        <v>427</v>
      </c>
      <c r="H126" s="103">
        <v>0.19647336000000001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818.63900000000001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0.24489935999999998</v>
      </c>
      <c r="F128" s="103">
        <v>3.2104320052311298E-3</v>
      </c>
      <c r="G128" s="103">
        <v>1.1301559999999999E-2</v>
      </c>
      <c r="H128" s="100" t="s">
        <v>425</v>
      </c>
      <c r="I128" s="104">
        <v>6.7570580000000002E-4</v>
      </c>
      <c r="J128" s="104">
        <v>8.9705769999999995E-4</v>
      </c>
      <c r="K128" s="104">
        <v>1.16501E-3</v>
      </c>
      <c r="L128" s="104">
        <v>3.3785290000000003E-5</v>
      </c>
      <c r="M128" s="104">
        <v>2.435153E-2</v>
      </c>
      <c r="N128" s="104">
        <v>4.8148704000000001E-2</v>
      </c>
      <c r="O128" s="104">
        <v>1.8903870400000002E-2</v>
      </c>
      <c r="P128" s="104">
        <v>7.9486620800000001E-3</v>
      </c>
      <c r="Q128" s="104">
        <v>3.2151744000000003E-2</v>
      </c>
      <c r="R128" s="104">
        <v>1.68778448E-2</v>
      </c>
      <c r="S128" s="104">
        <v>2.2223069120000001E-2</v>
      </c>
      <c r="T128" s="104">
        <v>5.0981307199999999E-3</v>
      </c>
      <c r="U128" s="104">
        <v>3.031508E-3</v>
      </c>
      <c r="V128" s="104">
        <v>8.3812279999999992E-3</v>
      </c>
      <c r="W128" s="104">
        <v>5.7687000000000002E-2</v>
      </c>
      <c r="X128" s="100" t="s">
        <v>425</v>
      </c>
      <c r="Y128" s="100" t="s">
        <v>425</v>
      </c>
      <c r="Z128" s="100" t="s">
        <v>425</v>
      </c>
      <c r="AA128" s="100" t="s">
        <v>425</v>
      </c>
      <c r="AB128" s="100" t="s">
        <v>425</v>
      </c>
      <c r="AC128" s="104">
        <v>0.15249254545999999</v>
      </c>
      <c r="AD128" s="100" t="s">
        <v>427</v>
      </c>
      <c r="AE128" s="99"/>
      <c r="AF128" s="101" t="s">
        <v>427</v>
      </c>
      <c r="AG128" s="101" t="s">
        <v>427</v>
      </c>
      <c r="AH128" s="101" t="s">
        <v>427</v>
      </c>
      <c r="AI128" s="101" t="s">
        <v>427</v>
      </c>
      <c r="AJ128" s="101" t="s">
        <v>427</v>
      </c>
      <c r="AK128" s="101">
        <v>174.24014000000003</v>
      </c>
      <c r="AL128" s="29" t="s">
        <v>299</v>
      </c>
    </row>
    <row r="129" spans="1:38" ht="26.25" customHeight="1" thickBot="1" x14ac:dyDescent="0.3">
      <c r="A129" s="40" t="s">
        <v>287</v>
      </c>
      <c r="B129" s="44" t="s">
        <v>297</v>
      </c>
      <c r="C129" s="52" t="s">
        <v>298</v>
      </c>
      <c r="D129" s="42"/>
      <c r="E129" s="103">
        <v>0.18234870267771289</v>
      </c>
      <c r="F129" s="103">
        <v>4.8380716752348596E-3</v>
      </c>
      <c r="G129" s="103">
        <v>2.8233311830046922E-3</v>
      </c>
      <c r="H129" s="100" t="s">
        <v>428</v>
      </c>
      <c r="I129" s="104">
        <v>5.77792154E-2</v>
      </c>
      <c r="J129" s="104">
        <v>5.7880510099999997E-2</v>
      </c>
      <c r="K129" s="104">
        <v>5.800313E-2</v>
      </c>
      <c r="L129" s="104">
        <v>4.6115146929999996E-2</v>
      </c>
      <c r="M129" s="104">
        <v>0.5814736189392522</v>
      </c>
      <c r="N129" s="104">
        <v>7.7999999999999996E-3</v>
      </c>
      <c r="O129" s="104">
        <v>2.48E-3</v>
      </c>
      <c r="P129" s="104">
        <v>8.9999999999999998E-4</v>
      </c>
      <c r="Q129" s="104">
        <v>3.5000000000000001E-3</v>
      </c>
      <c r="R129" s="104">
        <v>4.5999999999999999E-3</v>
      </c>
      <c r="S129" s="104">
        <v>2.8E-3</v>
      </c>
      <c r="T129" s="104">
        <v>2.8E-3</v>
      </c>
      <c r="U129" s="104">
        <v>1.4612519999999999E-3</v>
      </c>
      <c r="V129" s="104">
        <v>4.0399320000000004E-3</v>
      </c>
      <c r="W129" s="104">
        <v>0.111363608</v>
      </c>
      <c r="X129" s="100" t="s">
        <v>425</v>
      </c>
      <c r="Y129" s="100" t="s">
        <v>425</v>
      </c>
      <c r="Z129" s="100" t="s">
        <v>425</v>
      </c>
      <c r="AA129" s="100" t="s">
        <v>425</v>
      </c>
      <c r="AB129" s="100" t="s">
        <v>425</v>
      </c>
      <c r="AC129" s="104">
        <v>2.2272721620000002E-2</v>
      </c>
      <c r="AD129" s="100" t="s">
        <v>427</v>
      </c>
      <c r="AE129" s="99"/>
      <c r="AF129" s="101" t="s">
        <v>427</v>
      </c>
      <c r="AG129" s="101" t="s">
        <v>427</v>
      </c>
      <c r="AH129" s="101" t="s">
        <v>427</v>
      </c>
      <c r="AI129" s="101" t="s">
        <v>427</v>
      </c>
      <c r="AJ129" s="101" t="s">
        <v>427</v>
      </c>
      <c r="AK129" s="101">
        <v>4.0844600000000213</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5.40119794462254E-5</v>
      </c>
      <c r="G131" s="100" t="s">
        <v>428</v>
      </c>
      <c r="H131" s="100" t="s">
        <v>428</v>
      </c>
      <c r="I131" s="104">
        <v>1.044E-4</v>
      </c>
      <c r="J131" s="104">
        <v>1.3860000000000001E-4</v>
      </c>
      <c r="K131" s="104">
        <v>1.8000000000000001E-4</v>
      </c>
      <c r="L131" s="104">
        <v>6.2639999999999997E-6</v>
      </c>
      <c r="M131" s="100" t="s">
        <v>428</v>
      </c>
      <c r="N131" s="100" t="s">
        <v>428</v>
      </c>
      <c r="O131" s="100" t="s">
        <v>428</v>
      </c>
      <c r="P131" s="100" t="s">
        <v>428</v>
      </c>
      <c r="Q131" s="100" t="s">
        <v>428</v>
      </c>
      <c r="R131" s="100" t="s">
        <v>428</v>
      </c>
      <c r="S131" s="100" t="s">
        <v>428</v>
      </c>
      <c r="T131" s="100" t="s">
        <v>428</v>
      </c>
      <c r="U131" s="100" t="s">
        <v>428</v>
      </c>
      <c r="V131" s="100" t="s">
        <v>428</v>
      </c>
      <c r="W131" s="104">
        <v>2.9001280000000001E-3</v>
      </c>
      <c r="X131" s="100" t="s">
        <v>425</v>
      </c>
      <c r="Y131" s="100" t="s">
        <v>425</v>
      </c>
      <c r="Z131" s="100" t="s">
        <v>425</v>
      </c>
      <c r="AA131" s="100" t="s">
        <v>425</v>
      </c>
      <c r="AB131" s="100" t="s">
        <v>425</v>
      </c>
      <c r="AC131" s="104">
        <v>5.5102427480000001E-2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8.5518243168355003E-4</v>
      </c>
      <c r="G132" s="100" t="s">
        <v>428</v>
      </c>
      <c r="H132" s="100" t="s">
        <v>428</v>
      </c>
      <c r="I132" s="104">
        <v>1.7724800000000001E-3</v>
      </c>
      <c r="J132" s="104">
        <v>2.3531200000000002E-3</v>
      </c>
      <c r="K132" s="104">
        <v>3.0560000000000001E-3</v>
      </c>
      <c r="L132" s="104">
        <v>1.32936E-4</v>
      </c>
      <c r="M132" s="100" t="s">
        <v>428</v>
      </c>
      <c r="N132" s="100" t="s">
        <v>428</v>
      </c>
      <c r="O132" s="100" t="s">
        <v>428</v>
      </c>
      <c r="P132" s="100" t="s">
        <v>428</v>
      </c>
      <c r="Q132" s="100" t="s">
        <v>428</v>
      </c>
      <c r="R132" s="100" t="s">
        <v>428</v>
      </c>
      <c r="S132" s="100" t="s">
        <v>428</v>
      </c>
      <c r="T132" s="100" t="s">
        <v>428</v>
      </c>
      <c r="U132" s="100" t="s">
        <v>428</v>
      </c>
      <c r="V132" s="100" t="s">
        <v>428</v>
      </c>
      <c r="W132" s="104">
        <v>1.8367319999999999E-2</v>
      </c>
      <c r="X132" s="100" t="s">
        <v>425</v>
      </c>
      <c r="Y132" s="100" t="s">
        <v>425</v>
      </c>
      <c r="Z132" s="100" t="s">
        <v>425</v>
      </c>
      <c r="AA132" s="100" t="s">
        <v>425</v>
      </c>
      <c r="AB132" s="100" t="s">
        <v>425</v>
      </c>
      <c r="AC132" s="104">
        <v>9.1836601340000004E-2</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1.5400199999999999E-2</v>
      </c>
      <c r="J133" s="104">
        <v>1.5400199999999999E-2</v>
      </c>
      <c r="K133" s="104">
        <v>1.5400199999999999E-2</v>
      </c>
      <c r="L133" s="100" t="s">
        <v>425</v>
      </c>
      <c r="M133" s="100" t="s">
        <v>425</v>
      </c>
      <c r="N133" s="100" t="s">
        <v>425</v>
      </c>
      <c r="O133" s="100" t="s">
        <v>425</v>
      </c>
      <c r="P133" s="104">
        <v>2.5666999999999999E-2</v>
      </c>
      <c r="Q133" s="100" t="s">
        <v>425</v>
      </c>
      <c r="R133" s="100" t="s">
        <v>425</v>
      </c>
      <c r="S133" s="100" t="s">
        <v>425</v>
      </c>
      <c r="T133" s="100" t="s">
        <v>425</v>
      </c>
      <c r="U133" s="100" t="s">
        <v>425</v>
      </c>
      <c r="V133" s="100" t="s">
        <v>425</v>
      </c>
      <c r="W133" s="104">
        <v>0.102668</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25667</v>
      </c>
      <c r="AL133" s="29" t="s">
        <v>414</v>
      </c>
    </row>
    <row r="134" spans="1:38" ht="26.25" customHeight="1" thickBot="1" x14ac:dyDescent="0.3">
      <c r="A134" s="40" t="s">
        <v>287</v>
      </c>
      <c r="B134" s="44" t="s">
        <v>308</v>
      </c>
      <c r="C134" s="41" t="s">
        <v>309</v>
      </c>
      <c r="D134" s="42"/>
      <c r="E134" s="103">
        <v>0.11230900000000001</v>
      </c>
      <c r="F134" s="100" t="s">
        <v>427</v>
      </c>
      <c r="G134" s="103">
        <v>1.1415E-2</v>
      </c>
      <c r="H134" s="100" t="s">
        <v>427</v>
      </c>
      <c r="I134" s="100" t="s">
        <v>427</v>
      </c>
      <c r="J134" s="100" t="s">
        <v>427</v>
      </c>
      <c r="K134" s="100" t="s">
        <v>427</v>
      </c>
      <c r="L134" s="100" t="s">
        <v>427</v>
      </c>
      <c r="M134" s="104">
        <v>9.1699999999999993E-3</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7.8670340950000001E-2</v>
      </c>
      <c r="F135" s="103">
        <v>3.04290941396584E-2</v>
      </c>
      <c r="G135" s="103">
        <v>2.7213011020000002E-3</v>
      </c>
      <c r="H135" s="100" t="s">
        <v>425</v>
      </c>
      <c r="I135" s="104">
        <v>0.103656832882251</v>
      </c>
      <c r="J135" s="104">
        <v>0.11157334517874801</v>
      </c>
      <c r="K135" s="104">
        <v>0.114789428299199</v>
      </c>
      <c r="L135" s="104">
        <v>4.35358698105454E-2</v>
      </c>
      <c r="M135" s="104">
        <v>1.3811840049999999</v>
      </c>
      <c r="N135" s="104">
        <v>1.212215945401E-2</v>
      </c>
      <c r="O135" s="104">
        <v>2.4739100926550002E-3</v>
      </c>
      <c r="P135" s="100" t="s">
        <v>425</v>
      </c>
      <c r="Q135" s="104">
        <v>1.0143031379886E-2</v>
      </c>
      <c r="R135" s="104">
        <v>2.4739100926599999E-4</v>
      </c>
      <c r="S135" s="104">
        <v>4.9478201853100003E-3</v>
      </c>
      <c r="T135" s="100" t="s">
        <v>425</v>
      </c>
      <c r="U135" s="104">
        <v>1.731737064859E-3</v>
      </c>
      <c r="V135" s="104">
        <v>0.43367643924244897</v>
      </c>
      <c r="W135" s="104">
        <v>20.96236652</v>
      </c>
      <c r="X135" s="104">
        <v>2.4303200269999999E-2</v>
      </c>
      <c r="Y135" s="104">
        <v>3.2281845789999999E-2</v>
      </c>
      <c r="Z135" s="104">
        <v>1.2959158280000001E-2</v>
      </c>
      <c r="AA135" s="104">
        <v>1.9504693399999998E-2</v>
      </c>
      <c r="AB135" s="104">
        <v>8.9048897739999994E-2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2.13437570622E-3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347304362.589598</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427</v>
      </c>
      <c r="J137" s="100" t="s">
        <v>427</v>
      </c>
      <c r="K137" s="100" t="s">
        <v>427</v>
      </c>
      <c r="L137" s="100" t="s">
        <v>427</v>
      </c>
      <c r="M137" s="100" t="s">
        <v>425</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4">
        <v>0.39637623348340101</v>
      </c>
      <c r="J139" s="104">
        <v>0.39637623348340101</v>
      </c>
      <c r="K139" s="104">
        <v>0.39637623348340101</v>
      </c>
      <c r="L139" s="100" t="s">
        <v>425</v>
      </c>
      <c r="M139" s="100" t="s">
        <v>425</v>
      </c>
      <c r="N139" s="104">
        <v>1.177137035279E-3</v>
      </c>
      <c r="O139" s="104">
        <v>2.369168877707E-3</v>
      </c>
      <c r="P139" s="104">
        <v>2.369168877707E-3</v>
      </c>
      <c r="Q139" s="104">
        <v>3.7745711653820002E-3</v>
      </c>
      <c r="R139" s="104">
        <v>3.596569298133E-3</v>
      </c>
      <c r="S139" s="104">
        <v>8.3594815797150002E-3</v>
      </c>
      <c r="T139" s="100" t="s">
        <v>427</v>
      </c>
      <c r="U139" s="100" t="s">
        <v>427</v>
      </c>
      <c r="V139" s="100" t="s">
        <v>427</v>
      </c>
      <c r="W139" s="104">
        <v>4.0121966789999997</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206.37711223275448</v>
      </c>
      <c r="F141" s="105">
        <f t="shared" ref="F141:AD141" si="0">SUM(F14:F140)</f>
        <v>147.79441459631769</v>
      </c>
      <c r="G141" s="105">
        <f t="shared" si="0"/>
        <v>106.2526327675742</v>
      </c>
      <c r="H141" s="105">
        <f t="shared" si="0"/>
        <v>56.178468777530064</v>
      </c>
      <c r="I141" s="105">
        <f t="shared" si="0"/>
        <v>20.097489045058357</v>
      </c>
      <c r="J141" s="105">
        <f t="shared" si="0"/>
        <v>26.872798074970813</v>
      </c>
      <c r="K141" s="105">
        <f t="shared" si="0"/>
        <v>41.669550754720483</v>
      </c>
      <c r="L141" s="105">
        <f t="shared" si="0"/>
        <v>4.5035964524451879</v>
      </c>
      <c r="M141" s="105">
        <f t="shared" si="0"/>
        <v>466.3823962037182</v>
      </c>
      <c r="N141" s="105">
        <f t="shared" si="0"/>
        <v>50.621717769447365</v>
      </c>
      <c r="O141" s="105">
        <f t="shared" si="0"/>
        <v>1.2975201429554721</v>
      </c>
      <c r="P141" s="105">
        <f t="shared" si="0"/>
        <v>2.3314374837518255</v>
      </c>
      <c r="Q141" s="105">
        <f t="shared" si="0"/>
        <v>1.9092766351877895</v>
      </c>
      <c r="R141" s="105">
        <f>SUM(R14:R140)</f>
        <v>5.7775867957967417</v>
      </c>
      <c r="S141" s="105">
        <f t="shared" si="0"/>
        <v>63.245845107879802</v>
      </c>
      <c r="T141" s="105">
        <f t="shared" si="0"/>
        <v>24.982506491807918</v>
      </c>
      <c r="U141" s="105">
        <f t="shared" si="0"/>
        <v>4.2287116835831036</v>
      </c>
      <c r="V141" s="105">
        <f t="shared" si="0"/>
        <v>68.862453855002457</v>
      </c>
      <c r="W141" s="105">
        <f t="shared" si="0"/>
        <v>45.107660727244024</v>
      </c>
      <c r="X141" s="105">
        <f t="shared" si="0"/>
        <v>1.6911839792796137</v>
      </c>
      <c r="Y141" s="105">
        <f t="shared" si="0"/>
        <v>1.8328860820245416</v>
      </c>
      <c r="Z141" s="105">
        <f t="shared" si="0"/>
        <v>0.90437148770012743</v>
      </c>
      <c r="AA141" s="105">
        <f t="shared" si="0"/>
        <v>0.95668520848150806</v>
      </c>
      <c r="AB141" s="105">
        <f t="shared" si="0"/>
        <v>5.3851267566927952</v>
      </c>
      <c r="AC141" s="105">
        <f t="shared" si="0"/>
        <v>3.6171951564003</v>
      </c>
      <c r="AD141" s="105">
        <f t="shared" si="0"/>
        <v>0.90408796586381013</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33.582409974320775</v>
      </c>
      <c r="F143" s="100">
        <v>11.80869255465775</v>
      </c>
      <c r="G143" s="100">
        <v>0.22462585909874996</v>
      </c>
      <c r="H143" s="100">
        <v>1.026941352433262</v>
      </c>
      <c r="I143" s="100">
        <v>2.1083663613280565</v>
      </c>
      <c r="J143" s="100">
        <v>2.1083663613280565</v>
      </c>
      <c r="K143" s="100">
        <v>2.1083663613280565</v>
      </c>
      <c r="L143" s="100">
        <v>1.2671325672080946</v>
      </c>
      <c r="M143" s="100">
        <v>98.387445745888826</v>
      </c>
      <c r="N143" s="100">
        <v>2.0223585318019</v>
      </c>
      <c r="O143" s="100">
        <v>2.569887919007E-4</v>
      </c>
      <c r="P143" s="100">
        <v>1.5959597442575097E-2</v>
      </c>
      <c r="Q143" s="100">
        <v>4.2372786781020715E-4</v>
      </c>
      <c r="R143" s="100">
        <v>1.8688923293558601E-2</v>
      </c>
      <c r="S143" s="100">
        <v>1.2781024250291531E-2</v>
      </c>
      <c r="T143" s="100">
        <v>2.3817009074706881E-3</v>
      </c>
      <c r="U143" s="100">
        <v>3.3347815181901435E-4</v>
      </c>
      <c r="V143" s="100">
        <v>5.7318575847686792E-2</v>
      </c>
      <c r="W143" s="100">
        <v>1.9414384</v>
      </c>
      <c r="X143" s="100">
        <v>5.2071996013800005E-2</v>
      </c>
      <c r="Y143" s="100">
        <v>5.9665043959999997E-2</v>
      </c>
      <c r="Z143" s="100">
        <v>4.5081674830600001E-2</v>
      </c>
      <c r="AA143" s="100">
        <v>5.1742454376099999E-2</v>
      </c>
      <c r="AB143" s="100">
        <v>0.20856116918049999</v>
      </c>
      <c r="AC143" s="100">
        <v>1.9414390000000001E-3</v>
      </c>
      <c r="AD143" s="101">
        <v>3.9162270000000002E-4</v>
      </c>
      <c r="AE143" s="99"/>
      <c r="AF143" s="101">
        <v>106650.0390391796</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5.8132702674496164</v>
      </c>
      <c r="F144" s="100">
        <v>0.72811358964715367</v>
      </c>
      <c r="G144" s="100">
        <v>3.5711825839907563E-2</v>
      </c>
      <c r="H144" s="100">
        <v>1.1784314719147164E-2</v>
      </c>
      <c r="I144" s="100">
        <v>0.65713344207357827</v>
      </c>
      <c r="J144" s="100">
        <v>0.65713344207357827</v>
      </c>
      <c r="K144" s="100">
        <v>0.65713344207357827</v>
      </c>
      <c r="L144" s="100">
        <v>0.39889118176960403</v>
      </c>
      <c r="M144" s="100">
        <v>4.5560106923058692</v>
      </c>
      <c r="N144" s="100">
        <v>2.7192123685076761E-2</v>
      </c>
      <c r="O144" s="100">
        <v>2.0759029492064785E-5</v>
      </c>
      <c r="P144" s="100">
        <v>2.0497392229520076E-3</v>
      </c>
      <c r="Q144" s="100">
        <v>4.0312315758474695E-5</v>
      </c>
      <c r="R144" s="100">
        <v>3.1950441401446127E-3</v>
      </c>
      <c r="S144" s="100">
        <v>2.1458783518005431E-3</v>
      </c>
      <c r="T144" s="100">
        <v>1.0112226635308228E-4</v>
      </c>
      <c r="U144" s="100">
        <v>3.9106572532819807E-5</v>
      </c>
      <c r="V144" s="100">
        <v>7.0030107591379205E-3</v>
      </c>
      <c r="W144" s="100">
        <v>0.24911800000000001</v>
      </c>
      <c r="X144" s="100">
        <v>8.2087496526999995E-3</v>
      </c>
      <c r="Y144" s="100">
        <v>9.220804190000001E-3</v>
      </c>
      <c r="Z144" s="100">
        <v>7.2087314695999999E-3</v>
      </c>
      <c r="AA144" s="100">
        <v>7.6862731503000003E-3</v>
      </c>
      <c r="AB144" s="100">
        <v>3.2324558462600003E-2</v>
      </c>
      <c r="AC144" s="100">
        <v>2.4911790000000002E-4</v>
      </c>
      <c r="AD144" s="101">
        <v>5.1521199999999997E-5</v>
      </c>
      <c r="AE144" s="99"/>
      <c r="AF144" s="101">
        <v>16194.7690420987</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44.795676582807893</v>
      </c>
      <c r="F145" s="100">
        <v>1.8045213709681607</v>
      </c>
      <c r="G145" s="100">
        <v>0.12264328812920873</v>
      </c>
      <c r="H145" s="100">
        <v>1.5960288840613204E-2</v>
      </c>
      <c r="I145" s="100">
        <v>1.2042305490224086</v>
      </c>
      <c r="J145" s="100">
        <v>1.2042305490224086</v>
      </c>
      <c r="K145" s="100">
        <v>1.2042305490224086</v>
      </c>
      <c r="L145" s="100">
        <v>0.74481093373019824</v>
      </c>
      <c r="M145" s="100">
        <v>9.8296914216958111</v>
      </c>
      <c r="N145" s="100">
        <v>1.0871179963524965E-3</v>
      </c>
      <c r="O145" s="100">
        <v>6.4989244566634831E-5</v>
      </c>
      <c r="P145" s="100">
        <v>6.8864178689321135E-3</v>
      </c>
      <c r="Q145" s="100">
        <v>1.2995895269222023E-4</v>
      </c>
      <c r="R145" s="100">
        <v>1.1042759982157226E-2</v>
      </c>
      <c r="S145" s="100">
        <v>7.4051987118843284E-3</v>
      </c>
      <c r="T145" s="100">
        <v>2.6025002488228071E-4</v>
      </c>
      <c r="U145" s="100">
        <v>1.2993941625117082E-4</v>
      </c>
      <c r="V145" s="100">
        <v>2.3388508831979262E-2</v>
      </c>
      <c r="W145" s="100">
        <v>0.34625680000000003</v>
      </c>
      <c r="X145" s="100">
        <v>4.9472507237000004E-3</v>
      </c>
      <c r="Y145" s="100">
        <v>2.9958351606600001E-2</v>
      </c>
      <c r="Z145" s="100">
        <v>3.3476396565699999E-2</v>
      </c>
      <c r="AA145" s="100">
        <v>7.6957233481999999E-3</v>
      </c>
      <c r="AB145" s="100">
        <v>7.6077722244199994E-2</v>
      </c>
      <c r="AC145" s="100">
        <v>3.0201499999999999E-4</v>
      </c>
      <c r="AD145" s="101">
        <v>6.7808199999999999E-5</v>
      </c>
      <c r="AE145" s="99"/>
      <c r="AF145" s="101">
        <v>55469.503483130102</v>
      </c>
      <c r="AG145" s="101" t="s">
        <v>427</v>
      </c>
      <c r="AH145" s="101">
        <v>7.9737898016999997</v>
      </c>
      <c r="AI145" s="101">
        <v>0</v>
      </c>
      <c r="AJ145" s="101" t="s">
        <v>427</v>
      </c>
      <c r="AK145" s="101" t="s">
        <v>427</v>
      </c>
      <c r="AL145" s="32" t="s">
        <v>50</v>
      </c>
    </row>
    <row r="146" spans="1:38" ht="26.25" customHeight="1" thickBot="1" x14ac:dyDescent="0.3">
      <c r="A146" s="65"/>
      <c r="B146" s="32" t="s">
        <v>349</v>
      </c>
      <c r="C146" s="66" t="s">
        <v>356</v>
      </c>
      <c r="D146" s="67" t="s">
        <v>280</v>
      </c>
      <c r="E146" s="100">
        <v>0.2038646095724348</v>
      </c>
      <c r="F146" s="100">
        <v>3.001114243618999</v>
      </c>
      <c r="G146" s="100">
        <v>2.7387640321138561E-3</v>
      </c>
      <c r="H146" s="100">
        <v>1.522074694855598E-3</v>
      </c>
      <c r="I146" s="100">
        <v>5.9117224278487479E-2</v>
      </c>
      <c r="J146" s="100">
        <v>5.9117224278487479E-2</v>
      </c>
      <c r="K146" s="100">
        <v>5.9117224278487479E-2</v>
      </c>
      <c r="L146" s="100">
        <v>9.7612369889643821E-3</v>
      </c>
      <c r="M146" s="100">
        <v>14.156969388384287</v>
      </c>
      <c r="N146" s="100">
        <v>6.9031405759243311E-2</v>
      </c>
      <c r="O146" s="100">
        <v>1.0568547375549397E-3</v>
      </c>
      <c r="P146" s="100">
        <v>2.6808333797694121E-4</v>
      </c>
      <c r="Q146" s="100">
        <v>9.2442530336876306E-6</v>
      </c>
      <c r="R146" s="100">
        <v>4.6180952177038532E-3</v>
      </c>
      <c r="S146" s="100">
        <v>0.17940144886369327</v>
      </c>
      <c r="T146" s="100">
        <v>7.4188034752606467E-3</v>
      </c>
      <c r="U146" s="100">
        <v>1.0522464397382768E-3</v>
      </c>
      <c r="V146" s="100">
        <v>0.10474965168678821</v>
      </c>
      <c r="W146" s="100">
        <v>2.0757000000000001E-2</v>
      </c>
      <c r="X146" s="100">
        <v>2.8048440060000001E-4</v>
      </c>
      <c r="Y146" s="100">
        <v>4.6578460059999998E-4</v>
      </c>
      <c r="Z146" s="100">
        <v>1.8812425629999998E-4</v>
      </c>
      <c r="AA146" s="100">
        <v>5.3847755210000004E-4</v>
      </c>
      <c r="AB146" s="100">
        <v>1.4728708096000001E-3</v>
      </c>
      <c r="AC146" s="100">
        <v>2.0757299999999999E-5</v>
      </c>
      <c r="AD146" s="101">
        <v>1.5287000000000001E-5</v>
      </c>
      <c r="AE146" s="99"/>
      <c r="AF146" s="101">
        <v>1348.8597743222001</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2.5798468649978106</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119.7060296688</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0.65536621448008481</v>
      </c>
      <c r="J148" s="100">
        <v>1.2442858881469878</v>
      </c>
      <c r="K148" s="100">
        <v>1.6124309580340181</v>
      </c>
      <c r="L148" s="100">
        <v>0.15425618378672437</v>
      </c>
      <c r="M148" s="100" t="s">
        <v>427</v>
      </c>
      <c r="N148" s="100">
        <v>4.578982162754766</v>
      </c>
      <c r="O148" s="100">
        <v>2.0472750360339916E-2</v>
      </c>
      <c r="P148" s="100">
        <v>0</v>
      </c>
      <c r="Q148" s="100">
        <v>5.2532237269221245E-2</v>
      </c>
      <c r="R148" s="100">
        <v>1.704584885855279</v>
      </c>
      <c r="S148" s="100">
        <v>37.388535845195747</v>
      </c>
      <c r="T148" s="100">
        <v>0.26464693509081161</v>
      </c>
      <c r="U148" s="100">
        <v>3.224861916068035E-2</v>
      </c>
      <c r="V148" s="100">
        <v>12.891599960844909</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53862.156095913982</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0.31017100791848373</v>
      </c>
      <c r="J149" s="100">
        <v>0.57439075540459938</v>
      </c>
      <c r="K149" s="100">
        <v>1.1487815108091988</v>
      </c>
      <c r="L149" s="100">
        <v>1.2177084014577511E-2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53862.156095913982</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187.68085240225571</v>
      </c>
      <c r="F152" s="118">
        <f t="shared" ref="F152:AD152" si="1">F141 + F151 + IF(AND(OR($B$4="AT",$B$4="BE",$B$4="CH",$B$4="GB",$B$4="IE",$B$4="LT",$B$4="LU",$B$4="NL"),SUM(F143:F149)&gt;0),SUM(F143:F149)-SUM(F27:F33),0)</f>
        <v>140.60130432029899</v>
      </c>
      <c r="G152" s="118">
        <f t="shared" si="1"/>
        <v>106.16874151202367</v>
      </c>
      <c r="H152" s="118">
        <f t="shared" si="1"/>
        <v>55.7265126919728</v>
      </c>
      <c r="I152" s="118">
        <f t="shared" si="1"/>
        <v>19.225752059068533</v>
      </c>
      <c r="J152" s="118">
        <f t="shared" si="1"/>
        <v>25.813198457850092</v>
      </c>
      <c r="K152" s="118">
        <f t="shared" si="1"/>
        <v>40.407639028273934</v>
      </c>
      <c r="L152" s="118">
        <f t="shared" si="1"/>
        <v>4.0805872667558187</v>
      </c>
      <c r="M152" s="118">
        <f t="shared" si="1"/>
        <v>413.68239371673519</v>
      </c>
      <c r="N152" s="118">
        <f t="shared" si="1"/>
        <v>48.673888456850058</v>
      </c>
      <c r="O152" s="118">
        <f t="shared" si="1"/>
        <v>1.2923684173089649</v>
      </c>
      <c r="P152" s="118">
        <f t="shared" si="1"/>
        <v>2.32521282053224</v>
      </c>
      <c r="Q152" s="118">
        <f t="shared" si="1"/>
        <v>1.8972647736011412</v>
      </c>
      <c r="R152" s="118">
        <f t="shared" si="1"/>
        <v>5.383963114615101</v>
      </c>
      <c r="S152" s="118">
        <f t="shared" si="1"/>
        <v>54.719832962612315</v>
      </c>
      <c r="T152" s="118">
        <f t="shared" si="1"/>
        <v>24.918727361940203</v>
      </c>
      <c r="U152" s="118">
        <f t="shared" si="1"/>
        <v>4.2209845703566975</v>
      </c>
      <c r="V152" s="118">
        <f t="shared" si="1"/>
        <v>65.935561072254742</v>
      </c>
      <c r="W152" s="118">
        <f t="shared" si="1"/>
        <v>44.573542627244024</v>
      </c>
      <c r="X152" s="118">
        <f t="shared" si="1"/>
        <v>1.6792584577908136</v>
      </c>
      <c r="Y152" s="118">
        <f t="shared" si="1"/>
        <v>1.8150280366117417</v>
      </c>
      <c r="Z152" s="118">
        <f t="shared" si="1"/>
        <v>0.88962208176282742</v>
      </c>
      <c r="AA152" s="118">
        <f t="shared" si="1"/>
        <v>0.94354758565120811</v>
      </c>
      <c r="AB152" s="118">
        <f t="shared" si="1"/>
        <v>5.3274561610235951</v>
      </c>
      <c r="AC152" s="118">
        <f t="shared" si="1"/>
        <v>3.6166680392003001</v>
      </c>
      <c r="AD152" s="118">
        <f t="shared" si="1"/>
        <v>0.90397542296381017</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187.68085240225571</v>
      </c>
      <c r="F154" s="118">
        <f>F141 + F153 - IF(OR($B$6=2005,$B$6&gt;=2020),SUM(F99:F122),0) + IF(AND(OR($B$4="AT",$B$4="BE",$B$4="CH",$B$4="GB",$B$4="IE",$B$4="LT",$B$4="LU",$B$4="NL"),SUM(F143:F149)&gt;0),SUM(F143:F149)-SUM(F27:F33),0)</f>
        <v>140.60130432029899</v>
      </c>
      <c r="G154" s="118">
        <f>G141 + G153 + IF(AND(OR($B$4="AT",$B$4="BE",$B$4="CH",$B$4="GB",$B$4="IE",$B$4="LT",$B$4="LU",$B$4="NL"),SUM(G143:G149)&gt;0),SUM(G143:G149)-SUM(G27:G33),0)</f>
        <v>106.16874151202367</v>
      </c>
      <c r="H154" s="118">
        <f t="shared" ref="H154:AD154" si="2">H141 + H153 + IF(AND(OR($B$4="AT",$B$4="BE",$B$4="CH",$B$4="GB",$B$4="IE",$B$4="LT",$B$4="LU",$B$4="NL"),SUM(H143:H149)&gt;0),SUM(H143:H149)-SUM(H27:H33),0)</f>
        <v>55.7265126919728</v>
      </c>
      <c r="I154" s="118">
        <f t="shared" si="2"/>
        <v>19.225752059068533</v>
      </c>
      <c r="J154" s="118">
        <f t="shared" si="2"/>
        <v>25.813198457850092</v>
      </c>
      <c r="K154" s="118">
        <f t="shared" si="2"/>
        <v>40.407639028273934</v>
      </c>
      <c r="L154" s="118">
        <f t="shared" si="2"/>
        <v>4.0805872667558187</v>
      </c>
      <c r="M154" s="118">
        <f t="shared" si="2"/>
        <v>413.68239371673519</v>
      </c>
      <c r="N154" s="118">
        <f t="shared" si="2"/>
        <v>48.673888456850058</v>
      </c>
      <c r="O154" s="118">
        <f t="shared" si="2"/>
        <v>1.2923684173089649</v>
      </c>
      <c r="P154" s="118">
        <f t="shared" si="2"/>
        <v>2.32521282053224</v>
      </c>
      <c r="Q154" s="118">
        <f t="shared" si="2"/>
        <v>1.8972647736011412</v>
      </c>
      <c r="R154" s="118">
        <f t="shared" si="2"/>
        <v>5.383963114615101</v>
      </c>
      <c r="S154" s="118">
        <f t="shared" si="2"/>
        <v>54.719832962612315</v>
      </c>
      <c r="T154" s="118">
        <f t="shared" si="2"/>
        <v>24.918727361940203</v>
      </c>
      <c r="U154" s="118">
        <f t="shared" si="2"/>
        <v>4.2209845703566975</v>
      </c>
      <c r="V154" s="118">
        <f t="shared" si="2"/>
        <v>65.935561072254742</v>
      </c>
      <c r="W154" s="118">
        <f t="shared" si="2"/>
        <v>44.573542627244024</v>
      </c>
      <c r="X154" s="118">
        <f t="shared" si="2"/>
        <v>1.6792584577908136</v>
      </c>
      <c r="Y154" s="118">
        <f t="shared" si="2"/>
        <v>1.8150280366117417</v>
      </c>
      <c r="Z154" s="118">
        <f t="shared" si="2"/>
        <v>0.88962208176282742</v>
      </c>
      <c r="AA154" s="118">
        <f t="shared" si="2"/>
        <v>0.94354758565120811</v>
      </c>
      <c r="AB154" s="118">
        <f t="shared" si="2"/>
        <v>5.3274561610235951</v>
      </c>
      <c r="AC154" s="118">
        <f t="shared" si="2"/>
        <v>3.6166680392003001</v>
      </c>
      <c r="AD154" s="118">
        <f t="shared" si="2"/>
        <v>0.90397542296381017</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11.7422534883737</v>
      </c>
      <c r="F157" s="125">
        <v>0.17495673857078001</v>
      </c>
      <c r="G157" s="125">
        <v>0.69610932807013304</v>
      </c>
      <c r="H157" s="126" t="s">
        <v>425</v>
      </c>
      <c r="I157" s="127">
        <v>0.120055528549628</v>
      </c>
      <c r="J157" s="127">
        <v>0.120055528549628</v>
      </c>
      <c r="K157" s="127">
        <v>0.120055528549628</v>
      </c>
      <c r="L157" s="127">
        <v>9.0041646412221094E-2</v>
      </c>
      <c r="M157" s="127">
        <v>1.6670730224556001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36545.744711720821</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1.8188720909045601E-2</v>
      </c>
      <c r="F158" s="125">
        <v>6.9039467328081798E-3</v>
      </c>
      <c r="G158" s="125">
        <v>1.41794832349735E-3</v>
      </c>
      <c r="H158" s="126" t="s">
        <v>425</v>
      </c>
      <c r="I158" s="127">
        <v>1.39764445177531E-4</v>
      </c>
      <c r="J158" s="127">
        <v>1.39764445177531E-4</v>
      </c>
      <c r="K158" s="127">
        <v>1.39764445177531E-4</v>
      </c>
      <c r="L158" s="127">
        <v>1.04823333883149E-4</v>
      </c>
      <c r="M158" s="127">
        <v>0.51010690926685498</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74.534724605263023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20.933637754057717</v>
      </c>
      <c r="F159" s="125">
        <v>1.057389524836625</v>
      </c>
      <c r="G159" s="125">
        <v>13.295263022094437</v>
      </c>
      <c r="H159" s="125">
        <v>2.7044597107686173E-3</v>
      </c>
      <c r="I159" s="127">
        <v>1.0552199206782185</v>
      </c>
      <c r="J159" s="127">
        <v>1.1138432496047863</v>
      </c>
      <c r="K159" s="127">
        <v>1.1724665785313533</v>
      </c>
      <c r="L159" s="127">
        <v>0.21232446495094526</v>
      </c>
      <c r="M159" s="127">
        <v>5.6165522618524166</v>
      </c>
      <c r="N159" s="127">
        <v>5.1946792092315744E-2</v>
      </c>
      <c r="O159" s="127">
        <v>7.2703253546824893E-3</v>
      </c>
      <c r="P159" s="127">
        <v>9.3682268825502502E-3</v>
      </c>
      <c r="Q159" s="127">
        <v>0.10899924186419616</v>
      </c>
      <c r="R159" s="126" t="s">
        <v>425</v>
      </c>
      <c r="S159" s="127">
        <v>0.10899924186419617</v>
      </c>
      <c r="T159" s="127">
        <v>6.2342421447811747</v>
      </c>
      <c r="U159" s="127">
        <v>0.10389358418463086</v>
      </c>
      <c r="V159" s="127">
        <v>0.2389774990070678</v>
      </c>
      <c r="W159" s="126" t="s">
        <v>425</v>
      </c>
      <c r="X159" s="127">
        <v>1.0036306956432841E-2</v>
      </c>
      <c r="Y159" s="127">
        <v>9.3590842350873196E-3</v>
      </c>
      <c r="Z159" s="127">
        <v>3.9746071002758803E-3</v>
      </c>
      <c r="AA159" s="126" t="s">
        <v>425</v>
      </c>
      <c r="AB159" s="127">
        <v>2.3369998291796042E-2</v>
      </c>
      <c r="AC159" s="126" t="s">
        <v>427</v>
      </c>
      <c r="AD159" s="126" t="s">
        <v>427</v>
      </c>
      <c r="AE159" s="119"/>
      <c r="AF159" s="128">
        <v>12580.693500779509</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14.918645994688104</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7"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2003</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2003</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26.785008042449999</v>
      </c>
      <c r="F14" s="103">
        <v>0.50197260611343553</v>
      </c>
      <c r="G14" s="103">
        <v>23.219260461098003</v>
      </c>
      <c r="H14" s="103">
        <v>1.5246000000000001E-2</v>
      </c>
      <c r="I14" s="104">
        <v>0.61783788919325433</v>
      </c>
      <c r="J14" s="104">
        <v>1.2406332634899397</v>
      </c>
      <c r="K14" s="104">
        <v>2.0137987137621969</v>
      </c>
      <c r="L14" s="104">
        <v>2.3725537544636147E-2</v>
      </c>
      <c r="M14" s="104">
        <v>2.6709582403999996</v>
      </c>
      <c r="N14" s="104">
        <v>0.38167332374701801</v>
      </c>
      <c r="O14" s="104">
        <v>7.918320683565E-2</v>
      </c>
      <c r="P14" s="104">
        <v>1.0104740007774882</v>
      </c>
      <c r="Q14" s="104">
        <v>0.25384295850129696</v>
      </c>
      <c r="R14" s="104">
        <v>0.41971700609196799</v>
      </c>
      <c r="S14" s="104">
        <v>0.28231581801462702</v>
      </c>
      <c r="T14" s="104">
        <v>1.8469381914826171</v>
      </c>
      <c r="U14" s="104">
        <v>0.34361253900663102</v>
      </c>
      <c r="V14" s="104">
        <v>1.2500886281302679</v>
      </c>
      <c r="W14" s="104">
        <v>1.0930558459802835</v>
      </c>
      <c r="X14" s="104">
        <v>2.19766887065E-4</v>
      </c>
      <c r="Y14" s="104">
        <v>3.6979018740000003E-5</v>
      </c>
      <c r="Z14" s="104">
        <v>3.6372165239999997E-5</v>
      </c>
      <c r="AA14" s="104">
        <v>1.6958989993999998E-4</v>
      </c>
      <c r="AB14" s="104">
        <v>4.62707970625E-4</v>
      </c>
      <c r="AC14" s="104">
        <v>2.8644443191220001</v>
      </c>
      <c r="AD14" s="104">
        <v>3.5347035993500003E-3</v>
      </c>
      <c r="AE14" s="99"/>
      <c r="AF14" s="101">
        <v>7547.2872077714301</v>
      </c>
      <c r="AG14" s="101">
        <v>89235.57</v>
      </c>
      <c r="AH14" s="101">
        <v>133858.181837429</v>
      </c>
      <c r="AI14" s="101">
        <v>7149.4560908099802</v>
      </c>
      <c r="AJ14" s="101">
        <v>6687.9494852592697</v>
      </c>
      <c r="AK14" s="101" t="s">
        <v>427</v>
      </c>
      <c r="AL14" s="29" t="s">
        <v>50</v>
      </c>
    </row>
    <row r="15" spans="1:38" ht="26.25" customHeight="1" thickBot="1" x14ac:dyDescent="0.3">
      <c r="A15" s="40" t="s">
        <v>54</v>
      </c>
      <c r="B15" s="40" t="s">
        <v>55</v>
      </c>
      <c r="C15" s="41" t="s">
        <v>56</v>
      </c>
      <c r="D15" s="42"/>
      <c r="E15" s="103">
        <v>3.8737739608401629</v>
      </c>
      <c r="F15" s="103">
        <v>0.410485010649</v>
      </c>
      <c r="G15" s="103">
        <v>20.541870870799279</v>
      </c>
      <c r="H15" s="100" t="s">
        <v>425</v>
      </c>
      <c r="I15" s="104">
        <v>0.45509188533501965</v>
      </c>
      <c r="J15" s="104">
        <v>0.51817067808584671</v>
      </c>
      <c r="K15" s="104">
        <v>0.64432826358750095</v>
      </c>
      <c r="L15" s="104">
        <v>4.5102978451125098E-2</v>
      </c>
      <c r="M15" s="104">
        <v>2.363774269206552</v>
      </c>
      <c r="N15" s="104">
        <v>5.332516182304E-2</v>
      </c>
      <c r="O15" s="104">
        <v>1.0033980419359999E-2</v>
      </c>
      <c r="P15" s="104">
        <v>2.0681121394128001E-2</v>
      </c>
      <c r="Q15" s="104">
        <v>2.8367816017168E-2</v>
      </c>
      <c r="R15" s="104">
        <v>0.48719234791295996</v>
      </c>
      <c r="S15" s="104">
        <v>0.11300966620055999</v>
      </c>
      <c r="T15" s="104">
        <v>8.8460821999999997</v>
      </c>
      <c r="U15" s="104">
        <v>7.0758190761839992E-2</v>
      </c>
      <c r="V15" s="104">
        <v>0.5851876077532</v>
      </c>
      <c r="W15" s="104">
        <v>5.3375486E-2</v>
      </c>
      <c r="X15" s="100" t="s">
        <v>425</v>
      </c>
      <c r="Y15" s="100" t="s">
        <v>425</v>
      </c>
      <c r="Z15" s="100" t="s">
        <v>425</v>
      </c>
      <c r="AA15" s="100" t="s">
        <v>425</v>
      </c>
      <c r="AB15" s="100" t="s">
        <v>425</v>
      </c>
      <c r="AC15" s="100" t="s">
        <v>427</v>
      </c>
      <c r="AD15" s="100" t="s">
        <v>427</v>
      </c>
      <c r="AE15" s="99"/>
      <c r="AF15" s="101">
        <v>69202.573193000004</v>
      </c>
      <c r="AG15" s="101" t="s">
        <v>427</v>
      </c>
      <c r="AH15" s="101">
        <v>2398.6626373583999</v>
      </c>
      <c r="AI15" s="101" t="s">
        <v>427</v>
      </c>
      <c r="AJ15" s="101" t="s">
        <v>427</v>
      </c>
      <c r="AK15" s="101" t="s">
        <v>427</v>
      </c>
      <c r="AL15" s="29" t="s">
        <v>50</v>
      </c>
    </row>
    <row r="16" spans="1:38" ht="26.25" customHeight="1" thickBot="1" x14ac:dyDescent="0.3">
      <c r="A16" s="40" t="s">
        <v>54</v>
      </c>
      <c r="B16" s="40" t="s">
        <v>57</v>
      </c>
      <c r="C16" s="41" t="s">
        <v>58</v>
      </c>
      <c r="D16" s="42"/>
      <c r="E16" s="103">
        <v>1.9663065900885359</v>
      </c>
      <c r="F16" s="100" t="s">
        <v>428</v>
      </c>
      <c r="G16" s="103">
        <v>0.24856541590030101</v>
      </c>
      <c r="H16" s="100" t="s">
        <v>427</v>
      </c>
      <c r="I16" s="100" t="s">
        <v>428</v>
      </c>
      <c r="J16" s="100" t="s">
        <v>428</v>
      </c>
      <c r="K16" s="100" t="s">
        <v>428</v>
      </c>
      <c r="L16" s="100" t="s">
        <v>428</v>
      </c>
      <c r="M16" s="104">
        <v>0.15091831721075771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4043.9105999999902</v>
      </c>
      <c r="AH16" s="101">
        <v>0</v>
      </c>
      <c r="AI16" s="101" t="s">
        <v>427</v>
      </c>
      <c r="AJ16" s="101" t="s">
        <v>427</v>
      </c>
      <c r="AK16" s="101" t="s">
        <v>427</v>
      </c>
      <c r="AL16" s="29" t="s">
        <v>50</v>
      </c>
    </row>
    <row r="17" spans="1:38" ht="26.25" customHeight="1" thickBot="1" x14ac:dyDescent="0.3">
      <c r="A17" s="40" t="s">
        <v>54</v>
      </c>
      <c r="B17" s="40" t="s">
        <v>59</v>
      </c>
      <c r="C17" s="41" t="s">
        <v>60</v>
      </c>
      <c r="D17" s="42"/>
      <c r="E17" s="103">
        <v>0.40660385048892006</v>
      </c>
      <c r="F17" s="103">
        <v>1.7550164842000001E-2</v>
      </c>
      <c r="G17" s="103">
        <v>0.18852942237960846</v>
      </c>
      <c r="H17" s="100" t="s">
        <v>425</v>
      </c>
      <c r="I17" s="104">
        <v>2.17176823567015E-2</v>
      </c>
      <c r="J17" s="104">
        <v>2.4157536887455901E-2</v>
      </c>
      <c r="K17" s="104">
        <v>2.8324066447551099E-2</v>
      </c>
      <c r="L17" s="104">
        <v>1.76368782069941E-3</v>
      </c>
      <c r="M17" s="104">
        <v>0.24151259675781861</v>
      </c>
      <c r="N17" s="104">
        <v>2.045397760631E-3</v>
      </c>
      <c r="O17" s="104">
        <v>5.52576030162E-4</v>
      </c>
      <c r="P17" s="104">
        <v>2.1407287165789999E-3</v>
      </c>
      <c r="Q17" s="104">
        <v>3.9698120213630004E-3</v>
      </c>
      <c r="R17" s="104">
        <v>1.0880703057230001E-3</v>
      </c>
      <c r="S17" s="104">
        <v>2.2300782395510001E-3</v>
      </c>
      <c r="T17" s="104">
        <v>9.9382472579032002E-2</v>
      </c>
      <c r="U17" s="104">
        <v>1.416053623795E-3</v>
      </c>
      <c r="V17" s="104">
        <v>3.4323695560811003E-2</v>
      </c>
      <c r="W17" s="104">
        <v>8.737112E-3</v>
      </c>
      <c r="X17" s="100" t="s">
        <v>425</v>
      </c>
      <c r="Y17" s="100" t="s">
        <v>425</v>
      </c>
      <c r="Z17" s="100" t="s">
        <v>425</v>
      </c>
      <c r="AA17" s="100" t="s">
        <v>425</v>
      </c>
      <c r="AB17" s="100" t="s">
        <v>425</v>
      </c>
      <c r="AC17" s="100" t="s">
        <v>427</v>
      </c>
      <c r="AD17" s="100" t="s">
        <v>427</v>
      </c>
      <c r="AE17" s="99"/>
      <c r="AF17" s="101">
        <v>453.38748607722999</v>
      </c>
      <c r="AG17" s="101">
        <v>0</v>
      </c>
      <c r="AH17" s="101">
        <v>9305.7961749595106</v>
      </c>
      <c r="AI17" s="101" t="s">
        <v>427</v>
      </c>
      <c r="AJ17" s="101" t="s">
        <v>427</v>
      </c>
      <c r="AK17" s="101" t="s">
        <v>427</v>
      </c>
      <c r="AL17" s="29" t="s">
        <v>50</v>
      </c>
    </row>
    <row r="18" spans="1:38" ht="26.25" customHeight="1" thickBot="1" x14ac:dyDescent="0.3">
      <c r="A18" s="40" t="s">
        <v>54</v>
      </c>
      <c r="B18" s="40" t="s">
        <v>61</v>
      </c>
      <c r="C18" s="41" t="s">
        <v>62</v>
      </c>
      <c r="D18" s="42"/>
      <c r="E18" s="103">
        <v>0.36420728577061129</v>
      </c>
      <c r="F18" s="103">
        <v>1.7334432411599598E-2</v>
      </c>
      <c r="G18" s="103">
        <v>0.19697667868413188</v>
      </c>
      <c r="H18" s="100" t="s">
        <v>425</v>
      </c>
      <c r="I18" s="104">
        <v>6.7655143726344999E-2</v>
      </c>
      <c r="J18" s="104">
        <v>7.7788318649289104E-2</v>
      </c>
      <c r="K18" s="104">
        <v>9.1955762076368602E-2</v>
      </c>
      <c r="L18" s="104">
        <v>6.7462040144810496E-3</v>
      </c>
      <c r="M18" s="104">
        <v>0.30797504312629176</v>
      </c>
      <c r="N18" s="104">
        <v>0.106701604578764</v>
      </c>
      <c r="O18" s="104">
        <v>2.8508515722709999E-3</v>
      </c>
      <c r="P18" s="104">
        <v>7.1330271505009998E-3</v>
      </c>
      <c r="Q18" s="104">
        <v>8.0924743386740008E-3</v>
      </c>
      <c r="R18" s="104">
        <v>1.3069660139315001E-2</v>
      </c>
      <c r="S18" s="104">
        <v>1.9167277311780001E-2</v>
      </c>
      <c r="T18" s="104">
        <v>0.26993152426237899</v>
      </c>
      <c r="U18" s="104">
        <v>4.8508887598229999E-3</v>
      </c>
      <c r="V18" s="104">
        <v>0.24094707973877899</v>
      </c>
      <c r="W18" s="104">
        <v>1.3548760999999999E-2</v>
      </c>
      <c r="X18" s="100" t="s">
        <v>425</v>
      </c>
      <c r="Y18" s="100" t="s">
        <v>425</v>
      </c>
      <c r="Z18" s="100" t="s">
        <v>425</v>
      </c>
      <c r="AA18" s="100" t="s">
        <v>425</v>
      </c>
      <c r="AB18" s="100" t="s">
        <v>425</v>
      </c>
      <c r="AC18" s="100" t="s">
        <v>425</v>
      </c>
      <c r="AD18" s="100" t="s">
        <v>427</v>
      </c>
      <c r="AE18" s="99"/>
      <c r="AF18" s="101">
        <v>1237.8504896945401</v>
      </c>
      <c r="AG18" s="101">
        <v>755.58839999999998</v>
      </c>
      <c r="AH18" s="101">
        <v>5484.320700837</v>
      </c>
      <c r="AI18" s="101" t="s">
        <v>427</v>
      </c>
      <c r="AJ18" s="101" t="s">
        <v>427</v>
      </c>
      <c r="AK18" s="101" t="s">
        <v>427</v>
      </c>
      <c r="AL18" s="29" t="s">
        <v>50</v>
      </c>
    </row>
    <row r="19" spans="1:38" ht="26.25" customHeight="1" thickBot="1" x14ac:dyDescent="0.3">
      <c r="A19" s="40" t="s">
        <v>54</v>
      </c>
      <c r="B19" s="40" t="s">
        <v>63</v>
      </c>
      <c r="C19" s="41" t="s">
        <v>64</v>
      </c>
      <c r="D19" s="42"/>
      <c r="E19" s="103">
        <v>3.4490143441284733</v>
      </c>
      <c r="F19" s="103">
        <v>0.23792304912316301</v>
      </c>
      <c r="G19" s="103">
        <v>1.9695644726406245</v>
      </c>
      <c r="H19" s="100" t="s">
        <v>425</v>
      </c>
      <c r="I19" s="104">
        <v>0.28158722035516598</v>
      </c>
      <c r="J19" s="104">
        <v>0.37016418462823703</v>
      </c>
      <c r="K19" s="104">
        <v>0.501187349642498</v>
      </c>
      <c r="L19" s="104">
        <v>4.95626397209551E-2</v>
      </c>
      <c r="M19" s="104">
        <v>1.8410652844450892</v>
      </c>
      <c r="N19" s="104">
        <v>0.17627767755069501</v>
      </c>
      <c r="O19" s="104">
        <v>5.6590285777301998E-2</v>
      </c>
      <c r="P19" s="104">
        <v>5.7522756900662997E-2</v>
      </c>
      <c r="Q19" s="104">
        <v>0.100576520574704</v>
      </c>
      <c r="R19" s="104">
        <v>7.4452977068698994E-2</v>
      </c>
      <c r="S19" s="104">
        <v>0.138164819888902</v>
      </c>
      <c r="T19" s="104">
        <v>2.1998357807584799</v>
      </c>
      <c r="U19" s="104">
        <v>0.25548318224765199</v>
      </c>
      <c r="V19" s="104">
        <v>0.65819669321233198</v>
      </c>
      <c r="W19" s="104">
        <v>5.9207654999999998E-2</v>
      </c>
      <c r="X19" s="100" t="s">
        <v>425</v>
      </c>
      <c r="Y19" s="100" t="s">
        <v>425</v>
      </c>
      <c r="Z19" s="100" t="s">
        <v>425</v>
      </c>
      <c r="AA19" s="100" t="s">
        <v>425</v>
      </c>
      <c r="AB19" s="100" t="s">
        <v>425</v>
      </c>
      <c r="AC19" s="100" t="s">
        <v>427</v>
      </c>
      <c r="AD19" s="100" t="s">
        <v>427</v>
      </c>
      <c r="AE19" s="99"/>
      <c r="AF19" s="101">
        <v>7766.72865582744</v>
      </c>
      <c r="AG19" s="101">
        <v>0</v>
      </c>
      <c r="AH19" s="101">
        <v>35503.954315163202</v>
      </c>
      <c r="AI19" s="101">
        <v>259.274</v>
      </c>
      <c r="AJ19" s="101">
        <v>0</v>
      </c>
      <c r="AK19" s="101" t="s">
        <v>427</v>
      </c>
      <c r="AL19" s="29" t="s">
        <v>50</v>
      </c>
    </row>
    <row r="20" spans="1:38" ht="26.25" customHeight="1" thickBot="1" x14ac:dyDescent="0.3">
      <c r="A20" s="40" t="s">
        <v>54</v>
      </c>
      <c r="B20" s="40" t="s">
        <v>65</v>
      </c>
      <c r="C20" s="41" t="s">
        <v>66</v>
      </c>
      <c r="D20" s="42"/>
      <c r="E20" s="103">
        <v>0.35138320095941111</v>
      </c>
      <c r="F20" s="103">
        <v>2.9206669714505199E-2</v>
      </c>
      <c r="G20" s="103">
        <v>0.56653527996999997</v>
      </c>
      <c r="H20" s="100" t="s">
        <v>425</v>
      </c>
      <c r="I20" s="104">
        <v>8.0390916316113604E-3</v>
      </c>
      <c r="J20" s="104">
        <v>8.9631075713038997E-3</v>
      </c>
      <c r="K20" s="104">
        <v>1.0455418790085399E-2</v>
      </c>
      <c r="L20" s="104">
        <v>7.7628896419299701E-4</v>
      </c>
      <c r="M20" s="104">
        <v>0.17747400194159779</v>
      </c>
      <c r="N20" s="104">
        <v>0.186818669755377</v>
      </c>
      <c r="O20" s="104">
        <v>2.7448942868639999E-3</v>
      </c>
      <c r="P20" s="104">
        <v>1.155128502232E-2</v>
      </c>
      <c r="Q20" s="104">
        <v>6.5899842063820002E-3</v>
      </c>
      <c r="R20" s="104">
        <v>1.9106269068521E-2</v>
      </c>
      <c r="S20" s="104">
        <v>2.5039132160053001E-2</v>
      </c>
      <c r="T20" s="104">
        <v>4.0785642505535E-2</v>
      </c>
      <c r="U20" s="104">
        <v>3.4212846112109999E-3</v>
      </c>
      <c r="V20" s="104">
        <v>0.28557300848002398</v>
      </c>
      <c r="W20" s="104">
        <v>1.9935424E-2</v>
      </c>
      <c r="X20" s="100" t="s">
        <v>425</v>
      </c>
      <c r="Y20" s="100" t="s">
        <v>425</v>
      </c>
      <c r="Z20" s="100" t="s">
        <v>425</v>
      </c>
      <c r="AA20" s="100" t="s">
        <v>425</v>
      </c>
      <c r="AB20" s="100" t="s">
        <v>425</v>
      </c>
      <c r="AC20" s="100" t="s">
        <v>427</v>
      </c>
      <c r="AD20" s="100" t="s">
        <v>427</v>
      </c>
      <c r="AE20" s="99"/>
      <c r="AF20" s="101">
        <v>199.90742140684199</v>
      </c>
      <c r="AG20" s="101">
        <v>1388</v>
      </c>
      <c r="AH20" s="101">
        <v>3670.4211074114501</v>
      </c>
      <c r="AI20" s="101">
        <v>493.185</v>
      </c>
      <c r="AJ20" s="101" t="s">
        <v>427</v>
      </c>
      <c r="AK20" s="101" t="s">
        <v>427</v>
      </c>
      <c r="AL20" s="29" t="s">
        <v>50</v>
      </c>
    </row>
    <row r="21" spans="1:38" ht="26.25" customHeight="1" thickBot="1" x14ac:dyDescent="0.3">
      <c r="A21" s="40" t="s">
        <v>54</v>
      </c>
      <c r="B21" s="40" t="s">
        <v>67</v>
      </c>
      <c r="C21" s="41" t="s">
        <v>68</v>
      </c>
      <c r="D21" s="42"/>
      <c r="E21" s="103">
        <v>2.4058037950046542</v>
      </c>
      <c r="F21" s="103">
        <v>8.9154273154778405E-2</v>
      </c>
      <c r="G21" s="103">
        <v>3.462053322495747</v>
      </c>
      <c r="H21" s="103">
        <v>3.3182999999999997E-2</v>
      </c>
      <c r="I21" s="104">
        <v>0.14873623861379301</v>
      </c>
      <c r="J21" s="104">
        <v>0.186761403550014</v>
      </c>
      <c r="K21" s="104">
        <v>0.24969155739761401</v>
      </c>
      <c r="L21" s="104">
        <v>1.4863458146376201E-2</v>
      </c>
      <c r="M21" s="104">
        <v>1.2811200795536815</v>
      </c>
      <c r="N21" s="104">
        <v>0.25148678472543201</v>
      </c>
      <c r="O21" s="104">
        <v>1.0966733671926999E-2</v>
      </c>
      <c r="P21" s="104">
        <v>1.784819110432E-2</v>
      </c>
      <c r="Q21" s="104">
        <v>3.2861488579230998E-2</v>
      </c>
      <c r="R21" s="104">
        <v>3.8110637792684997E-2</v>
      </c>
      <c r="S21" s="104">
        <v>6.1506337201520003E-2</v>
      </c>
      <c r="T21" s="104">
        <v>1.4784962084203099</v>
      </c>
      <c r="U21" s="104">
        <v>2.0334676292104E-2</v>
      </c>
      <c r="V21" s="104">
        <v>0.83605537709784905</v>
      </c>
      <c r="W21" s="104">
        <v>4.3946987E-2</v>
      </c>
      <c r="X21" s="100" t="s">
        <v>425</v>
      </c>
      <c r="Y21" s="100" t="s">
        <v>425</v>
      </c>
      <c r="Z21" s="100" t="s">
        <v>425</v>
      </c>
      <c r="AA21" s="100" t="s">
        <v>425</v>
      </c>
      <c r="AB21" s="100" t="s">
        <v>425</v>
      </c>
      <c r="AC21" s="100" t="s">
        <v>427</v>
      </c>
      <c r="AD21" s="100" t="s">
        <v>427</v>
      </c>
      <c r="AE21" s="99"/>
      <c r="AF21" s="101">
        <v>6625.2875125855298</v>
      </c>
      <c r="AG21" s="101">
        <v>1657.4168</v>
      </c>
      <c r="AH21" s="101">
        <v>16641.3091152448</v>
      </c>
      <c r="AI21" s="101">
        <v>520.11757679999994</v>
      </c>
      <c r="AJ21" s="101">
        <v>3.5878999999999999</v>
      </c>
      <c r="AK21" s="101" t="s">
        <v>427</v>
      </c>
      <c r="AL21" s="29" t="s">
        <v>50</v>
      </c>
    </row>
    <row r="22" spans="1:38" ht="26.25" customHeight="1" thickBot="1" x14ac:dyDescent="0.3">
      <c r="A22" s="40" t="s">
        <v>54</v>
      </c>
      <c r="B22" s="44" t="s">
        <v>69</v>
      </c>
      <c r="C22" s="41" t="s">
        <v>70</v>
      </c>
      <c r="D22" s="42"/>
      <c r="E22" s="103">
        <v>0.40317521508504256</v>
      </c>
      <c r="F22" s="103">
        <v>3.4405197477863199E-2</v>
      </c>
      <c r="G22" s="103">
        <v>0.45465350126227039</v>
      </c>
      <c r="H22" s="100" t="s">
        <v>425</v>
      </c>
      <c r="I22" s="104">
        <v>0.102029314193662</v>
      </c>
      <c r="J22" s="104">
        <v>0.12235259043358999</v>
      </c>
      <c r="K22" s="104">
        <v>0.15185320401241001</v>
      </c>
      <c r="L22" s="104">
        <v>1.0324465128475201E-2</v>
      </c>
      <c r="M22" s="104">
        <v>0.43663368924570012</v>
      </c>
      <c r="N22" s="104">
        <v>0.13842053953123801</v>
      </c>
      <c r="O22" s="104">
        <v>6.3785397424170002E-3</v>
      </c>
      <c r="P22" s="104">
        <v>9.7480078353229995E-3</v>
      </c>
      <c r="Q22" s="104">
        <v>1.1112078784336E-2</v>
      </c>
      <c r="R22" s="104">
        <v>2.5269150950108E-2</v>
      </c>
      <c r="S22" s="104">
        <v>2.8786267276684999E-2</v>
      </c>
      <c r="T22" s="104">
        <v>0.53062506566419598</v>
      </c>
      <c r="U22" s="104">
        <v>1.038803728197E-2</v>
      </c>
      <c r="V22" s="104">
        <v>0.36120967197953702</v>
      </c>
      <c r="W22" s="104">
        <v>1.4881475999999999E-2</v>
      </c>
      <c r="X22" s="100" t="s">
        <v>425</v>
      </c>
      <c r="Y22" s="100" t="s">
        <v>425</v>
      </c>
      <c r="Z22" s="100" t="s">
        <v>425</v>
      </c>
      <c r="AA22" s="100" t="s">
        <v>425</v>
      </c>
      <c r="AB22" s="100" t="s">
        <v>425</v>
      </c>
      <c r="AC22" s="100" t="s">
        <v>427</v>
      </c>
      <c r="AD22" s="100" t="s">
        <v>427</v>
      </c>
      <c r="AE22" s="99"/>
      <c r="AF22" s="101">
        <v>3381.8357562296401</v>
      </c>
      <c r="AG22" s="101">
        <v>225.21512199999998</v>
      </c>
      <c r="AH22" s="101">
        <v>9321.0544587522782</v>
      </c>
      <c r="AI22" s="101">
        <v>154.75641999999999</v>
      </c>
      <c r="AJ22" s="101">
        <v>707.4502056</v>
      </c>
      <c r="AK22" s="101" t="s">
        <v>427</v>
      </c>
      <c r="AL22" s="29" t="s">
        <v>50</v>
      </c>
    </row>
    <row r="23" spans="1:38" ht="26.25" customHeight="1" thickBot="1" x14ac:dyDescent="0.3">
      <c r="A23" s="40" t="s">
        <v>71</v>
      </c>
      <c r="B23" s="44" t="s">
        <v>392</v>
      </c>
      <c r="C23" s="41" t="s">
        <v>388</v>
      </c>
      <c r="D23" s="83"/>
      <c r="E23" s="103">
        <v>3.437940541746844</v>
      </c>
      <c r="F23" s="103">
        <v>0.99274341249536802</v>
      </c>
      <c r="G23" s="103">
        <v>8.1576763376759991E-3</v>
      </c>
      <c r="H23" s="103">
        <v>8.0606139731480004E-4</v>
      </c>
      <c r="I23" s="104">
        <v>0.18964989910352198</v>
      </c>
      <c r="J23" s="104">
        <v>0.26169742372067401</v>
      </c>
      <c r="K23" s="104">
        <v>0.87079704220141385</v>
      </c>
      <c r="L23" s="104">
        <v>0.112709950952119</v>
      </c>
      <c r="M23" s="104">
        <v>3.515474224720494</v>
      </c>
      <c r="N23" s="104">
        <v>5.8167163189999996E-3</v>
      </c>
      <c r="O23" s="104">
        <v>1.8339275272026001E-3</v>
      </c>
      <c r="P23" s="100" t="s">
        <v>425</v>
      </c>
      <c r="Q23" s="100" t="s">
        <v>425</v>
      </c>
      <c r="R23" s="104">
        <v>5.5120267059280007E-3</v>
      </c>
      <c r="S23" s="104">
        <v>0.23975240141963</v>
      </c>
      <c r="T23" s="104">
        <v>7.5691060986429999E-3</v>
      </c>
      <c r="U23" s="104">
        <v>1.0271941602025998E-3</v>
      </c>
      <c r="V23" s="104">
        <v>0.13970857777725998</v>
      </c>
      <c r="W23" s="100" t="s">
        <v>425</v>
      </c>
      <c r="X23" s="104">
        <v>3.1933246993524999E-3</v>
      </c>
      <c r="Y23" s="104">
        <v>5.1780047379279999E-3</v>
      </c>
      <c r="Z23" s="100" t="s">
        <v>425</v>
      </c>
      <c r="AA23" s="100" t="s">
        <v>425</v>
      </c>
      <c r="AB23" s="104">
        <v>8.3713294409710013E-3</v>
      </c>
      <c r="AC23" s="100" t="s">
        <v>427</v>
      </c>
      <c r="AD23" s="100" t="s">
        <v>427</v>
      </c>
      <c r="AE23" s="99"/>
      <c r="AF23" s="101">
        <v>4478.8716427022118</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2.3332573843874473</v>
      </c>
      <c r="F24" s="103">
        <v>9.2884907334487288E-2</v>
      </c>
      <c r="G24" s="103">
        <v>1.6268571306139632</v>
      </c>
      <c r="H24" s="103">
        <v>1.3136999999999999E-2</v>
      </c>
      <c r="I24" s="104">
        <v>0.28013834052678516</v>
      </c>
      <c r="J24" s="104">
        <v>0.31115177365490371</v>
      </c>
      <c r="K24" s="104">
        <v>0.36463390884680469</v>
      </c>
      <c r="L24" s="104">
        <v>2.8670378225093461E-2</v>
      </c>
      <c r="M24" s="104">
        <v>1.7429790044440028</v>
      </c>
      <c r="N24" s="104">
        <v>0.115298688314765</v>
      </c>
      <c r="O24" s="104">
        <v>4.4993595760650998E-2</v>
      </c>
      <c r="P24" s="104">
        <v>1.0706590713032999E-2</v>
      </c>
      <c r="Q24" s="104">
        <v>2.2234854791712E-2</v>
      </c>
      <c r="R24" s="104">
        <v>7.8016735731850001E-2</v>
      </c>
      <c r="S24" s="104">
        <v>4.3783618736664004E-2</v>
      </c>
      <c r="T24" s="104">
        <v>0.76655601109718596</v>
      </c>
      <c r="U24" s="104">
        <v>3.2273375033213002E-2</v>
      </c>
      <c r="V24" s="104">
        <v>1.7175097254339748</v>
      </c>
      <c r="W24" s="104">
        <v>3.9239718000000007E-2</v>
      </c>
      <c r="X24" s="100" t="s">
        <v>425</v>
      </c>
      <c r="Y24" s="100" t="s">
        <v>425</v>
      </c>
      <c r="Z24" s="100" t="s">
        <v>425</v>
      </c>
      <c r="AA24" s="100" t="s">
        <v>425</v>
      </c>
      <c r="AB24" s="100" t="s">
        <v>425</v>
      </c>
      <c r="AC24" s="100" t="s">
        <v>427</v>
      </c>
      <c r="AD24" s="100" t="s">
        <v>427</v>
      </c>
      <c r="AE24" s="99"/>
      <c r="AF24" s="101">
        <v>8800.1404181658545</v>
      </c>
      <c r="AG24" s="101">
        <v>86.288499999999999</v>
      </c>
      <c r="AH24" s="101">
        <v>23339.928802816536</v>
      </c>
      <c r="AI24" s="101">
        <v>2800.3670375999995</v>
      </c>
      <c r="AJ24" s="101">
        <v>0.72000000000000008</v>
      </c>
      <c r="AK24" s="101" t="s">
        <v>427</v>
      </c>
      <c r="AL24" s="29" t="s">
        <v>50</v>
      </c>
    </row>
    <row r="25" spans="1:38" ht="26.25" customHeight="1" thickBot="1" x14ac:dyDescent="0.3">
      <c r="A25" s="40" t="s">
        <v>74</v>
      </c>
      <c r="B25" s="44" t="s">
        <v>75</v>
      </c>
      <c r="C25" s="46" t="s">
        <v>76</v>
      </c>
      <c r="D25" s="42"/>
      <c r="E25" s="103">
        <v>1.1294048363169999</v>
      </c>
      <c r="F25" s="103">
        <v>0.101696643827</v>
      </c>
      <c r="G25" s="103">
        <v>7.2501113009000001E-2</v>
      </c>
      <c r="H25" s="100" t="s">
        <v>425</v>
      </c>
      <c r="I25" s="104">
        <v>9.2994246709999992E-3</v>
      </c>
      <c r="J25" s="104">
        <v>1.2317497528958259E-2</v>
      </c>
      <c r="K25" s="104">
        <v>1.9359667530860901E-2</v>
      </c>
      <c r="L25" s="104">
        <v>6.9745685034358282E-3</v>
      </c>
      <c r="M25" s="104">
        <v>0.91630450693999999</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3806.282412994954</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6.8736082559999996E-3</v>
      </c>
      <c r="F26" s="103">
        <v>1.1193610727E-2</v>
      </c>
      <c r="G26" s="103">
        <v>8.6773836899999999E-4</v>
      </c>
      <c r="H26" s="100" t="s">
        <v>425</v>
      </c>
      <c r="I26" s="104">
        <v>1.6920212000000001E-4</v>
      </c>
      <c r="J26" s="104">
        <v>1.6920212000000001E-4</v>
      </c>
      <c r="K26" s="104">
        <v>1.6920212000000001E-4</v>
      </c>
      <c r="L26" s="104">
        <v>1.269015892965063E-4</v>
      </c>
      <c r="M26" s="104">
        <v>0.35097667479799999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45.09638199804526</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43.46150368682995</v>
      </c>
      <c r="F27" s="100">
        <v>14.988871093016247</v>
      </c>
      <c r="G27" s="100">
        <v>0.25199080579517613</v>
      </c>
      <c r="H27" s="100">
        <v>1.4648600970811494</v>
      </c>
      <c r="I27" s="100">
        <v>2.2977887451971228</v>
      </c>
      <c r="J27" s="100">
        <v>2.2977887451971228</v>
      </c>
      <c r="K27" s="100">
        <v>2.2977887451971228</v>
      </c>
      <c r="L27" s="100">
        <v>1.4148953460527804</v>
      </c>
      <c r="M27" s="100">
        <v>129.84884482103371</v>
      </c>
      <c r="N27" s="100">
        <v>2.9156565017458851</v>
      </c>
      <c r="O27" s="100">
        <v>3.5079335518025219E-4</v>
      </c>
      <c r="P27" s="100">
        <v>2.0918743950078096E-2</v>
      </c>
      <c r="Q27" s="100">
        <v>5.7146389676827512E-4</v>
      </c>
      <c r="R27" s="100">
        <v>2.3590851015595399E-2</v>
      </c>
      <c r="S27" s="100">
        <v>1.6177967603170827E-2</v>
      </c>
      <c r="T27" s="100">
        <v>3.3550156246044405E-3</v>
      </c>
      <c r="U27" s="100">
        <v>4.4134108317604601E-4</v>
      </c>
      <c r="V27" s="100">
        <v>7.5537710563921348E-2</v>
      </c>
      <c r="W27" s="100">
        <v>2.4217124000000001</v>
      </c>
      <c r="X27" s="100">
        <v>6.3155032789999996E-2</v>
      </c>
      <c r="Y27" s="100">
        <v>7.2355052767499997E-2</v>
      </c>
      <c r="Z27" s="100">
        <v>5.46072923366E-2</v>
      </c>
      <c r="AA27" s="100">
        <v>6.3052930078199995E-2</v>
      </c>
      <c r="AB27" s="100">
        <v>0.2531703079723</v>
      </c>
      <c r="AC27" s="100">
        <v>2.4217126000000001E-3</v>
      </c>
      <c r="AD27" s="101">
        <v>4.8741920000000002E-4</v>
      </c>
      <c r="AE27" s="99"/>
      <c r="AF27" s="100">
        <v>136574.1051087676</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7.1715638727919364</v>
      </c>
      <c r="F28" s="100">
        <v>0.9386848768070748</v>
      </c>
      <c r="G28" s="100">
        <v>3.6894622139585602E-2</v>
      </c>
      <c r="H28" s="100">
        <v>1.6767307161757807E-2</v>
      </c>
      <c r="I28" s="100">
        <v>0.74353729792047563</v>
      </c>
      <c r="J28" s="100">
        <v>0.74353729792047563</v>
      </c>
      <c r="K28" s="100">
        <v>0.74353729792047563</v>
      </c>
      <c r="L28" s="100">
        <v>0.46136244059769199</v>
      </c>
      <c r="M28" s="100">
        <v>5.924608711380281</v>
      </c>
      <c r="N28" s="100">
        <v>4.1557566804841767E-2</v>
      </c>
      <c r="O28" s="100">
        <v>2.5989479506881624E-5</v>
      </c>
      <c r="P28" s="100">
        <v>2.5242231207937226E-3</v>
      </c>
      <c r="Q28" s="100">
        <v>5.0133665358277401E-5</v>
      </c>
      <c r="R28" s="100">
        <v>3.9070651736002994E-3</v>
      </c>
      <c r="S28" s="100">
        <v>2.6251119248305969E-3</v>
      </c>
      <c r="T28" s="100">
        <v>1.3163732285981401E-4</v>
      </c>
      <c r="U28" s="100">
        <v>4.8288371702791575E-5</v>
      </c>
      <c r="V28" s="100">
        <v>8.6365480968379101E-3</v>
      </c>
      <c r="W28" s="100">
        <v>0.3144882</v>
      </c>
      <c r="X28" s="100">
        <v>1.0028902931899999E-2</v>
      </c>
      <c r="Y28" s="100">
        <v>1.1268550044E-2</v>
      </c>
      <c r="Z28" s="100">
        <v>8.8052917124000016E-3</v>
      </c>
      <c r="AA28" s="100">
        <v>9.3990943081000006E-3</v>
      </c>
      <c r="AB28" s="100">
        <v>3.9501838996400002E-2</v>
      </c>
      <c r="AC28" s="100">
        <v>3.1448810000000001E-4</v>
      </c>
      <c r="AD28" s="101">
        <v>6.4902100000000003E-5</v>
      </c>
      <c r="AE28" s="99"/>
      <c r="AF28" s="100">
        <v>19848.782890839499</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51.925558053731159</v>
      </c>
      <c r="F29" s="100">
        <v>2.0109897517511555</v>
      </c>
      <c r="G29" s="100">
        <v>0.12311318576590814</v>
      </c>
      <c r="H29" s="100">
        <v>1.8968950650707715E-2</v>
      </c>
      <c r="I29" s="100">
        <v>1.3423114886438874</v>
      </c>
      <c r="J29" s="100">
        <v>1.3423114886438874</v>
      </c>
      <c r="K29" s="100">
        <v>1.3423114886438874</v>
      </c>
      <c r="L29" s="100">
        <v>0.84425357623332031</v>
      </c>
      <c r="M29" s="100">
        <v>11.68016303223186</v>
      </c>
      <c r="N29" s="100">
        <v>1.2869490065586622E-3</v>
      </c>
      <c r="O29" s="100">
        <v>7.7678154692547031E-5</v>
      </c>
      <c r="P29" s="100">
        <v>8.2310349366211469E-3</v>
      </c>
      <c r="Q29" s="100">
        <v>1.5533351369878337E-4</v>
      </c>
      <c r="R29" s="100">
        <v>1.3198971892624931E-2</v>
      </c>
      <c r="S29" s="100">
        <v>8.8511380243555052E-3</v>
      </c>
      <c r="T29" s="100">
        <v>3.1105455406484842E-4</v>
      </c>
      <c r="U29" s="100">
        <v>1.5531071801247267E-4</v>
      </c>
      <c r="V29" s="100">
        <v>2.7955245371655758E-2</v>
      </c>
      <c r="W29" s="100">
        <v>0.41164590000000001</v>
      </c>
      <c r="X29" s="100">
        <v>5.8813449013000001E-3</v>
      </c>
      <c r="Y29" s="100">
        <v>3.5614810789200001E-2</v>
      </c>
      <c r="Z29" s="100">
        <v>3.9797100496500003E-2</v>
      </c>
      <c r="AA29" s="100">
        <v>9.1487587347000004E-3</v>
      </c>
      <c r="AB29" s="100">
        <v>9.0442014921700009E-2</v>
      </c>
      <c r="AC29" s="100">
        <v>3.701178E-4</v>
      </c>
      <c r="AD29" s="101">
        <v>8.0973800000000001E-5</v>
      </c>
      <c r="AE29" s="99"/>
      <c r="AF29" s="100">
        <v>66300.424402610603</v>
      </c>
      <c r="AG29" s="100" t="s">
        <v>427</v>
      </c>
      <c r="AH29" s="100">
        <v>7.5743401810000002</v>
      </c>
      <c r="AI29" s="100">
        <v>0</v>
      </c>
      <c r="AJ29" s="100" t="s">
        <v>427</v>
      </c>
      <c r="AK29" s="100" t="s">
        <v>427</v>
      </c>
      <c r="AL29" s="29" t="s">
        <v>50</v>
      </c>
    </row>
    <row r="30" spans="1:38" ht="26.25" customHeight="1" thickBot="1" x14ac:dyDescent="0.3">
      <c r="A30" s="40" t="s">
        <v>79</v>
      </c>
      <c r="B30" s="40" t="s">
        <v>86</v>
      </c>
      <c r="C30" s="41" t="s">
        <v>87</v>
      </c>
      <c r="D30" s="42"/>
      <c r="E30" s="100">
        <v>0.31190764692514839</v>
      </c>
      <c r="F30" s="100">
        <v>4.1445270459305847</v>
      </c>
      <c r="G30" s="100">
        <v>3.8149431004938627E-3</v>
      </c>
      <c r="H30" s="100">
        <v>2.2800055339273514E-3</v>
      </c>
      <c r="I30" s="100">
        <v>8.1020970757748625E-2</v>
      </c>
      <c r="J30" s="100">
        <v>8.1020970757748625E-2</v>
      </c>
      <c r="K30" s="100">
        <v>8.1020970757748625E-2</v>
      </c>
      <c r="L30" s="100">
        <v>1.3517210719656681E-2</v>
      </c>
      <c r="M30" s="100">
        <v>20.18557979535791</v>
      </c>
      <c r="N30" s="100">
        <v>0.10257313409243909</v>
      </c>
      <c r="O30" s="100">
        <v>1.5273651416930554E-3</v>
      </c>
      <c r="P30" s="100">
        <v>3.9834379469871103E-4</v>
      </c>
      <c r="Q30" s="100">
        <v>1.3735992920645204E-5</v>
      </c>
      <c r="R30" s="100">
        <v>6.6809098011410941E-3</v>
      </c>
      <c r="S30" s="100">
        <v>0.25923360098496961</v>
      </c>
      <c r="T30" s="100">
        <v>1.0722775761316751E-2</v>
      </c>
      <c r="U30" s="100">
        <v>1.5207063354953391E-3</v>
      </c>
      <c r="V30" s="100">
        <v>0.15140068673186249</v>
      </c>
      <c r="W30" s="100">
        <v>3.1223999999999998E-2</v>
      </c>
      <c r="X30" s="100">
        <v>4.1045207989999998E-4</v>
      </c>
      <c r="Y30" s="100">
        <v>6.6413139740000005E-4</v>
      </c>
      <c r="Z30" s="100">
        <v>2.79923042E-4</v>
      </c>
      <c r="AA30" s="100">
        <v>7.6510876440000002E-4</v>
      </c>
      <c r="AB30" s="100">
        <v>2.1196152836999997E-3</v>
      </c>
      <c r="AC30" s="100">
        <v>3.1223999999999998E-5</v>
      </c>
      <c r="AD30" s="101">
        <v>2.1244199999999999E-5</v>
      </c>
      <c r="AE30" s="99"/>
      <c r="AF30" s="100">
        <v>2004.2645136945</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3.182628806102608</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147.67537695990001</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0.81968279002308519</v>
      </c>
      <c r="J32" s="100">
        <v>1.5560846242685147</v>
      </c>
      <c r="K32" s="100">
        <v>2.0166779219415965</v>
      </c>
      <c r="L32" s="100">
        <v>0.19297992773327222</v>
      </c>
      <c r="M32" s="100" t="s">
        <v>427</v>
      </c>
      <c r="N32" s="100">
        <v>5.7246067038052963</v>
      </c>
      <c r="O32" s="100">
        <v>2.5598329176633211E-2</v>
      </c>
      <c r="P32" s="100">
        <v>0</v>
      </c>
      <c r="Q32" s="100">
        <v>6.5676956075210846E-2</v>
      </c>
      <c r="R32" s="100">
        <v>2.1310214260897107</v>
      </c>
      <c r="S32" s="100">
        <v>46.741729848609637</v>
      </c>
      <c r="T32" s="100">
        <v>0.33087692119464879</v>
      </c>
      <c r="U32" s="100">
        <v>4.0333558438831976E-2</v>
      </c>
      <c r="V32" s="100">
        <v>16.123111871478631</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68372.69601641933</v>
      </c>
      <c r="AL32" s="29" t="s">
        <v>412</v>
      </c>
    </row>
    <row r="33" spans="1:38" ht="26.25" customHeight="1" thickBot="1" x14ac:dyDescent="0.3">
      <c r="A33" s="40" t="s">
        <v>79</v>
      </c>
      <c r="B33" s="40" t="s">
        <v>92</v>
      </c>
      <c r="C33" s="41" t="s">
        <v>93</v>
      </c>
      <c r="D33" s="42"/>
      <c r="E33" s="100" t="s">
        <v>427</v>
      </c>
      <c r="F33" s="100" t="s">
        <v>427</v>
      </c>
      <c r="G33" s="100" t="s">
        <v>427</v>
      </c>
      <c r="H33" s="100" t="s">
        <v>427</v>
      </c>
      <c r="I33" s="100">
        <v>0.38476636282016574</v>
      </c>
      <c r="J33" s="100">
        <v>0.71253030151882513</v>
      </c>
      <c r="K33" s="100">
        <v>1.4250606030376503</v>
      </c>
      <c r="L33" s="100">
        <v>1.5105642392199085E-2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68372.69601641933</v>
      </c>
      <c r="AL33" s="29" t="s">
        <v>412</v>
      </c>
    </row>
    <row r="34" spans="1:38" ht="26.25" customHeight="1" thickBot="1" x14ac:dyDescent="0.3">
      <c r="A34" s="40" t="s">
        <v>71</v>
      </c>
      <c r="B34" s="40" t="s">
        <v>94</v>
      </c>
      <c r="C34" s="41" t="s">
        <v>95</v>
      </c>
      <c r="D34" s="42"/>
      <c r="E34" s="103">
        <v>1.366445197469</v>
      </c>
      <c r="F34" s="103">
        <v>9.9736485542999992E-2</v>
      </c>
      <c r="G34" s="103">
        <v>2.0825164569999999E-3</v>
      </c>
      <c r="H34" s="103">
        <v>2.0825164799999999E-4</v>
      </c>
      <c r="I34" s="104">
        <v>0.238415179883147</v>
      </c>
      <c r="J34" s="104">
        <v>0.36138126510089758</v>
      </c>
      <c r="K34" s="104">
        <v>0.82106217133966852</v>
      </c>
      <c r="L34" s="104">
        <v>1.885403582517E-2</v>
      </c>
      <c r="M34" s="104">
        <v>0.65917542407500007</v>
      </c>
      <c r="N34" s="104">
        <v>0.14677777777777801</v>
      </c>
      <c r="O34" s="104">
        <v>2.0825151E-4</v>
      </c>
      <c r="P34" s="100" t="s">
        <v>425</v>
      </c>
      <c r="Q34" s="100" t="s">
        <v>425</v>
      </c>
      <c r="R34" s="104">
        <v>1.04125913E-3</v>
      </c>
      <c r="S34" s="104">
        <v>2.9015194476666704</v>
      </c>
      <c r="T34" s="104">
        <v>1.4577617200000001E-3</v>
      </c>
      <c r="U34" s="104">
        <v>2.0825151E-4</v>
      </c>
      <c r="V34" s="104">
        <v>2.0825164E-2</v>
      </c>
      <c r="W34" s="100" t="s">
        <v>425</v>
      </c>
      <c r="X34" s="104">
        <v>1.7608619050000001E-3</v>
      </c>
      <c r="Y34" s="104">
        <v>1.7608619050000001E-3</v>
      </c>
      <c r="Z34" s="104">
        <v>6.6996094799999994E-4</v>
      </c>
      <c r="AA34" s="100" t="s">
        <v>425</v>
      </c>
      <c r="AB34" s="104">
        <v>4.1916874900000001E-3</v>
      </c>
      <c r="AC34" s="100" t="s">
        <v>427</v>
      </c>
      <c r="AD34" s="100" t="s">
        <v>427</v>
      </c>
      <c r="AE34" s="99"/>
      <c r="AF34" s="101">
        <v>895.4820759914287</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2.3724102575956487</v>
      </c>
      <c r="F35" s="103">
        <v>0.10202030567172228</v>
      </c>
      <c r="G35" s="103">
        <v>0.89446982588653501</v>
      </c>
      <c r="H35" s="103">
        <v>3.8077515569034145E-4</v>
      </c>
      <c r="I35" s="104">
        <v>8.5849620580181113E-2</v>
      </c>
      <c r="J35" s="104">
        <v>9.0619043945746644E-2</v>
      </c>
      <c r="K35" s="104">
        <v>9.5388467311312328E-2</v>
      </c>
      <c r="L35" s="104">
        <v>3.33068981414405E-2</v>
      </c>
      <c r="M35" s="104">
        <v>0.51931988031910892</v>
      </c>
      <c r="N35" s="104">
        <v>4.2432233644109398E-3</v>
      </c>
      <c r="O35" s="104">
        <v>4.5705458858695996E-4</v>
      </c>
      <c r="P35" s="104">
        <v>1.8597536650376801E-3</v>
      </c>
      <c r="Q35" s="104">
        <v>3.430901768044E-3</v>
      </c>
      <c r="R35" s="100" t="s">
        <v>425</v>
      </c>
      <c r="S35" s="104">
        <v>3.430901768044E-3</v>
      </c>
      <c r="T35" s="104">
        <v>0.10070876126294352</v>
      </c>
      <c r="U35" s="104">
        <v>8.4864467288219801E-3</v>
      </c>
      <c r="V35" s="104">
        <v>2.0888794300594968E-2</v>
      </c>
      <c r="W35" s="100" t="s">
        <v>425</v>
      </c>
      <c r="X35" s="104">
        <v>1.6708666644610099E-3</v>
      </c>
      <c r="Y35" s="104">
        <v>1.6609891013054199E-3</v>
      </c>
      <c r="Z35" s="104">
        <v>6.3799646588399994E-4</v>
      </c>
      <c r="AA35" s="100" t="s">
        <v>425</v>
      </c>
      <c r="AB35" s="104">
        <v>3.9698522316502305E-3</v>
      </c>
      <c r="AC35" s="100" t="s">
        <v>427</v>
      </c>
      <c r="AD35" s="100" t="s">
        <v>427</v>
      </c>
      <c r="AE35" s="99"/>
      <c r="AF35" s="101">
        <v>1615.9457886384598</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4.1299899131523317</v>
      </c>
      <c r="F36" s="103">
        <v>0.43869171638095084</v>
      </c>
      <c r="G36" s="103">
        <v>0.35105879114250182</v>
      </c>
      <c r="H36" s="103">
        <v>8.7855388987500009E-4</v>
      </c>
      <c r="I36" s="104">
        <v>0.18494113919632904</v>
      </c>
      <c r="J36" s="104">
        <v>0.19467488336458416</v>
      </c>
      <c r="K36" s="104">
        <v>0.19467488336458416</v>
      </c>
      <c r="L36" s="104">
        <v>8.7876606392799997E-3</v>
      </c>
      <c r="M36" s="104">
        <v>1.6929965291986673</v>
      </c>
      <c r="N36" s="104">
        <v>1.0588465315997001E-2</v>
      </c>
      <c r="O36" s="104">
        <v>8.7855388987500009E-4</v>
      </c>
      <c r="P36" s="104">
        <v>2.4409263527929996E-3</v>
      </c>
      <c r="Q36" s="104">
        <v>3.2579893280020003E-3</v>
      </c>
      <c r="R36" s="104">
        <v>4.3927694493639986E-3</v>
      </c>
      <c r="S36" s="104">
        <v>7.7312742308647028E-2</v>
      </c>
      <c r="T36" s="104">
        <v>8.7855388987111982E-2</v>
      </c>
      <c r="U36" s="104">
        <v>8.1449733200119993E-3</v>
      </c>
      <c r="V36" s="104">
        <v>0.10542646678450804</v>
      </c>
      <c r="W36" s="100" t="s">
        <v>425</v>
      </c>
      <c r="X36" s="104">
        <v>7.722802090457003E-3</v>
      </c>
      <c r="Y36" s="104">
        <v>7.722802090457003E-3</v>
      </c>
      <c r="Z36" s="104">
        <v>2.9383205586740002E-3</v>
      </c>
      <c r="AA36" s="100" t="s">
        <v>427</v>
      </c>
      <c r="AB36" s="104">
        <v>1.8383924739588005E-2</v>
      </c>
      <c r="AC36" s="100" t="s">
        <v>427</v>
      </c>
      <c r="AD36" s="100" t="s">
        <v>427</v>
      </c>
      <c r="AE36" s="99"/>
      <c r="AF36" s="101">
        <v>3777.781723999999</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0.67513585073654392</v>
      </c>
      <c r="F37" s="103">
        <v>2.3970753159738099E-2</v>
      </c>
      <c r="G37" s="100" t="s">
        <v>425</v>
      </c>
      <c r="H37" s="100" t="s">
        <v>425</v>
      </c>
      <c r="I37" s="104">
        <v>2.12995357470572E-3</v>
      </c>
      <c r="J37" s="104">
        <v>2.12995357470572E-3</v>
      </c>
      <c r="K37" s="104">
        <v>2.12995357470572E-3</v>
      </c>
      <c r="L37" s="104">
        <v>1.4909675022939999E-4</v>
      </c>
      <c r="M37" s="104">
        <v>6.1484999999999998E-2</v>
      </c>
      <c r="N37" s="104">
        <v>3.5898093960000001E-6</v>
      </c>
      <c r="O37" s="104">
        <v>5.9830156600000002E-7</v>
      </c>
      <c r="P37" s="104">
        <v>2.39320626371E-4</v>
      </c>
      <c r="Q37" s="104">
        <v>2.8718475164600001E-4</v>
      </c>
      <c r="R37" s="104">
        <v>1.81883676E-6</v>
      </c>
      <c r="S37" s="104">
        <v>1.8188367600000001E-7</v>
      </c>
      <c r="T37" s="104">
        <v>1.220535194E-6</v>
      </c>
      <c r="U37" s="104">
        <v>2.6803910153999999E-5</v>
      </c>
      <c r="V37" s="104">
        <v>3.5898093960000001E-6</v>
      </c>
      <c r="W37" s="100" t="s">
        <v>427</v>
      </c>
      <c r="X37" s="100" t="s">
        <v>427</v>
      </c>
      <c r="Y37" s="100" t="s">
        <v>427</v>
      </c>
      <c r="Z37" s="100" t="s">
        <v>427</v>
      </c>
      <c r="AA37" s="100" t="s">
        <v>427</v>
      </c>
      <c r="AB37" s="100" t="s">
        <v>427</v>
      </c>
      <c r="AC37" s="100" t="s">
        <v>427</v>
      </c>
      <c r="AD37" s="100" t="s">
        <v>427</v>
      </c>
      <c r="AE37" s="99"/>
      <c r="AF37" s="101" t="s">
        <v>427</v>
      </c>
      <c r="AG37" s="101" t="s">
        <v>427</v>
      </c>
      <c r="AH37" s="101">
        <v>2261.3918075224601</v>
      </c>
      <c r="AI37" s="101" t="s">
        <v>427</v>
      </c>
      <c r="AJ37" s="101" t="s">
        <v>427</v>
      </c>
      <c r="AK37" s="101" t="s">
        <v>427</v>
      </c>
      <c r="AL37" s="29" t="s">
        <v>50</v>
      </c>
    </row>
    <row r="38" spans="1:38" ht="26.25" customHeight="1" thickBot="1" x14ac:dyDescent="0.3">
      <c r="A38" s="40" t="s">
        <v>71</v>
      </c>
      <c r="B38" s="40" t="s">
        <v>102</v>
      </c>
      <c r="C38" s="41" t="s">
        <v>103</v>
      </c>
      <c r="D38" s="47"/>
      <c r="E38" s="103">
        <v>2.0089238611244071</v>
      </c>
      <c r="F38" s="103">
        <v>0.15376205084882599</v>
      </c>
      <c r="G38" s="103">
        <v>4.4098517584169996E-3</v>
      </c>
      <c r="H38" s="103">
        <v>4.4693138968299997E-4</v>
      </c>
      <c r="I38" s="104">
        <v>0.11919649518831028</v>
      </c>
      <c r="J38" s="104">
        <v>0.12549133689880299</v>
      </c>
      <c r="K38" s="104">
        <v>0.15425834087160703</v>
      </c>
      <c r="L38" s="104">
        <v>6.4125278047681894E-2</v>
      </c>
      <c r="M38" s="104">
        <v>0.83882483210325098</v>
      </c>
      <c r="N38" s="104">
        <v>1.8870515680000002E-4</v>
      </c>
      <c r="O38" s="104">
        <v>8.0822771167310002E-4</v>
      </c>
      <c r="P38" s="100" t="s">
        <v>425</v>
      </c>
      <c r="Q38" s="100" t="s">
        <v>425</v>
      </c>
      <c r="R38" s="104">
        <v>3.3219933175194999E-3</v>
      </c>
      <c r="S38" s="104">
        <v>0.10984812865949201</v>
      </c>
      <c r="T38" s="104">
        <v>4.1831743337155001E-3</v>
      </c>
      <c r="U38" s="104">
        <v>5.5617999201540013E-4</v>
      </c>
      <c r="V38" s="104">
        <v>6.6205324276349994E-2</v>
      </c>
      <c r="W38" s="100" t="s">
        <v>425</v>
      </c>
      <c r="X38" s="104">
        <v>1.6443346160306001E-3</v>
      </c>
      <c r="Y38" s="104">
        <v>2.7344493229349998E-3</v>
      </c>
      <c r="Z38" s="100" t="s">
        <v>425</v>
      </c>
      <c r="AA38" s="100" t="s">
        <v>425</v>
      </c>
      <c r="AB38" s="104">
        <v>4.3787839445259989E-3</v>
      </c>
      <c r="AC38" s="100" t="s">
        <v>427</v>
      </c>
      <c r="AD38" s="100" t="s">
        <v>427</v>
      </c>
      <c r="AE38" s="99"/>
      <c r="AF38" s="101">
        <v>2376.0434297060547</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2.5287665345740002</v>
      </c>
      <c r="F39" s="103">
        <v>0.30883820978200005</v>
      </c>
      <c r="G39" s="103">
        <v>2.3321512831190003</v>
      </c>
      <c r="H39" s="100" t="s">
        <v>425</v>
      </c>
      <c r="I39" s="104">
        <v>0.11361443617500001</v>
      </c>
      <c r="J39" s="104">
        <v>0.12633198639500001</v>
      </c>
      <c r="K39" s="104">
        <v>0.12708041100499998</v>
      </c>
      <c r="L39" s="104">
        <v>2.2521579708299998E-2</v>
      </c>
      <c r="M39" s="104">
        <v>1.7618425412059999</v>
      </c>
      <c r="N39" s="104">
        <v>4.9326985575680007E-2</v>
      </c>
      <c r="O39" s="104">
        <v>4.5733362049800007E-3</v>
      </c>
      <c r="P39" s="104">
        <v>9.8143634920000011E-3</v>
      </c>
      <c r="Q39" s="104">
        <v>4.1111920981E-2</v>
      </c>
      <c r="R39" s="104">
        <v>6.5088546928919994E-2</v>
      </c>
      <c r="S39" s="104">
        <v>4.1473749504592004E-2</v>
      </c>
      <c r="T39" s="104">
        <v>0.28773035851584994</v>
      </c>
      <c r="U39" s="104">
        <v>1.8100984366999997E-3</v>
      </c>
      <c r="V39" s="104">
        <v>7.8762011344679986E-2</v>
      </c>
      <c r="W39" s="104">
        <v>0.19765888199000001</v>
      </c>
      <c r="X39" s="104">
        <v>0.14562489034876999</v>
      </c>
      <c r="Y39" s="104">
        <v>0.16517345401870001</v>
      </c>
      <c r="Z39" s="104">
        <v>0.10940680777157</v>
      </c>
      <c r="AA39" s="104">
        <v>5.541068989727E-2</v>
      </c>
      <c r="AB39" s="104">
        <v>0.47561584202750007</v>
      </c>
      <c r="AC39" s="104">
        <v>3.9950748087300002E-2</v>
      </c>
      <c r="AD39" s="104">
        <v>3.8034173489500001E-2</v>
      </c>
      <c r="AE39" s="99"/>
      <c r="AF39" s="101">
        <v>19567.476458978992</v>
      </c>
      <c r="AG39" s="101">
        <v>7.5152166000000006E-2</v>
      </c>
      <c r="AH39" s="101">
        <v>39583.400681720297</v>
      </c>
      <c r="AI39" s="101">
        <v>243.01789087999998</v>
      </c>
      <c r="AJ39" s="101">
        <v>810</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8.9983973262399992</v>
      </c>
      <c r="F41" s="103">
        <v>5.6863819610470001</v>
      </c>
      <c r="G41" s="103">
        <v>12.048526322900001</v>
      </c>
      <c r="H41" s="103">
        <v>6.2707573451000004E-2</v>
      </c>
      <c r="I41" s="104">
        <v>7.2179611403400994</v>
      </c>
      <c r="J41" s="104">
        <v>7.3721048873400994</v>
      </c>
      <c r="K41" s="104">
        <v>7.7975690733400995</v>
      </c>
      <c r="L41" s="104">
        <v>0.71743720572335301</v>
      </c>
      <c r="M41" s="104">
        <v>41.297909313689999</v>
      </c>
      <c r="N41" s="104">
        <v>0.58042712363500004</v>
      </c>
      <c r="O41" s="104">
        <v>0.12513072884199999</v>
      </c>
      <c r="P41" s="104">
        <v>4.2518752473E-2</v>
      </c>
      <c r="Q41" s="104">
        <v>1.9419678433999998E-2</v>
      </c>
      <c r="R41" s="104">
        <v>0.26679831675299998</v>
      </c>
      <c r="S41" s="104">
        <v>0.119064585897</v>
      </c>
      <c r="T41" s="104">
        <v>5.1955896671999999E-2</v>
      </c>
      <c r="U41" s="104">
        <v>1.1632698094000001E-2</v>
      </c>
      <c r="V41" s="104">
        <v>5.4338976811809996</v>
      </c>
      <c r="W41" s="104">
        <v>7.1888508460000002</v>
      </c>
      <c r="X41" s="104">
        <v>1.448188503895</v>
      </c>
      <c r="Y41" s="104">
        <v>1.4384273642480001</v>
      </c>
      <c r="Z41" s="104">
        <v>0.627833183658</v>
      </c>
      <c r="AA41" s="104">
        <v>0.81041914499000001</v>
      </c>
      <c r="AB41" s="104">
        <v>4.3248681962899997</v>
      </c>
      <c r="AC41" s="104">
        <v>4.8414828914999999E-2</v>
      </c>
      <c r="AD41" s="104">
        <v>0.48344671394099997</v>
      </c>
      <c r="AE41" s="99"/>
      <c r="AF41" s="101">
        <v>109119.1937</v>
      </c>
      <c r="AG41" s="101">
        <v>2841.1676689999999</v>
      </c>
      <c r="AH41" s="101">
        <v>95903.543780000007</v>
      </c>
      <c r="AI41" s="101">
        <v>9330.6610060000003</v>
      </c>
      <c r="AJ41" s="101" t="s">
        <v>427</v>
      </c>
      <c r="AK41" s="101" t="s">
        <v>427</v>
      </c>
      <c r="AL41" s="29" t="s">
        <v>50</v>
      </c>
    </row>
    <row r="42" spans="1:38" ht="26.25" customHeight="1" thickBot="1" x14ac:dyDescent="0.3">
      <c r="A42" s="40" t="s">
        <v>71</v>
      </c>
      <c r="B42" s="40" t="s">
        <v>108</v>
      </c>
      <c r="C42" s="41" t="s">
        <v>109</v>
      </c>
      <c r="D42" s="42"/>
      <c r="E42" s="103">
        <v>0.11009370229328</v>
      </c>
      <c r="F42" s="103">
        <v>0.78359830616210002</v>
      </c>
      <c r="G42" s="103">
        <v>1.1020516730329999E-3</v>
      </c>
      <c r="H42" s="103">
        <v>1.2757062804499999E-4</v>
      </c>
      <c r="I42" s="104">
        <v>4.1194610651359995E-3</v>
      </c>
      <c r="J42" s="104">
        <v>4.3210459991669999E-3</v>
      </c>
      <c r="K42" s="104">
        <v>4.5466411633739998E-3</v>
      </c>
      <c r="L42" s="104">
        <v>4.8944476939700001E-4</v>
      </c>
      <c r="M42" s="104">
        <v>7.8350882097420005</v>
      </c>
      <c r="N42" s="104">
        <v>2.2073756403000001E-2</v>
      </c>
      <c r="O42" s="104">
        <v>1.370648205E-4</v>
      </c>
      <c r="P42" s="100" t="s">
        <v>425</v>
      </c>
      <c r="Q42" s="100" t="s">
        <v>425</v>
      </c>
      <c r="R42" s="104">
        <v>1.0589140940000001E-3</v>
      </c>
      <c r="S42" s="104">
        <v>3.1204186136000001E-2</v>
      </c>
      <c r="T42" s="104">
        <v>9.8773071100000001E-4</v>
      </c>
      <c r="U42" s="104">
        <v>1.3226736499999999E-4</v>
      </c>
      <c r="V42" s="104">
        <v>1.6270370451000001E-2</v>
      </c>
      <c r="W42" s="100" t="s">
        <v>425</v>
      </c>
      <c r="X42" s="104">
        <v>4.56322435E-4</v>
      </c>
      <c r="Y42" s="104">
        <v>4.7101021200000003E-4</v>
      </c>
      <c r="Z42" s="100" t="s">
        <v>425</v>
      </c>
      <c r="AA42" s="100" t="s">
        <v>425</v>
      </c>
      <c r="AB42" s="104">
        <v>9.2733265100000001E-4</v>
      </c>
      <c r="AC42" s="100" t="s">
        <v>427</v>
      </c>
      <c r="AD42" s="100" t="s">
        <v>427</v>
      </c>
      <c r="AE42" s="99"/>
      <c r="AF42" s="101">
        <v>583.16674405316826</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1.8687779721529998</v>
      </c>
      <c r="F43" s="103">
        <v>0.31244585762099997</v>
      </c>
      <c r="G43" s="103">
        <v>5.7178400473200002</v>
      </c>
      <c r="H43" s="100" t="s">
        <v>425</v>
      </c>
      <c r="I43" s="104">
        <v>0.45197831332499999</v>
      </c>
      <c r="J43" s="104">
        <v>0.564976273325</v>
      </c>
      <c r="K43" s="104">
        <v>0.57313627332500006</v>
      </c>
      <c r="L43" s="104">
        <v>4.5363645748000003E-2</v>
      </c>
      <c r="M43" s="104">
        <v>2.4089530511080004</v>
      </c>
      <c r="N43" s="104">
        <v>0.25997299002700003</v>
      </c>
      <c r="O43" s="104">
        <v>5.3567437220000012E-3</v>
      </c>
      <c r="P43" s="104">
        <v>7.9811667309999997E-3</v>
      </c>
      <c r="Q43" s="104">
        <v>1.4440659192999999E-2</v>
      </c>
      <c r="R43" s="104">
        <v>0.20683136119399997</v>
      </c>
      <c r="S43" s="104">
        <v>5.4296793384000001E-2</v>
      </c>
      <c r="T43" s="104">
        <v>1.949915376978</v>
      </c>
      <c r="U43" s="104">
        <v>1.732358338E-3</v>
      </c>
      <c r="V43" s="104">
        <v>0.30049503822999996</v>
      </c>
      <c r="W43" s="104">
        <v>0.48380132020000005</v>
      </c>
      <c r="X43" s="104">
        <v>0.13978281583560001</v>
      </c>
      <c r="Y43" s="104">
        <v>0.17999602580600002</v>
      </c>
      <c r="Z43" s="104">
        <v>8.6854083034800009E-2</v>
      </c>
      <c r="AA43" s="104">
        <v>6.0500991897000006E-2</v>
      </c>
      <c r="AB43" s="104">
        <v>0.46713391657800002</v>
      </c>
      <c r="AC43" s="104">
        <v>5.2364825999999998E-4</v>
      </c>
      <c r="AD43" s="104">
        <v>0.13872001047579002</v>
      </c>
      <c r="AE43" s="99"/>
      <c r="AF43" s="101">
        <v>16293.7373403</v>
      </c>
      <c r="AG43" s="101">
        <v>816</v>
      </c>
      <c r="AH43" s="101">
        <v>5177</v>
      </c>
      <c r="AI43" s="101" t="s">
        <v>427</v>
      </c>
      <c r="AJ43" s="101" t="s">
        <v>427</v>
      </c>
      <c r="AK43" s="101" t="s">
        <v>427</v>
      </c>
      <c r="AL43" s="29" t="s">
        <v>50</v>
      </c>
    </row>
    <row r="44" spans="1:38" ht="26.25" customHeight="1" thickBot="1" x14ac:dyDescent="0.3">
      <c r="A44" s="40" t="s">
        <v>71</v>
      </c>
      <c r="B44" s="40" t="s">
        <v>112</v>
      </c>
      <c r="C44" s="41" t="s">
        <v>113</v>
      </c>
      <c r="D44" s="42"/>
      <c r="E44" s="103">
        <v>3.708092483729692</v>
      </c>
      <c r="F44" s="103">
        <v>0.86456544852926598</v>
      </c>
      <c r="G44" s="103">
        <v>6.688620668521E-3</v>
      </c>
      <c r="H44" s="103">
        <v>6.5377592906800004E-4</v>
      </c>
      <c r="I44" s="104">
        <v>0.14569299786427603</v>
      </c>
      <c r="J44" s="104">
        <v>0.16342798856214402</v>
      </c>
      <c r="K44" s="104">
        <v>0.34274191380194297</v>
      </c>
      <c r="L44" s="104">
        <v>7.1244944440469998E-2</v>
      </c>
      <c r="M44" s="104">
        <v>1.9504811301495961</v>
      </c>
      <c r="N44" s="104">
        <v>3.6855936919999999E-3</v>
      </c>
      <c r="O44" s="104">
        <v>3.4251754884510001E-3</v>
      </c>
      <c r="P44" s="100" t="s">
        <v>425</v>
      </c>
      <c r="Q44" s="100" t="s">
        <v>425</v>
      </c>
      <c r="R44" s="104">
        <v>9.0551574655340014E-3</v>
      </c>
      <c r="S44" s="104">
        <v>0.42202985075723998</v>
      </c>
      <c r="T44" s="104">
        <v>1.0740247988426E-2</v>
      </c>
      <c r="U44" s="104">
        <v>8.425452323099999E-4</v>
      </c>
      <c r="V44" s="104">
        <v>0.24308634476379998</v>
      </c>
      <c r="W44" s="100" t="s">
        <v>425</v>
      </c>
      <c r="X44" s="104">
        <v>2.5497216524799997E-3</v>
      </c>
      <c r="Y44" s="104">
        <v>4.19064349352E-3</v>
      </c>
      <c r="Z44" s="100" t="s">
        <v>425</v>
      </c>
      <c r="AA44" s="100" t="s">
        <v>425</v>
      </c>
      <c r="AB44" s="104">
        <v>6.7403651475399992E-3</v>
      </c>
      <c r="AC44" s="100" t="s">
        <v>425</v>
      </c>
      <c r="AD44" s="100" t="s">
        <v>427</v>
      </c>
      <c r="AE44" s="99"/>
      <c r="AF44" s="101">
        <v>3600.5365504358956</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0.29764659874133198</v>
      </c>
      <c r="F45" s="103">
        <v>1.2461327401523101E-2</v>
      </c>
      <c r="G45" s="103">
        <v>9.8677293127490295E-2</v>
      </c>
      <c r="H45" s="103">
        <v>4.9338646563745097E-5</v>
      </c>
      <c r="I45" s="104">
        <v>1.00877466259579E-2</v>
      </c>
      <c r="J45" s="104">
        <v>1.06481769940666E-2</v>
      </c>
      <c r="K45" s="104">
        <v>1.12086073621754E-2</v>
      </c>
      <c r="L45" s="104">
        <v>3.5307113180543001E-3</v>
      </c>
      <c r="M45" s="104">
        <v>6.3153467597646701E-2</v>
      </c>
      <c r="N45" s="104">
        <v>4.9338646563744999E-4</v>
      </c>
      <c r="O45" s="104">
        <v>4.9338646563750003E-5</v>
      </c>
      <c r="P45" s="104">
        <v>2.4669323281872998E-4</v>
      </c>
      <c r="Q45" s="104">
        <v>2.4669323281872998E-4</v>
      </c>
      <c r="R45" s="100" t="s">
        <v>425</v>
      </c>
      <c r="S45" s="104">
        <v>2.4669323281872998E-4</v>
      </c>
      <c r="T45" s="104">
        <v>3.4537052594622002E-4</v>
      </c>
      <c r="U45" s="104">
        <v>9.8677293127489999E-4</v>
      </c>
      <c r="V45" s="104">
        <v>2.4669323281872602E-3</v>
      </c>
      <c r="W45" s="100" t="s">
        <v>425</v>
      </c>
      <c r="X45" s="104">
        <v>2.1937128446430999E-4</v>
      </c>
      <c r="Y45" s="104">
        <v>2.1937128446430999E-4</v>
      </c>
      <c r="Z45" s="104">
        <v>8.3464932491449995E-5</v>
      </c>
      <c r="AA45" s="100" t="s">
        <v>425</v>
      </c>
      <c r="AB45" s="104">
        <v>5.2220750142007995E-4</v>
      </c>
      <c r="AC45" s="100" t="s">
        <v>427</v>
      </c>
      <c r="AD45" s="100" t="s">
        <v>427</v>
      </c>
      <c r="AE45" s="99"/>
      <c r="AF45" s="101">
        <v>204.26199677390488</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0.5883541952691429</v>
      </c>
      <c r="F47" s="103">
        <v>0.10839582201677435</v>
      </c>
      <c r="G47" s="103">
        <v>1.6844677606288702E-2</v>
      </c>
      <c r="H47" s="103">
        <v>6.5881839158999997E-6</v>
      </c>
      <c r="I47" s="104">
        <v>9.9101736462541799E-3</v>
      </c>
      <c r="J47" s="104">
        <v>1.0020536565692179E-2</v>
      </c>
      <c r="K47" s="104">
        <v>1.0788549539499179E-2</v>
      </c>
      <c r="L47" s="104">
        <v>6.5889408329011566E-3</v>
      </c>
      <c r="M47" s="104">
        <v>3.4681515623401258</v>
      </c>
      <c r="N47" s="104">
        <v>2.3188905000000002E-6</v>
      </c>
      <c r="O47" s="104">
        <v>1.14379168955E-5</v>
      </c>
      <c r="P47" s="100" t="s">
        <v>425</v>
      </c>
      <c r="Q47" s="100" t="s">
        <v>425</v>
      </c>
      <c r="R47" s="104">
        <v>6.5749861439000004E-5</v>
      </c>
      <c r="S47" s="104">
        <v>2.1535853685999999E-3</v>
      </c>
      <c r="T47" s="104">
        <v>6.7988044559000004E-5</v>
      </c>
      <c r="U47" s="104">
        <v>8.8715784944999993E-6</v>
      </c>
      <c r="V47" s="104">
        <v>1.1030424336499998E-3</v>
      </c>
      <c r="W47" s="100" t="s">
        <v>425</v>
      </c>
      <c r="X47" s="104">
        <v>2.4604643062999999E-5</v>
      </c>
      <c r="Y47" s="104">
        <v>4.1596042904E-5</v>
      </c>
      <c r="Z47" s="100" t="s">
        <v>425</v>
      </c>
      <c r="AA47" s="100" t="s">
        <v>425</v>
      </c>
      <c r="AB47" s="104">
        <v>6.6200687842000002E-5</v>
      </c>
      <c r="AC47" s="100" t="s">
        <v>427</v>
      </c>
      <c r="AD47" s="100" t="s">
        <v>427</v>
      </c>
      <c r="AE47" s="99"/>
      <c r="AF47" s="101">
        <v>1770.561504</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1258.94</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1517.5056600000003</v>
      </c>
      <c r="AL51" s="29" t="s">
        <v>439</v>
      </c>
    </row>
    <row r="52" spans="1:38" ht="26.25" customHeight="1" thickBot="1" x14ac:dyDescent="0.3">
      <c r="A52" s="40" t="s">
        <v>120</v>
      </c>
      <c r="B52" s="44" t="s">
        <v>130</v>
      </c>
      <c r="C52" s="46" t="s">
        <v>391</v>
      </c>
      <c r="D52" s="43"/>
      <c r="E52" s="103">
        <v>2.5964750488287591</v>
      </c>
      <c r="F52" s="103">
        <v>10.095951000000001</v>
      </c>
      <c r="G52" s="103">
        <v>2.6785435665973836</v>
      </c>
      <c r="H52" s="103">
        <v>9.1E-4</v>
      </c>
      <c r="I52" s="104">
        <v>0.45194930129999994</v>
      </c>
      <c r="J52" s="104">
        <v>0.90389860259999988</v>
      </c>
      <c r="K52" s="104">
        <v>1.2912837179999999</v>
      </c>
      <c r="L52" s="104">
        <v>1.4010428340299999E-3</v>
      </c>
      <c r="M52" s="104">
        <v>4.8251980100041632</v>
      </c>
      <c r="N52" s="104">
        <v>1.14034125902044</v>
      </c>
      <c r="O52" s="104">
        <v>0.23308446426243198</v>
      </c>
      <c r="P52" s="104">
        <v>0.23929573989349598</v>
      </c>
      <c r="Q52" s="104">
        <v>7.2684307797548003E-2</v>
      </c>
      <c r="R52" s="104">
        <v>0.13004367543464002</v>
      </c>
      <c r="S52" s="104">
        <v>0.57545949768792004</v>
      </c>
      <c r="T52" s="104">
        <v>6.2849752000000008</v>
      </c>
      <c r="U52" s="104">
        <v>9.9025485031200011E-3</v>
      </c>
      <c r="V52" s="104">
        <v>0.79381317868221402</v>
      </c>
      <c r="W52" s="104">
        <v>0.18966453999999999</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2.1716191130000002</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1.2001016071082078</v>
      </c>
      <c r="AL53" s="29" t="s">
        <v>134</v>
      </c>
    </row>
    <row r="54" spans="1:38" ht="37.5" customHeight="1" thickBot="1" x14ac:dyDescent="0.3">
      <c r="A54" s="40" t="s">
        <v>120</v>
      </c>
      <c r="B54" s="44" t="s">
        <v>135</v>
      </c>
      <c r="C54" s="46" t="s">
        <v>136</v>
      </c>
      <c r="D54" s="43"/>
      <c r="E54" s="100" t="s">
        <v>427</v>
      </c>
      <c r="F54" s="103">
        <v>2.0636200776442299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419811.0048</v>
      </c>
      <c r="AL54" s="29" t="s">
        <v>442</v>
      </c>
    </row>
    <row r="55" spans="1:38" ht="26.25" customHeight="1" thickBot="1" x14ac:dyDescent="0.3">
      <c r="A55" s="40" t="s">
        <v>120</v>
      </c>
      <c r="B55" s="44" t="s">
        <v>137</v>
      </c>
      <c r="C55" s="46" t="s">
        <v>138</v>
      </c>
      <c r="D55" s="43"/>
      <c r="E55" s="103">
        <v>5.5800990331074378E-2</v>
      </c>
      <c r="F55" s="103">
        <v>3.9409767073E-2</v>
      </c>
      <c r="G55" s="103">
        <v>1.6553925626033696</v>
      </c>
      <c r="H55" s="100" t="s">
        <v>425</v>
      </c>
      <c r="I55" s="104">
        <v>8.3790400000000001E-2</v>
      </c>
      <c r="J55" s="104">
        <v>8.3790400000000001E-2</v>
      </c>
      <c r="K55" s="104">
        <v>8.3790400000000001E-2</v>
      </c>
      <c r="L55" s="104">
        <v>6.7032320000000006E-2</v>
      </c>
      <c r="M55" s="104">
        <v>0.28443472078928406</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545.05163570100001</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1.2863604324901434</v>
      </c>
      <c r="F59" s="103">
        <v>5.4081999999999998E-2</v>
      </c>
      <c r="G59" s="103">
        <v>0.63736943384853217</v>
      </c>
      <c r="H59" s="103">
        <v>9.6533999999999995E-2</v>
      </c>
      <c r="I59" s="104">
        <v>4.7755994736221039E-2</v>
      </c>
      <c r="J59" s="104">
        <v>6.0740446896248676E-2</v>
      </c>
      <c r="K59" s="104">
        <v>6.7448135920276292E-2</v>
      </c>
      <c r="L59" s="104">
        <v>1.3371678526141902E-4</v>
      </c>
      <c r="M59" s="104">
        <v>0.149228</v>
      </c>
      <c r="N59" s="104">
        <v>0.14890007018900001</v>
      </c>
      <c r="O59" s="104">
        <v>5.2352405970000002E-2</v>
      </c>
      <c r="P59" s="104">
        <v>1.4779705864766001E-2</v>
      </c>
      <c r="Q59" s="104">
        <v>1.5287973290000001E-2</v>
      </c>
      <c r="R59" s="104">
        <v>7.5601467170000006E-2</v>
      </c>
      <c r="S59" s="100" t="s">
        <v>428</v>
      </c>
      <c r="T59" s="104">
        <v>8.6914845933999993E-2</v>
      </c>
      <c r="U59" s="104">
        <v>1.6503907760000001</v>
      </c>
      <c r="V59" s="104">
        <v>3.5920000000000001E-2</v>
      </c>
      <c r="W59" s="104">
        <v>6.4660949999999998E-3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431.07299399999999</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0.23380250042674</v>
      </c>
      <c r="J61" s="104">
        <v>2.3380250042673998</v>
      </c>
      <c r="K61" s="104">
        <v>7.8071043012117602</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1637479.4294656832</v>
      </c>
      <c r="AL61" s="29" t="s">
        <v>420</v>
      </c>
    </row>
    <row r="62" spans="1:38" ht="26.25" customHeight="1" thickBot="1" x14ac:dyDescent="0.3">
      <c r="A62" s="40" t="s">
        <v>54</v>
      </c>
      <c r="B62" s="48" t="s">
        <v>153</v>
      </c>
      <c r="C62" s="41" t="s">
        <v>154</v>
      </c>
      <c r="D62" s="42"/>
      <c r="E62" s="103">
        <v>8.3680399044085793E-2</v>
      </c>
      <c r="F62" s="100" t="s">
        <v>427</v>
      </c>
      <c r="G62" s="103">
        <v>1.6580773653174701E-3</v>
      </c>
      <c r="H62" s="100" t="s">
        <v>427</v>
      </c>
      <c r="I62" s="100" t="s">
        <v>425</v>
      </c>
      <c r="J62" s="100" t="s">
        <v>425</v>
      </c>
      <c r="K62" s="100" t="s">
        <v>425</v>
      </c>
      <c r="L62" s="100" t="s">
        <v>425</v>
      </c>
      <c r="M62" s="104">
        <v>6.8140213660102802E-3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0.72592110638353102</v>
      </c>
      <c r="F63" s="103">
        <v>2.5309671287436801</v>
      </c>
      <c r="G63" s="103">
        <v>8.6818763185710601</v>
      </c>
      <c r="H63" s="100" t="s">
        <v>425</v>
      </c>
      <c r="I63" s="104">
        <v>0.89365707922219684</v>
      </c>
      <c r="J63" s="104">
        <v>0.9235665332393449</v>
      </c>
      <c r="K63" s="104">
        <v>1.0650315329793998</v>
      </c>
      <c r="L63" s="104">
        <v>2.5022398218221514E-3</v>
      </c>
      <c r="M63" s="104">
        <v>3.5357695710543</v>
      </c>
      <c r="N63" s="104">
        <v>1.66275E-2</v>
      </c>
      <c r="O63" s="104">
        <v>5.5424999999999997E-3</v>
      </c>
      <c r="P63" s="104">
        <v>1.1085E-4</v>
      </c>
      <c r="Q63" s="104">
        <v>1.4779999999999999E-3</v>
      </c>
      <c r="R63" s="104">
        <v>1.8475E-3</v>
      </c>
      <c r="S63" s="100" t="s">
        <v>425</v>
      </c>
      <c r="T63" s="104">
        <v>1.1085E-4</v>
      </c>
      <c r="U63" s="104">
        <v>7.3899999999999993E-2</v>
      </c>
      <c r="V63" s="100" t="s">
        <v>425</v>
      </c>
      <c r="W63" s="104">
        <v>0.56204778499999997</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0.15256998964031601</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713.80399999999997</v>
      </c>
      <c r="AL64" s="29" t="s">
        <v>159</v>
      </c>
    </row>
    <row r="65" spans="1:38" ht="26.25" customHeight="1" thickBot="1" x14ac:dyDescent="0.3">
      <c r="A65" s="40" t="s">
        <v>54</v>
      </c>
      <c r="B65" s="44" t="s">
        <v>160</v>
      </c>
      <c r="C65" s="41" t="s">
        <v>161</v>
      </c>
      <c r="D65" s="42"/>
      <c r="E65" s="103">
        <v>0.74044476885497501</v>
      </c>
      <c r="F65" s="100" t="s">
        <v>427</v>
      </c>
      <c r="G65" s="100" t="s">
        <v>427</v>
      </c>
      <c r="H65" s="103">
        <v>8.2457041894756597E-2</v>
      </c>
      <c r="I65" s="100" t="s">
        <v>428</v>
      </c>
      <c r="J65" s="100" t="s">
        <v>428</v>
      </c>
      <c r="K65" s="100" t="s">
        <v>428</v>
      </c>
      <c r="L65" s="100" t="s">
        <v>428</v>
      </c>
      <c r="M65" s="104">
        <v>0.30917939707715197</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1184.2650000000001</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5.0772574447646497E-2</v>
      </c>
      <c r="F68" s="100" t="s">
        <v>427</v>
      </c>
      <c r="G68" s="103">
        <v>0.27890763118688999</v>
      </c>
      <c r="H68" s="100" t="s">
        <v>427</v>
      </c>
      <c r="I68" s="100" t="s">
        <v>428</v>
      </c>
      <c r="J68" s="100" t="s">
        <v>428</v>
      </c>
      <c r="K68" s="100" t="s">
        <v>428</v>
      </c>
      <c r="L68" s="100" t="s">
        <v>428</v>
      </c>
      <c r="M68" s="100" t="s">
        <v>425</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4.9876231313441055</v>
      </c>
      <c r="F70" s="103">
        <v>11.211832994</v>
      </c>
      <c r="G70" s="103">
        <v>3.7812936632913741</v>
      </c>
      <c r="H70" s="103">
        <v>0.46874183810524295</v>
      </c>
      <c r="I70" s="104">
        <v>0.18609503248050502</v>
      </c>
      <c r="J70" s="104">
        <v>0.34489607754705498</v>
      </c>
      <c r="K70" s="104">
        <v>0.47417126026550005</v>
      </c>
      <c r="L70" s="104">
        <v>1.9418272580000004E-4</v>
      </c>
      <c r="M70" s="104">
        <v>1.7305846864837193</v>
      </c>
      <c r="N70" s="100" t="s">
        <v>425</v>
      </c>
      <c r="O70" s="100" t="s">
        <v>425</v>
      </c>
      <c r="P70" s="104">
        <v>0.30604599999999998</v>
      </c>
      <c r="Q70" s="100" t="s">
        <v>425</v>
      </c>
      <c r="R70" s="100" t="s">
        <v>425</v>
      </c>
      <c r="S70" s="100" t="s">
        <v>425</v>
      </c>
      <c r="T70" s="104">
        <v>0.38719999999999999</v>
      </c>
      <c r="U70" s="100" t="s">
        <v>425</v>
      </c>
      <c r="V70" s="104">
        <v>0.215</v>
      </c>
      <c r="W70" s="104">
        <v>5.0692413999999998E-2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4.1479416245310006</v>
      </c>
      <c r="F72" s="103">
        <v>0.71935461000000001</v>
      </c>
      <c r="G72" s="103">
        <v>4.9906809758973463</v>
      </c>
      <c r="H72" s="103">
        <v>4.9000000000000002E-2</v>
      </c>
      <c r="I72" s="104">
        <v>0.49038379392632564</v>
      </c>
      <c r="J72" s="104">
        <v>0.57855075287042912</v>
      </c>
      <c r="K72" s="104">
        <v>0.6152259954399999</v>
      </c>
      <c r="L72" s="104">
        <v>6.9191992815168316E-2</v>
      </c>
      <c r="M72" s="104">
        <v>178.88504188429729</v>
      </c>
      <c r="N72" s="104">
        <v>24.684918800624001</v>
      </c>
      <c r="O72" s="104">
        <v>0.27159023506104002</v>
      </c>
      <c r="P72" s="104">
        <v>0.115197257824</v>
      </c>
      <c r="Q72" s="104">
        <v>1.72580808312E-2</v>
      </c>
      <c r="R72" s="104">
        <v>0.80389052831200003</v>
      </c>
      <c r="S72" s="104">
        <v>0.96771122399999998</v>
      </c>
      <c r="T72" s="104">
        <v>0.61165133000000005</v>
      </c>
      <c r="U72" s="104">
        <v>2.0258528000000001E-2</v>
      </c>
      <c r="V72" s="104">
        <v>12.738726252000001</v>
      </c>
      <c r="W72" s="104">
        <v>5.1733999300000004</v>
      </c>
      <c r="X72" s="104">
        <v>2.6384851979999999E-2</v>
      </c>
      <c r="Y72" s="104">
        <v>5.1823847460000003E-2</v>
      </c>
      <c r="Z72" s="104">
        <v>1.496481509E-2</v>
      </c>
      <c r="AA72" s="104">
        <v>2.465579612E-2</v>
      </c>
      <c r="AB72" s="104">
        <v>0.1178293106</v>
      </c>
      <c r="AC72" s="104">
        <v>0.16698130899999999</v>
      </c>
      <c r="AD72" s="100" t="s">
        <v>427</v>
      </c>
      <c r="AE72" s="99"/>
      <c r="AF72" s="101" t="s">
        <v>427</v>
      </c>
      <c r="AG72" s="101" t="s">
        <v>427</v>
      </c>
      <c r="AH72" s="101" t="s">
        <v>427</v>
      </c>
      <c r="AI72" s="101" t="s">
        <v>427</v>
      </c>
      <c r="AJ72" s="101" t="s">
        <v>427</v>
      </c>
      <c r="AK72" s="101">
        <v>4676.3959999999997</v>
      </c>
      <c r="AL72" s="29" t="s">
        <v>180</v>
      </c>
    </row>
    <row r="73" spans="1:38" ht="26.25" customHeight="1" thickBot="1" x14ac:dyDescent="0.3">
      <c r="A73" s="40" t="s">
        <v>54</v>
      </c>
      <c r="B73" s="40" t="s">
        <v>181</v>
      </c>
      <c r="C73" s="41" t="s">
        <v>182</v>
      </c>
      <c r="D73" s="42"/>
      <c r="E73" s="103">
        <v>2.1064253117805101E-2</v>
      </c>
      <c r="F73" s="100" t="s">
        <v>425</v>
      </c>
      <c r="G73" s="103">
        <v>0.311617404831739</v>
      </c>
      <c r="H73" s="100" t="s">
        <v>427</v>
      </c>
      <c r="I73" s="100" t="s">
        <v>428</v>
      </c>
      <c r="J73" s="100" t="s">
        <v>428</v>
      </c>
      <c r="K73" s="100" t="s">
        <v>428</v>
      </c>
      <c r="L73" s="100" t="s">
        <v>428</v>
      </c>
      <c r="M73" s="104">
        <v>2.1452579192216398E-2</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6.7302664316685107E-2</v>
      </c>
      <c r="F74" s="100" t="s">
        <v>428</v>
      </c>
      <c r="G74" s="103">
        <v>3.3052445578702601E-3</v>
      </c>
      <c r="H74" s="100" t="s">
        <v>428</v>
      </c>
      <c r="I74" s="104">
        <v>7.9028750010595901E-3</v>
      </c>
      <c r="J74" s="104">
        <v>1.08883393290075E-2</v>
      </c>
      <c r="K74" s="104">
        <v>1.1698999999999999E-2</v>
      </c>
      <c r="L74" s="104">
        <v>1.4225175001907E-5</v>
      </c>
      <c r="M74" s="104">
        <v>3.7748906626997598E-2</v>
      </c>
      <c r="N74" s="100" t="s">
        <v>428</v>
      </c>
      <c r="O74" s="100" t="s">
        <v>428</v>
      </c>
      <c r="P74" s="100" t="s">
        <v>428</v>
      </c>
      <c r="Q74" s="100" t="s">
        <v>428</v>
      </c>
      <c r="R74" s="104">
        <v>4.9032161675987999E-2</v>
      </c>
      <c r="S74" s="100" t="s">
        <v>428</v>
      </c>
      <c r="T74" s="100" t="s">
        <v>428</v>
      </c>
      <c r="U74" s="100" t="s">
        <v>428</v>
      </c>
      <c r="V74" s="104">
        <v>0.39535971365899902</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1.3015577E-4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0.57369853662114945</v>
      </c>
      <c r="F80" s="103">
        <v>0.63826000000000005</v>
      </c>
      <c r="G80" s="103">
        <v>3.2695575853922203</v>
      </c>
      <c r="H80" s="100" t="s">
        <v>425</v>
      </c>
      <c r="I80" s="104">
        <v>2.9619683680567593E-2</v>
      </c>
      <c r="J80" s="104">
        <v>4.0809093739765032E-2</v>
      </c>
      <c r="K80" s="104">
        <v>4.3847419999999998E-2</v>
      </c>
      <c r="L80" s="104">
        <v>3.0600534565389003E-5</v>
      </c>
      <c r="M80" s="104">
        <v>0.15168428446841717</v>
      </c>
      <c r="N80" s="104">
        <v>7.9592908633128303</v>
      </c>
      <c r="O80" s="104">
        <v>0.24783787300142299</v>
      </c>
      <c r="P80" s="104">
        <v>0.15916112077527</v>
      </c>
      <c r="Q80" s="104">
        <v>0.94581743940264196</v>
      </c>
      <c r="R80" s="104">
        <v>5.9853751999999994E-3</v>
      </c>
      <c r="S80" s="104">
        <v>2.6282813163352938</v>
      </c>
      <c r="T80" s="104">
        <v>0.11480403950000001</v>
      </c>
      <c r="U80" s="104">
        <v>0.71059599400000006</v>
      </c>
      <c r="V80" s="104">
        <v>18.010967155379014</v>
      </c>
      <c r="W80" s="104">
        <v>0.33640883199999999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1.3755123388400519E-2</v>
      </c>
      <c r="J81" s="104">
        <v>6.2566958133567399E-2</v>
      </c>
      <c r="K81" s="104">
        <v>0.16801153898066756</v>
      </c>
      <c r="L81" s="104">
        <v>1.9594465487520998E-5</v>
      </c>
      <c r="M81" s="104">
        <v>0.14599999999999999</v>
      </c>
      <c r="N81" s="104">
        <v>0.49951119999999999</v>
      </c>
      <c r="O81" s="104">
        <v>9.45994E-3</v>
      </c>
      <c r="P81" s="100" t="s">
        <v>425</v>
      </c>
      <c r="Q81" s="104">
        <v>2.0271299999999999E-2</v>
      </c>
      <c r="R81" s="104">
        <v>0.2540784948</v>
      </c>
      <c r="S81" s="104">
        <v>5.0000000000000001E-3</v>
      </c>
      <c r="T81" s="104">
        <v>7.3999999999999996E-2</v>
      </c>
      <c r="U81" s="100" t="s">
        <v>425</v>
      </c>
      <c r="V81" s="104">
        <v>2.7909215956872</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13.5177205465765</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5995553</v>
      </c>
      <c r="AL82" s="29" t="s">
        <v>436</v>
      </c>
    </row>
    <row r="83" spans="1:38" ht="26.25" customHeight="1" thickBot="1" x14ac:dyDescent="0.3">
      <c r="A83" s="40" t="s">
        <v>54</v>
      </c>
      <c r="B83" s="51" t="s">
        <v>210</v>
      </c>
      <c r="C83" s="52" t="s">
        <v>211</v>
      </c>
      <c r="D83" s="42"/>
      <c r="E83" s="103">
        <v>1.9195E-2</v>
      </c>
      <c r="F83" s="103">
        <v>3.3919999999999999E-2</v>
      </c>
      <c r="G83" s="103">
        <v>2.9932E-2</v>
      </c>
      <c r="H83" s="100" t="s">
        <v>425</v>
      </c>
      <c r="I83" s="104">
        <v>7.7202408293499999E-3</v>
      </c>
      <c r="J83" s="104">
        <v>7.7202408293499999E-3</v>
      </c>
      <c r="K83" s="104">
        <v>0.11028915470499999</v>
      </c>
      <c r="L83" s="104">
        <v>2.1616674322179998E-5</v>
      </c>
      <c r="M83" s="104">
        <v>7.5330000000000008E-2</v>
      </c>
      <c r="N83" s="100" t="s">
        <v>427</v>
      </c>
      <c r="O83" s="100" t="s">
        <v>427</v>
      </c>
      <c r="P83" s="100" t="s">
        <v>427</v>
      </c>
      <c r="Q83" s="100" t="s">
        <v>427</v>
      </c>
      <c r="R83" s="100" t="s">
        <v>427</v>
      </c>
      <c r="S83" s="100" t="s">
        <v>427</v>
      </c>
      <c r="T83" s="100" t="s">
        <v>427</v>
      </c>
      <c r="U83" s="100" t="s">
        <v>427</v>
      </c>
      <c r="V83" s="100" t="s">
        <v>427</v>
      </c>
      <c r="W83" s="104">
        <v>1.8954599999999999E-2</v>
      </c>
      <c r="X83" s="104">
        <v>2.1550087040000001E-3</v>
      </c>
      <c r="Y83" s="104">
        <v>4.5890491489999999E-4</v>
      </c>
      <c r="Z83" s="104">
        <v>2.1655577020000002E-6</v>
      </c>
      <c r="AA83" s="100" t="s">
        <v>425</v>
      </c>
      <c r="AB83" s="104">
        <v>2.616079177E-3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0.11115454284824551</v>
      </c>
      <c r="F85" s="103">
        <v>21.04131967839907</v>
      </c>
      <c r="G85" s="103">
        <v>3.4657910462348265E-3</v>
      </c>
      <c r="H85" s="103">
        <v>1.1314795558113201E-2</v>
      </c>
      <c r="I85" s="100" t="s">
        <v>427</v>
      </c>
      <c r="J85" s="100" t="s">
        <v>427</v>
      </c>
      <c r="K85" s="104">
        <v>7.1000000000000005E-5</v>
      </c>
      <c r="L85" s="100" t="s">
        <v>427</v>
      </c>
      <c r="M85" s="104">
        <v>5.0240565781880887E-2</v>
      </c>
      <c r="N85" s="100" t="s">
        <v>427</v>
      </c>
      <c r="O85" s="104">
        <v>1.5380000000000001E-3</v>
      </c>
      <c r="P85" s="100" t="s">
        <v>427</v>
      </c>
      <c r="Q85" s="100" t="s">
        <v>427</v>
      </c>
      <c r="R85" s="104">
        <v>0.29280299999999998</v>
      </c>
      <c r="S85" s="100" t="s">
        <v>427</v>
      </c>
      <c r="T85" s="100" t="s">
        <v>427</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2.82035519446971E-3</v>
      </c>
      <c r="F86" s="103">
        <v>1.949778521</v>
      </c>
      <c r="G86" s="103">
        <v>3.32665512080673E-3</v>
      </c>
      <c r="H86" s="100" t="s">
        <v>425</v>
      </c>
      <c r="I86" s="100" t="s">
        <v>427</v>
      </c>
      <c r="J86" s="100" t="s">
        <v>427</v>
      </c>
      <c r="K86" s="100" t="s">
        <v>427</v>
      </c>
      <c r="L86" s="100" t="s">
        <v>427</v>
      </c>
      <c r="M86" s="104">
        <v>1.1801131333059401E-3</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0.56947156917571495</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3.9614552838298553E-2</v>
      </c>
      <c r="F88" s="103">
        <v>3.9386600277499353</v>
      </c>
      <c r="G88" s="103">
        <v>6.9756676262236403E-3</v>
      </c>
      <c r="H88" s="103">
        <v>2.658204441886765E-3</v>
      </c>
      <c r="I88" s="104">
        <v>4.5011E-5</v>
      </c>
      <c r="J88" s="104">
        <v>9.0021999999999997E-4</v>
      </c>
      <c r="K88" s="104">
        <v>2.369E-3</v>
      </c>
      <c r="L88" s="100" t="s">
        <v>427</v>
      </c>
      <c r="M88" s="104">
        <v>2.568145310552682E-2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3.4268765527821349E-2</v>
      </c>
      <c r="F89" s="103">
        <v>5.6333422749999995</v>
      </c>
      <c r="G89" s="103">
        <v>3.59E-4</v>
      </c>
      <c r="H89" s="103">
        <v>1.1000000000000001E-3</v>
      </c>
      <c r="I89" s="100" t="s">
        <v>427</v>
      </c>
      <c r="J89" s="100" t="s">
        <v>427</v>
      </c>
      <c r="K89" s="100" t="s">
        <v>427</v>
      </c>
      <c r="L89" s="100" t="s">
        <v>427</v>
      </c>
      <c r="M89" s="104">
        <v>1.2477758402234599E-5</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1.25433823071248E-3</v>
      </c>
      <c r="F90" s="103">
        <v>2.5214425979743029</v>
      </c>
      <c r="G90" s="103">
        <v>2.62346222351577E-5</v>
      </c>
      <c r="H90" s="100" t="s">
        <v>427</v>
      </c>
      <c r="I90" s="100" t="s">
        <v>427</v>
      </c>
      <c r="J90" s="100" t="s">
        <v>427</v>
      </c>
      <c r="K90" s="100" t="s">
        <v>427</v>
      </c>
      <c r="L90" s="100" t="s">
        <v>427</v>
      </c>
      <c r="M90" s="104">
        <v>1.05184809772606E-4</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2.2757506479999998E-2</v>
      </c>
      <c r="F91" s="145">
        <v>7.8399160450284694E-2</v>
      </c>
      <c r="G91" s="145">
        <v>7.8068407620000002E-3</v>
      </c>
      <c r="H91" s="145">
        <v>5.2166650500000002E-2</v>
      </c>
      <c r="I91" s="146">
        <v>0.3655687465932248</v>
      </c>
      <c r="J91" s="146">
        <v>0.38974466349389847</v>
      </c>
      <c r="K91" s="146">
        <v>0.39473806358738905</v>
      </c>
      <c r="L91" s="146">
        <v>1.5272886831960901E-3</v>
      </c>
      <c r="M91" s="146">
        <v>0.69622498071600003</v>
      </c>
      <c r="N91" s="146">
        <v>0.39674663232599289</v>
      </c>
      <c r="O91" s="146">
        <v>0.11340021862464184</v>
      </c>
      <c r="P91" s="146">
        <v>1.788559680261E-3</v>
      </c>
      <c r="Q91" s="146">
        <v>7.50603369046E-4</v>
      </c>
      <c r="R91" s="146">
        <v>0.19739233042684065</v>
      </c>
      <c r="S91" s="146">
        <v>7.930841108434044</v>
      </c>
      <c r="T91" s="146">
        <v>0.36218633009802581</v>
      </c>
      <c r="U91" s="146">
        <v>4.4830010790075502E-2</v>
      </c>
      <c r="V91" s="146">
        <v>4.5854952537527751</v>
      </c>
      <c r="W91" s="146">
        <v>1.2570280000000001E-3</v>
      </c>
      <c r="X91" s="146">
        <v>1.3953007720000001E-3</v>
      </c>
      <c r="Y91" s="146">
        <v>5.6566247529999997E-4</v>
      </c>
      <c r="Z91" s="146">
        <v>5.6566247529999997E-4</v>
      </c>
      <c r="AA91" s="146">
        <v>5.6566247529999997E-4</v>
      </c>
      <c r="AB91" s="146">
        <v>3.092288198E-3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1.9753613127675802E-3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8.72770921577566E-2</v>
      </c>
      <c r="F93" s="103">
        <v>1.9158788632678201</v>
      </c>
      <c r="G93" s="103">
        <v>4.51781062706128E-4</v>
      </c>
      <c r="H93" s="100" t="s">
        <v>425</v>
      </c>
      <c r="I93" s="104">
        <v>2.0885146218580501E-2</v>
      </c>
      <c r="J93" s="104">
        <v>3.0649108115131191E-2</v>
      </c>
      <c r="K93" s="104">
        <v>5.0681557573150918E-2</v>
      </c>
      <c r="L93" s="104">
        <v>3.5346438400000001E-7</v>
      </c>
      <c r="M93" s="104">
        <v>9.9391447405108496E-2</v>
      </c>
      <c r="N93" s="100" t="s">
        <v>425</v>
      </c>
      <c r="O93" s="100" t="s">
        <v>427</v>
      </c>
      <c r="P93" s="100" t="s">
        <v>425</v>
      </c>
      <c r="Q93" s="100" t="s">
        <v>427</v>
      </c>
      <c r="R93" s="100" t="s">
        <v>427</v>
      </c>
      <c r="S93" s="100" t="s">
        <v>427</v>
      </c>
      <c r="T93" s="100" t="s">
        <v>427</v>
      </c>
      <c r="U93" s="100" t="s">
        <v>427</v>
      </c>
      <c r="V93" s="100" t="s">
        <v>427</v>
      </c>
      <c r="W93" s="104">
        <v>9.4678000000000004E-4</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0.44433915677733049</v>
      </c>
      <c r="F95" s="103">
        <v>1.4541869999999999</v>
      </c>
      <c r="G95" s="103">
        <v>4.368427830624131E-2</v>
      </c>
      <c r="H95" s="100" t="s">
        <v>427</v>
      </c>
      <c r="I95" s="104">
        <v>0.64570786268683733</v>
      </c>
      <c r="J95" s="104">
        <v>0.65941958626583919</v>
      </c>
      <c r="K95" s="104">
        <v>0.68557617895009049</v>
      </c>
      <c r="L95" s="104">
        <v>1.8079820155231451E-3</v>
      </c>
      <c r="M95" s="104">
        <v>0.517856419352832</v>
      </c>
      <c r="N95" s="104">
        <v>0.85625400000000007</v>
      </c>
      <c r="O95" s="100" t="s">
        <v>427</v>
      </c>
      <c r="P95" s="104">
        <v>1.0169999999999999E-3</v>
      </c>
      <c r="Q95" s="104">
        <v>2.467E-3</v>
      </c>
      <c r="R95" s="104">
        <v>3.3699E-2</v>
      </c>
      <c r="S95" s="104">
        <v>3.2458000000000001E-2</v>
      </c>
      <c r="T95" s="104">
        <v>5.0391999999999999E-2</v>
      </c>
      <c r="U95" s="100" t="s">
        <v>427</v>
      </c>
      <c r="V95" s="100" t="s">
        <v>427</v>
      </c>
      <c r="W95" s="104">
        <v>0.46155999800800002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0.2188872321</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7.9170105969821922E-2</v>
      </c>
      <c r="F98" s="100" t="s">
        <v>428</v>
      </c>
      <c r="G98" s="103">
        <v>3.1780999999999997E-4</v>
      </c>
      <c r="H98" s="103">
        <v>3.6000000000000002E-4</v>
      </c>
      <c r="I98" s="100" t="s">
        <v>425</v>
      </c>
      <c r="J98" s="100" t="s">
        <v>425</v>
      </c>
      <c r="K98" s="104">
        <v>2.8970000000000003E-3</v>
      </c>
      <c r="L98" s="100" t="s">
        <v>425</v>
      </c>
      <c r="M98" s="104">
        <v>3.16547345883504E-2</v>
      </c>
      <c r="N98" s="100" t="s">
        <v>425</v>
      </c>
      <c r="O98" s="100" t="s">
        <v>425</v>
      </c>
      <c r="P98" s="100" t="s">
        <v>425</v>
      </c>
      <c r="Q98" s="100" t="s">
        <v>425</v>
      </c>
      <c r="R98" s="104">
        <v>1.5610000000000001E-3</v>
      </c>
      <c r="S98" s="100" t="s">
        <v>425</v>
      </c>
      <c r="T98" s="104">
        <v>3.5100000000000002E-4</v>
      </c>
      <c r="U98" s="100" t="s">
        <v>425</v>
      </c>
      <c r="V98" s="100" t="s">
        <v>425</v>
      </c>
      <c r="W98" s="104">
        <v>8.4078799999999997E-4</v>
      </c>
      <c r="X98" s="104">
        <v>4.2417499999999999E-3</v>
      </c>
      <c r="Y98" s="100" t="s">
        <v>425</v>
      </c>
      <c r="Z98" s="104">
        <v>7.8137499999999995E-4</v>
      </c>
      <c r="AA98" s="104">
        <v>9.8229999999999997E-4</v>
      </c>
      <c r="AB98" s="104">
        <v>6.005425E-3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0.19988325531401299</v>
      </c>
      <c r="F99" s="103">
        <v>5.5421276734398299</v>
      </c>
      <c r="G99" s="100" t="s">
        <v>427</v>
      </c>
      <c r="H99" s="103">
        <v>2.4914852876292901</v>
      </c>
      <c r="I99" s="104">
        <v>6.2151936000000001E-3</v>
      </c>
      <c r="J99" s="104">
        <v>2.2474583999999999E-2</v>
      </c>
      <c r="K99" s="104">
        <v>4.9230041142857103E-2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277.464</v>
      </c>
      <c r="AL99" s="29" t="s">
        <v>244</v>
      </c>
    </row>
    <row r="100" spans="1:38" ht="26.25" customHeight="1" thickBot="1" x14ac:dyDescent="0.3">
      <c r="A100" s="40" t="s">
        <v>242</v>
      </c>
      <c r="B100" s="40" t="s">
        <v>245</v>
      </c>
      <c r="C100" s="41" t="s">
        <v>407</v>
      </c>
      <c r="D100" s="54"/>
      <c r="E100" s="103">
        <v>0.68353657720901795</v>
      </c>
      <c r="F100" s="103">
        <v>8.7774865731149294</v>
      </c>
      <c r="G100" s="100" t="s">
        <v>427</v>
      </c>
      <c r="H100" s="103">
        <v>5.9117469887680096</v>
      </c>
      <c r="I100" s="104">
        <v>2.7037004900000002E-2</v>
      </c>
      <c r="J100" s="104">
        <v>6.4865635000000005E-2</v>
      </c>
      <c r="K100" s="104">
        <v>0.14141558918518499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1089.144</v>
      </c>
      <c r="AL100" s="29" t="s">
        <v>244</v>
      </c>
    </row>
    <row r="101" spans="1:38" ht="26.25" customHeight="1" thickBot="1" x14ac:dyDescent="0.3">
      <c r="A101" s="40" t="s">
        <v>242</v>
      </c>
      <c r="B101" s="40" t="s">
        <v>246</v>
      </c>
      <c r="C101" s="41" t="s">
        <v>247</v>
      </c>
      <c r="D101" s="54"/>
      <c r="E101" s="103">
        <v>2.4554405977990101E-3</v>
      </c>
      <c r="F101" s="103">
        <v>1.55961E-2</v>
      </c>
      <c r="G101" s="100" t="s">
        <v>427</v>
      </c>
      <c r="H101" s="103">
        <v>3.9258276487160501E-2</v>
      </c>
      <c r="I101" s="104">
        <v>1.1180000000000001E-3</v>
      </c>
      <c r="J101" s="104">
        <v>3.3540000000000002E-3</v>
      </c>
      <c r="K101" s="104">
        <v>7.8259999999999996E-3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55.9</v>
      </c>
      <c r="AL101" s="29" t="s">
        <v>244</v>
      </c>
    </row>
    <row r="102" spans="1:38" ht="26.25" customHeight="1" thickBot="1" x14ac:dyDescent="0.3">
      <c r="A102" s="40" t="s">
        <v>242</v>
      </c>
      <c r="B102" s="40" t="s">
        <v>248</v>
      </c>
      <c r="C102" s="41" t="s">
        <v>385</v>
      </c>
      <c r="D102" s="54"/>
      <c r="E102" s="103">
        <v>0.39512738958160198</v>
      </c>
      <c r="F102" s="103">
        <v>1.2381547609578201</v>
      </c>
      <c r="G102" s="100" t="s">
        <v>427</v>
      </c>
      <c r="H102" s="103">
        <v>16.9996402327887</v>
      </c>
      <c r="I102" s="104">
        <v>3.9295899400000001E-2</v>
      </c>
      <c r="J102" s="104">
        <v>0.56244021700000002</v>
      </c>
      <c r="K102" s="104">
        <v>3.6631285907235291</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5982.9889999999996</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4.0521928482652198E-3</v>
      </c>
      <c r="F104" s="103">
        <v>1.134432E-2</v>
      </c>
      <c r="G104" s="100" t="s">
        <v>427</v>
      </c>
      <c r="H104" s="103">
        <v>2.8228909723170301E-2</v>
      </c>
      <c r="I104" s="104">
        <v>8.1401499999999996E-5</v>
      </c>
      <c r="J104" s="104">
        <v>2.9159100000000001E-4</v>
      </c>
      <c r="K104" s="104">
        <v>6.8037900000000005E-4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18.18</v>
      </c>
      <c r="AL104" s="29" t="s">
        <v>244</v>
      </c>
    </row>
    <row r="105" spans="1:38" ht="26.25" customHeight="1" thickBot="1" x14ac:dyDescent="0.3">
      <c r="A105" s="40" t="s">
        <v>242</v>
      </c>
      <c r="B105" s="40" t="s">
        <v>253</v>
      </c>
      <c r="C105" s="41" t="s">
        <v>254</v>
      </c>
      <c r="D105" s="54"/>
      <c r="E105" s="103">
        <v>3.02973654214343E-2</v>
      </c>
      <c r="F105" s="103">
        <v>0.29516445400000002</v>
      </c>
      <c r="G105" s="100" t="s">
        <v>427</v>
      </c>
      <c r="H105" s="103">
        <v>0.16100686293611999</v>
      </c>
      <c r="I105" s="104">
        <v>5.0651200000000002E-3</v>
      </c>
      <c r="J105" s="104">
        <v>7.9770199999999996E-3</v>
      </c>
      <c r="K105" s="104">
        <v>1.7348580000000002E-2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37.933999999999997</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1.7858512733640999E-2</v>
      </c>
      <c r="F107" s="103">
        <v>0.322909875424436</v>
      </c>
      <c r="G107" s="100" t="s">
        <v>427</v>
      </c>
      <c r="H107" s="103">
        <v>1.35373624585636</v>
      </c>
      <c r="I107" s="104">
        <v>7.2517127999999998E-3</v>
      </c>
      <c r="J107" s="104">
        <v>0.15819846300000001</v>
      </c>
      <c r="K107" s="104">
        <v>0.75144269924999996</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10896.1</v>
      </c>
      <c r="AL107" s="29" t="s">
        <v>244</v>
      </c>
    </row>
    <row r="108" spans="1:38" ht="26.25" customHeight="1" thickBot="1" x14ac:dyDescent="0.3">
      <c r="A108" s="40" t="s">
        <v>242</v>
      </c>
      <c r="B108" s="40" t="s">
        <v>258</v>
      </c>
      <c r="C108" s="41" t="s">
        <v>379</v>
      </c>
      <c r="D108" s="54"/>
      <c r="E108" s="103">
        <v>2.8329377565788801E-2</v>
      </c>
      <c r="F108" s="103">
        <v>0.98760718540348102</v>
      </c>
      <c r="G108" s="100" t="s">
        <v>427</v>
      </c>
      <c r="H108" s="103">
        <v>2.6113285505807902</v>
      </c>
      <c r="I108" s="104">
        <v>2.9827830499999999E-2</v>
      </c>
      <c r="J108" s="104">
        <v>0.41182843699999999</v>
      </c>
      <c r="K108" s="104">
        <v>0.82365687399999998</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17422.02</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1.037448010715915E-3</v>
      </c>
      <c r="F110" s="103">
        <v>0.20215993500000001</v>
      </c>
      <c r="G110" s="100" t="s">
        <v>427</v>
      </c>
      <c r="H110" s="103">
        <v>0.15662059748701398</v>
      </c>
      <c r="I110" s="104">
        <v>8.8529552000000001E-3</v>
      </c>
      <c r="J110" s="104">
        <v>3.4912813000000001E-2</v>
      </c>
      <c r="K110" s="104">
        <v>3.4912813000000001E-2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413.41500000000002</v>
      </c>
      <c r="AL110" s="29" t="s">
        <v>244</v>
      </c>
    </row>
    <row r="111" spans="1:38" ht="26.25" customHeight="1" thickBot="1" x14ac:dyDescent="0.3">
      <c r="A111" s="40" t="s">
        <v>242</v>
      </c>
      <c r="B111" s="40" t="s">
        <v>261</v>
      </c>
      <c r="C111" s="41" t="s">
        <v>375</v>
      </c>
      <c r="D111" s="54"/>
      <c r="E111" s="103">
        <v>9.4190590242496999E-3</v>
      </c>
      <c r="F111" s="103">
        <v>6.8218910999999993E-2</v>
      </c>
      <c r="G111" s="100" t="s">
        <v>427</v>
      </c>
      <c r="H111" s="103">
        <v>5.0808563265306098E-2</v>
      </c>
      <c r="I111" s="104">
        <v>1.44396E-4</v>
      </c>
      <c r="J111" s="104">
        <v>2.7504E-4</v>
      </c>
      <c r="K111" s="104">
        <v>6.1883999999999995E-4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59.588999999999999</v>
      </c>
      <c r="AL111" s="29" t="s">
        <v>244</v>
      </c>
    </row>
    <row r="112" spans="1:38" ht="26.25" customHeight="1" thickBot="1" x14ac:dyDescent="0.3">
      <c r="A112" s="40" t="s">
        <v>262</v>
      </c>
      <c r="B112" s="40" t="s">
        <v>263</v>
      </c>
      <c r="C112" s="41" t="s">
        <v>264</v>
      </c>
      <c r="D112" s="42"/>
      <c r="E112" s="103">
        <v>2.6555599999999999</v>
      </c>
      <c r="F112" s="100" t="s">
        <v>427</v>
      </c>
      <c r="G112" s="100" t="s">
        <v>427</v>
      </c>
      <c r="H112" s="103">
        <v>2.3862103428571402</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459</v>
      </c>
      <c r="AL112" s="29" t="s">
        <v>417</v>
      </c>
    </row>
    <row r="113" spans="1:38" ht="26.25" customHeight="1" thickBot="1" x14ac:dyDescent="0.3">
      <c r="A113" s="40" t="s">
        <v>262</v>
      </c>
      <c r="B113" s="55" t="s">
        <v>265</v>
      </c>
      <c r="C113" s="56" t="s">
        <v>266</v>
      </c>
      <c r="D113" s="42"/>
      <c r="E113" s="103">
        <v>3.9213370560561134</v>
      </c>
      <c r="F113" s="103">
        <v>2.0317801150088504</v>
      </c>
      <c r="G113" s="100" t="s">
        <v>427</v>
      </c>
      <c r="H113" s="103">
        <v>15.749477428818366</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98033426.401402593</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1.1625279999999999E-3</v>
      </c>
      <c r="F115" s="100" t="s">
        <v>427</v>
      </c>
      <c r="G115" s="100" t="s">
        <v>427</v>
      </c>
      <c r="H115" s="103">
        <v>2.3250559999999998E-3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29063.200000000001</v>
      </c>
      <c r="AL115" s="29" t="s">
        <v>431</v>
      </c>
    </row>
    <row r="116" spans="1:38" ht="26.25" customHeight="1" thickBot="1" x14ac:dyDescent="0.3">
      <c r="A116" s="40" t="s">
        <v>262</v>
      </c>
      <c r="B116" s="40" t="s">
        <v>270</v>
      </c>
      <c r="C116" s="46" t="s">
        <v>408</v>
      </c>
      <c r="D116" s="42"/>
      <c r="E116" s="103">
        <v>1.0940614024212374</v>
      </c>
      <c r="F116" s="103">
        <v>0.17620313083154021</v>
      </c>
      <c r="G116" s="100" t="s">
        <v>427</v>
      </c>
      <c r="H116" s="103">
        <v>2.6570062630229931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27351535.0605308</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2.6272667289999999E-2</v>
      </c>
      <c r="J119" s="104">
        <v>0.46891957379999999</v>
      </c>
      <c r="K119" s="104">
        <v>0.46891957379999999</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634934.06999999995</v>
      </c>
      <c r="AL119" s="29" t="s">
        <v>432</v>
      </c>
    </row>
    <row r="120" spans="1:38" ht="26.25" customHeight="1" thickBot="1" x14ac:dyDescent="0.3">
      <c r="A120" s="40" t="s">
        <v>262</v>
      </c>
      <c r="B120" s="40" t="s">
        <v>276</v>
      </c>
      <c r="C120" s="41" t="s">
        <v>277</v>
      </c>
      <c r="D120" s="42"/>
      <c r="E120" s="103">
        <v>0.232403948003953</v>
      </c>
      <c r="F120" s="100" t="s">
        <v>427</v>
      </c>
      <c r="G120" s="100" t="s">
        <v>427</v>
      </c>
      <c r="H120" s="103">
        <v>9.7046788553311697E-2</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9.7329776883048993</v>
      </c>
      <c r="AL120" s="29" t="s">
        <v>433</v>
      </c>
    </row>
    <row r="121" spans="1:38" ht="26.25" customHeight="1" thickBot="1" x14ac:dyDescent="0.3">
      <c r="A121" s="40" t="s">
        <v>262</v>
      </c>
      <c r="B121" s="40" t="s">
        <v>278</v>
      </c>
      <c r="C121" s="46" t="s">
        <v>279</v>
      </c>
      <c r="D121" s="43"/>
      <c r="E121" s="100" t="s">
        <v>425</v>
      </c>
      <c r="F121" s="103">
        <v>0.57489602500000003</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668483.75</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1.2310086834810501</v>
      </c>
      <c r="G125" s="100" t="s">
        <v>425</v>
      </c>
      <c r="H125" s="100" t="s">
        <v>425</v>
      </c>
      <c r="I125" s="104">
        <v>2.9013912510000001E-5</v>
      </c>
      <c r="J125" s="104">
        <v>1.9254687392999999E-4</v>
      </c>
      <c r="K125" s="104">
        <v>4.0707398461000002E-4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879.20946999999978</v>
      </c>
      <c r="AL125" s="29" t="s">
        <v>422</v>
      </c>
    </row>
    <row r="126" spans="1:38" ht="26.25" customHeight="1" thickBot="1" x14ac:dyDescent="0.3">
      <c r="A126" s="40" t="s">
        <v>287</v>
      </c>
      <c r="B126" s="40" t="s">
        <v>290</v>
      </c>
      <c r="C126" s="41" t="s">
        <v>291</v>
      </c>
      <c r="D126" s="42"/>
      <c r="E126" s="100" t="s">
        <v>425</v>
      </c>
      <c r="F126" s="103">
        <v>2.51899128268991E-2</v>
      </c>
      <c r="G126" s="100" t="s">
        <v>427</v>
      </c>
      <c r="H126" s="103">
        <v>0.17864927999999999</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744.37199999999996</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4.7640160000000001E-2</v>
      </c>
      <c r="F128" s="103">
        <v>3.2686173186836599E-3</v>
      </c>
      <c r="G128" s="103">
        <v>1.655562E-2</v>
      </c>
      <c r="H128" s="100" t="s">
        <v>425</v>
      </c>
      <c r="I128" s="104">
        <v>2.0861904000000001E-4</v>
      </c>
      <c r="J128" s="104">
        <v>2.7695976000000001E-4</v>
      </c>
      <c r="K128" s="104">
        <v>3.5968799999999999E-4</v>
      </c>
      <c r="L128" s="104">
        <v>1.0430951999999999E-5</v>
      </c>
      <c r="M128" s="104">
        <v>1.6483660000000001E-2</v>
      </c>
      <c r="N128" s="104">
        <v>1.39212E-2</v>
      </c>
      <c r="O128" s="104">
        <v>4.5545999999999998E-3</v>
      </c>
      <c r="P128" s="104">
        <v>3.7789999999999998E-3</v>
      </c>
      <c r="Q128" s="104">
        <v>1.9800000000000002E-2</v>
      </c>
      <c r="R128" s="104">
        <v>1.2056000000000001E-2</v>
      </c>
      <c r="S128" s="104">
        <v>1.5063999999999999E-2</v>
      </c>
      <c r="T128" s="104">
        <v>9.2344000000000002E-3</v>
      </c>
      <c r="U128" s="104">
        <v>1.528674E-3</v>
      </c>
      <c r="V128" s="104">
        <v>4.226334E-3</v>
      </c>
      <c r="W128" s="104">
        <v>3.8500000000000001E-3</v>
      </c>
      <c r="X128" s="100" t="s">
        <v>425</v>
      </c>
      <c r="Y128" s="100" t="s">
        <v>425</v>
      </c>
      <c r="Z128" s="100" t="s">
        <v>425</v>
      </c>
      <c r="AA128" s="100" t="s">
        <v>425</v>
      </c>
      <c r="AB128" s="100" t="s">
        <v>425</v>
      </c>
      <c r="AC128" s="104">
        <v>7.3510272730000006E-2</v>
      </c>
      <c r="AD128" s="100" t="s">
        <v>427</v>
      </c>
      <c r="AE128" s="99"/>
      <c r="AF128" s="101" t="s">
        <v>427</v>
      </c>
      <c r="AG128" s="101" t="s">
        <v>427</v>
      </c>
      <c r="AH128" s="101" t="s">
        <v>427</v>
      </c>
      <c r="AI128" s="101" t="s">
        <v>427</v>
      </c>
      <c r="AJ128" s="101" t="s">
        <v>427</v>
      </c>
      <c r="AK128" s="101">
        <v>177.42363999999998</v>
      </c>
      <c r="AL128" s="29" t="s">
        <v>299</v>
      </c>
    </row>
    <row r="129" spans="1:38" ht="26.25" customHeight="1" thickBot="1" x14ac:dyDescent="0.3">
      <c r="A129" s="40" t="s">
        <v>287</v>
      </c>
      <c r="B129" s="44" t="s">
        <v>297</v>
      </c>
      <c r="C129" s="52" t="s">
        <v>298</v>
      </c>
      <c r="D129" s="42"/>
      <c r="E129" s="103">
        <v>0.16817569229169427</v>
      </c>
      <c r="F129" s="103">
        <v>5.9909149377997996E-3</v>
      </c>
      <c r="G129" s="103">
        <v>1.6762822618800479E-3</v>
      </c>
      <c r="H129" s="100" t="s">
        <v>428</v>
      </c>
      <c r="I129" s="104">
        <v>5.4822871999999995E-2</v>
      </c>
      <c r="J129" s="104">
        <v>5.4938467999999997E-2</v>
      </c>
      <c r="K129" s="104">
        <v>5.50784E-2</v>
      </c>
      <c r="L129" s="104">
        <v>4.37347924E-2</v>
      </c>
      <c r="M129" s="104">
        <v>0.62160531747354009</v>
      </c>
      <c r="N129" s="104">
        <v>1.0449999999999999E-2</v>
      </c>
      <c r="O129" s="104">
        <v>8.0000000000000004E-4</v>
      </c>
      <c r="P129" s="104">
        <v>1.8000000000000001E-4</v>
      </c>
      <c r="Q129" s="104">
        <v>1.094E-2</v>
      </c>
      <c r="R129" s="104">
        <v>2.6790000000000001E-2</v>
      </c>
      <c r="S129" s="104">
        <v>1.1270000000000001E-2</v>
      </c>
      <c r="T129" s="104">
        <v>9.3799999999999994E-3</v>
      </c>
      <c r="U129" s="104">
        <v>1.6159519999999999E-3</v>
      </c>
      <c r="V129" s="104">
        <v>4.467632E-3</v>
      </c>
      <c r="W129" s="104">
        <v>0.13318607499999999</v>
      </c>
      <c r="X129" s="100" t="s">
        <v>425</v>
      </c>
      <c r="Y129" s="100" t="s">
        <v>425</v>
      </c>
      <c r="Z129" s="100" t="s">
        <v>425</v>
      </c>
      <c r="AA129" s="100" t="s">
        <v>425</v>
      </c>
      <c r="AB129" s="100" t="s">
        <v>425</v>
      </c>
      <c r="AC129" s="104">
        <v>2.6637215089999999E-2</v>
      </c>
      <c r="AD129" s="100" t="s">
        <v>427</v>
      </c>
      <c r="AE129" s="99"/>
      <c r="AF129" s="101" t="s">
        <v>427</v>
      </c>
      <c r="AG129" s="101" t="s">
        <v>427</v>
      </c>
      <c r="AH129" s="101" t="s">
        <v>427</v>
      </c>
      <c r="AI129" s="101" t="s">
        <v>427</v>
      </c>
      <c r="AJ129" s="101" t="s">
        <v>427</v>
      </c>
      <c r="AK129" s="101">
        <v>6.8905800000000159</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6.0774907286583202E-5</v>
      </c>
      <c r="G131" s="100" t="s">
        <v>428</v>
      </c>
      <c r="H131" s="100" t="s">
        <v>428</v>
      </c>
      <c r="I131" s="104">
        <v>1.6239999999999999E-4</v>
      </c>
      <c r="J131" s="104">
        <v>2.1560000000000001E-4</v>
      </c>
      <c r="K131" s="104">
        <v>2.7999999999999998E-4</v>
      </c>
      <c r="L131" s="104">
        <v>9.7440000000000002E-6</v>
      </c>
      <c r="M131" s="100" t="s">
        <v>428</v>
      </c>
      <c r="N131" s="104">
        <v>1.0000000000000001E-5</v>
      </c>
      <c r="O131" s="100" t="s">
        <v>428</v>
      </c>
      <c r="P131" s="100" t="s">
        <v>428</v>
      </c>
      <c r="Q131" s="100" t="s">
        <v>428</v>
      </c>
      <c r="R131" s="100" t="s">
        <v>428</v>
      </c>
      <c r="S131" s="100" t="s">
        <v>428</v>
      </c>
      <c r="T131" s="100" t="s">
        <v>428</v>
      </c>
      <c r="U131" s="100" t="s">
        <v>428</v>
      </c>
      <c r="V131" s="100" t="s">
        <v>428</v>
      </c>
      <c r="W131" s="104">
        <v>3.2632569999999999E-3</v>
      </c>
      <c r="X131" s="100" t="s">
        <v>425</v>
      </c>
      <c r="Y131" s="100" t="s">
        <v>425</v>
      </c>
      <c r="Z131" s="100" t="s">
        <v>425</v>
      </c>
      <c r="AA131" s="100" t="s">
        <v>425</v>
      </c>
      <c r="AB131" s="100" t="s">
        <v>425</v>
      </c>
      <c r="AC131" s="104">
        <v>6.2001892099999997E-2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7.2493631091424999E-4</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4">
        <v>1.5569938E-2</v>
      </c>
      <c r="X132" s="100" t="s">
        <v>425</v>
      </c>
      <c r="Y132" s="100" t="s">
        <v>425</v>
      </c>
      <c r="Z132" s="100" t="s">
        <v>425</v>
      </c>
      <c r="AA132" s="100" t="s">
        <v>425</v>
      </c>
      <c r="AB132" s="100" t="s">
        <v>425</v>
      </c>
      <c r="AC132" s="104">
        <v>7.7849689750000006E-2</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1.3650606496969799E-4</v>
      </c>
      <c r="J133" s="104">
        <v>1.3650606496969799E-4</v>
      </c>
      <c r="K133" s="104">
        <v>1.3650606496969799E-4</v>
      </c>
      <c r="L133" s="100" t="s">
        <v>425</v>
      </c>
      <c r="M133" s="100" t="s">
        <v>425</v>
      </c>
      <c r="N133" s="100" t="s">
        <v>425</v>
      </c>
      <c r="O133" s="100" t="s">
        <v>425</v>
      </c>
      <c r="P133" s="104">
        <v>1.3185312269749999E-3</v>
      </c>
      <c r="Q133" s="100" t="s">
        <v>425</v>
      </c>
      <c r="R133" s="100" t="s">
        <v>425</v>
      </c>
      <c r="S133" s="100" t="s">
        <v>425</v>
      </c>
      <c r="T133" s="100" t="s">
        <v>425</v>
      </c>
      <c r="U133" s="100" t="s">
        <v>425</v>
      </c>
      <c r="V133" s="100" t="s">
        <v>425</v>
      </c>
      <c r="W133" s="104">
        <v>0.106792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26698</v>
      </c>
      <c r="AL133" s="29" t="s">
        <v>414</v>
      </c>
    </row>
    <row r="134" spans="1:38" ht="26.25" customHeight="1" thickBot="1" x14ac:dyDescent="0.3">
      <c r="A134" s="40" t="s">
        <v>287</v>
      </c>
      <c r="B134" s="44" t="s">
        <v>308</v>
      </c>
      <c r="C134" s="41" t="s">
        <v>309</v>
      </c>
      <c r="D134" s="42"/>
      <c r="E134" s="100" t="s">
        <v>427</v>
      </c>
      <c r="F134" s="100" t="s">
        <v>427</v>
      </c>
      <c r="G134" s="100" t="s">
        <v>427</v>
      </c>
      <c r="H134" s="100" t="s">
        <v>427</v>
      </c>
      <c r="I134" s="100" t="s">
        <v>427</v>
      </c>
      <c r="J134" s="100" t="s">
        <v>427</v>
      </c>
      <c r="K134" s="100" t="s">
        <v>427</v>
      </c>
      <c r="L134" s="100" t="s">
        <v>427</v>
      </c>
      <c r="M134" s="100" t="s">
        <v>427</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7.4795055720000003E-2</v>
      </c>
      <c r="F135" s="103">
        <v>2.8930163061128899E-2</v>
      </c>
      <c r="G135" s="103">
        <v>2.587250355E-3</v>
      </c>
      <c r="H135" s="100" t="s">
        <v>425</v>
      </c>
      <c r="I135" s="104">
        <v>9.8550718070024496E-2</v>
      </c>
      <c r="J135" s="104">
        <v>0.106077264557473</v>
      </c>
      <c r="K135" s="104">
        <v>0.109134924067998</v>
      </c>
      <c r="L135" s="104">
        <v>4.1391301589410297E-2</v>
      </c>
      <c r="M135" s="104">
        <v>1.313147157</v>
      </c>
      <c r="N135" s="104">
        <v>1.1525024308905001E-2</v>
      </c>
      <c r="O135" s="104">
        <v>2.3520457773279998E-3</v>
      </c>
      <c r="P135" s="100" t="s">
        <v>425</v>
      </c>
      <c r="Q135" s="104">
        <v>9.6433876870430004E-3</v>
      </c>
      <c r="R135" s="104">
        <v>2.3520457773300001E-4</v>
      </c>
      <c r="S135" s="104">
        <v>4.7040915546550004E-3</v>
      </c>
      <c r="T135" s="100" t="s">
        <v>425</v>
      </c>
      <c r="U135" s="104">
        <v>1.6464320441289999E-3</v>
      </c>
      <c r="V135" s="104">
        <v>0.41231362476552003</v>
      </c>
      <c r="W135" s="104">
        <v>19.802463190000001</v>
      </c>
      <c r="X135" s="104">
        <v>2.304647433E-2</v>
      </c>
      <c r="Y135" s="104">
        <v>3.0606782249999999E-2</v>
      </c>
      <c r="Z135" s="104">
        <v>1.2299948749999999E-2</v>
      </c>
      <c r="AA135" s="104">
        <v>1.847094031E-2</v>
      </c>
      <c r="AB135" s="104">
        <v>8.4424145640000003E-2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2.2120898461200004E-3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346236502.04027802</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427</v>
      </c>
      <c r="J137" s="100" t="s">
        <v>427</v>
      </c>
      <c r="K137" s="100" t="s">
        <v>427</v>
      </c>
      <c r="L137" s="100" t="s">
        <v>427</v>
      </c>
      <c r="M137" s="100" t="s">
        <v>425</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4">
        <v>0.397887469135417</v>
      </c>
      <c r="J139" s="104">
        <v>0.397887469135417</v>
      </c>
      <c r="K139" s="104">
        <v>0.397887469135417</v>
      </c>
      <c r="L139" s="100" t="s">
        <v>425</v>
      </c>
      <c r="M139" s="100" t="s">
        <v>425</v>
      </c>
      <c r="N139" s="104">
        <v>1.18162502246E-3</v>
      </c>
      <c r="O139" s="104">
        <v>2.3782016404490002E-3</v>
      </c>
      <c r="P139" s="104">
        <v>2.3782016404490002E-3</v>
      </c>
      <c r="Q139" s="104">
        <v>3.7889622061009999E-3</v>
      </c>
      <c r="R139" s="104">
        <v>3.6102816837130002E-3</v>
      </c>
      <c r="S139" s="104">
        <v>8.3913531843380004E-3</v>
      </c>
      <c r="T139" s="100" t="s">
        <v>427</v>
      </c>
      <c r="U139" s="100" t="s">
        <v>427</v>
      </c>
      <c r="V139" s="100" t="s">
        <v>427</v>
      </c>
      <c r="W139" s="104">
        <v>4.0274936979999998</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204.3369345669677</v>
      </c>
      <c r="F141" s="105">
        <f t="shared" ref="F141:AD141" si="0">SUM(F14:F140)</f>
        <v>140.41737187756709</v>
      </c>
      <c r="G141" s="105">
        <f t="shared" si="0"/>
        <v>100.85342559732601</v>
      </c>
      <c r="H141" s="105">
        <f t="shared" si="0"/>
        <v>53.270525986020431</v>
      </c>
      <c r="I141" s="105">
        <f t="shared" si="0"/>
        <v>20.616554215556675</v>
      </c>
      <c r="J141" s="105">
        <f t="shared" si="0"/>
        <v>27.625156002211515</v>
      </c>
      <c r="K141" s="105">
        <f t="shared" si="0"/>
        <v>42.384235768880551</v>
      </c>
      <c r="L141" s="105">
        <f t="shared" si="0"/>
        <v>4.4648840696700578</v>
      </c>
      <c r="M141" s="105">
        <f t="shared" si="0"/>
        <v>439.72579280680736</v>
      </c>
      <c r="N141" s="105">
        <f t="shared" si="0"/>
        <v>47.021007510477808</v>
      </c>
      <c r="O141" s="105">
        <f t="shared" si="0"/>
        <v>1.3296357429119179</v>
      </c>
      <c r="P141" s="105">
        <f t="shared" si="0"/>
        <v>2.0900309988947847</v>
      </c>
      <c r="Q141" s="105">
        <f t="shared" si="0"/>
        <v>1.7364976932309144</v>
      </c>
      <c r="R141" s="105">
        <f>SUM(R14:R140)</f>
        <v>5.7862160120518809</v>
      </c>
      <c r="S141" s="105">
        <f t="shared" si="0"/>
        <v>63.924134521359981</v>
      </c>
      <c r="T141" s="105">
        <f t="shared" si="0"/>
        <v>26.918748879132643</v>
      </c>
      <c r="U141" s="105">
        <f t="shared" si="0"/>
        <v>3.3353018094997675</v>
      </c>
      <c r="V141" s="105">
        <f t="shared" si="0"/>
        <v>68.77208362723583</v>
      </c>
      <c r="W141" s="105">
        <f t="shared" si="0"/>
        <v>43.301113961178288</v>
      </c>
      <c r="X141" s="105">
        <f t="shared" si="0"/>
        <v>1.8997573054458436</v>
      </c>
      <c r="Y141" s="105">
        <f t="shared" si="0"/>
        <v>2.0109712933802539</v>
      </c>
      <c r="Z141" s="105">
        <f t="shared" si="0"/>
        <v>0.96056376399516141</v>
      </c>
      <c r="AA141" s="105">
        <f t="shared" si="0"/>
        <v>1.0535410074749103</v>
      </c>
      <c r="AB141" s="105">
        <f t="shared" si="0"/>
        <v>5.9248333724897613</v>
      </c>
      <c r="AC141" s="105">
        <f t="shared" si="0"/>
        <v>3.3634514655543004</v>
      </c>
      <c r="AD141" s="105">
        <f t="shared" si="0"/>
        <v>0.88341588867564003</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32.292992434809079</v>
      </c>
      <c r="F143" s="100">
        <v>10.213733227852652</v>
      </c>
      <c r="G143" s="100">
        <v>0.19491819656379769</v>
      </c>
      <c r="H143" s="100">
        <v>0.98736303597055997</v>
      </c>
      <c r="I143" s="100">
        <v>1.942650889136595</v>
      </c>
      <c r="J143" s="100">
        <v>1.942650889136595</v>
      </c>
      <c r="K143" s="100">
        <v>1.942650889136595</v>
      </c>
      <c r="L143" s="100">
        <v>1.1991905202971289</v>
      </c>
      <c r="M143" s="100">
        <v>86.231190379508874</v>
      </c>
      <c r="N143" s="100">
        <v>1.9648980006278103</v>
      </c>
      <c r="O143" s="100">
        <v>2.5222263438905932E-4</v>
      </c>
      <c r="P143" s="100">
        <v>1.577505537636224E-2</v>
      </c>
      <c r="Q143" s="100">
        <v>4.1676091782709396E-4</v>
      </c>
      <c r="R143" s="100">
        <v>1.8589282632706344E-2</v>
      </c>
      <c r="S143" s="100">
        <v>1.2707144096315312E-2</v>
      </c>
      <c r="T143" s="100">
        <v>2.3241558018215966E-3</v>
      </c>
      <c r="U143" s="100">
        <v>3.2907656687606977E-4</v>
      </c>
      <c r="V143" s="100">
        <v>5.6603251509161845E-2</v>
      </c>
      <c r="W143" s="100">
        <v>1.9505514000000002</v>
      </c>
      <c r="X143" s="100">
        <v>5.2254068488400002E-2</v>
      </c>
      <c r="Y143" s="100">
        <v>5.96233133916E-2</v>
      </c>
      <c r="Z143" s="100">
        <v>4.5323889889300001E-2</v>
      </c>
      <c r="AA143" s="100">
        <v>5.15165732069E-2</v>
      </c>
      <c r="AB143" s="100">
        <v>0.2087178449762</v>
      </c>
      <c r="AC143" s="100">
        <v>1.9505518000000001E-3</v>
      </c>
      <c r="AD143" s="101">
        <v>3.926402E-4</v>
      </c>
      <c r="AE143" s="99"/>
      <c r="AF143" s="101">
        <v>105684.79332408711</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5.9438453265075273</v>
      </c>
      <c r="F144" s="100">
        <v>0.73627749233045714</v>
      </c>
      <c r="G144" s="100">
        <v>3.104601953842219E-2</v>
      </c>
      <c r="H144" s="100">
        <v>1.2213731968447245E-2</v>
      </c>
      <c r="I144" s="100">
        <v>0.63101241208829706</v>
      </c>
      <c r="J144" s="100">
        <v>0.63101241208829706</v>
      </c>
      <c r="K144" s="100">
        <v>0.63101241208829706</v>
      </c>
      <c r="L144" s="100">
        <v>0.39157364859875543</v>
      </c>
      <c r="M144" s="100">
        <v>4.491046263753991</v>
      </c>
      <c r="N144" s="100">
        <v>2.8042918171151194E-2</v>
      </c>
      <c r="O144" s="100">
        <v>2.1413499318373191E-5</v>
      </c>
      <c r="P144" s="100">
        <v>2.1143975990055605E-3</v>
      </c>
      <c r="Q144" s="100">
        <v>4.1583532006810402E-5</v>
      </c>
      <c r="R144" s="100">
        <v>3.2958546276311727E-3</v>
      </c>
      <c r="S144" s="100">
        <v>2.2135845290162581E-3</v>
      </c>
      <c r="T144" s="100">
        <v>1.0430599672253262E-4</v>
      </c>
      <c r="U144" s="100">
        <v>4.0340065376874409E-5</v>
      </c>
      <c r="V144" s="100">
        <v>7.2239077689393123E-3</v>
      </c>
      <c r="W144" s="100">
        <v>0.26584859999999999</v>
      </c>
      <c r="X144" s="100">
        <v>8.4976057199999989E-3</v>
      </c>
      <c r="Y144" s="100">
        <v>9.5428974543000002E-3</v>
      </c>
      <c r="Z144" s="100">
        <v>7.4631199063000002E-3</v>
      </c>
      <c r="AA144" s="100">
        <v>7.9532352511999995E-3</v>
      </c>
      <c r="AB144" s="100">
        <v>3.3456858331799996E-2</v>
      </c>
      <c r="AC144" s="100">
        <v>2.6584889999999999E-4</v>
      </c>
      <c r="AD144" s="101">
        <v>5.4662900000000001E-5</v>
      </c>
      <c r="AE144" s="99"/>
      <c r="AF144" s="101">
        <v>16705.709839942199</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44.071565821321805</v>
      </c>
      <c r="F145" s="100">
        <v>1.7062488866651173</v>
      </c>
      <c r="G145" s="100">
        <v>0.1044910995281977</v>
      </c>
      <c r="H145" s="100">
        <v>1.6102951759834516E-2</v>
      </c>
      <c r="I145" s="100">
        <v>1.1393102591878859</v>
      </c>
      <c r="J145" s="100">
        <v>1.1393102591878859</v>
      </c>
      <c r="K145" s="100">
        <v>1.1393102591878859</v>
      </c>
      <c r="L145" s="100">
        <v>0.71657472390423849</v>
      </c>
      <c r="M145" s="100">
        <v>9.9129728645282054</v>
      </c>
      <c r="N145" s="100">
        <v>1.0030075055098547E-3</v>
      </c>
      <c r="O145" s="100">
        <v>6.5922687750673615E-5</v>
      </c>
      <c r="P145" s="100">
        <v>6.9858847684838073E-3</v>
      </c>
      <c r="Q145" s="100">
        <v>1.3183001443664648E-4</v>
      </c>
      <c r="R145" s="100">
        <v>1.1202601902692403E-2</v>
      </c>
      <c r="S145" s="100">
        <v>7.5123753287365536E-3</v>
      </c>
      <c r="T145" s="100">
        <v>2.6392116697320596E-4</v>
      </c>
      <c r="U145" s="100">
        <v>1.3181465337194569E-4</v>
      </c>
      <c r="V145" s="100">
        <v>2.3726176775009197E-2</v>
      </c>
      <c r="W145" s="100">
        <v>0.34937580000000001</v>
      </c>
      <c r="X145" s="100">
        <v>4.9917600563000007E-3</v>
      </c>
      <c r="Y145" s="100">
        <v>3.02278803395E-2</v>
      </c>
      <c r="Z145" s="100">
        <v>3.3777576379600001E-2</v>
      </c>
      <c r="AA145" s="100">
        <v>7.764960087300001E-3</v>
      </c>
      <c r="AB145" s="100">
        <v>7.6762176862699996E-2</v>
      </c>
      <c r="AC145" s="100">
        <v>3.1414149999999999E-4</v>
      </c>
      <c r="AD145" s="101">
        <v>6.8725299999999997E-5</v>
      </c>
      <c r="AE145" s="99"/>
      <c r="AF145" s="101">
        <v>56271.873596466197</v>
      </c>
      <c r="AG145" s="101" t="s">
        <v>427</v>
      </c>
      <c r="AH145" s="101">
        <v>7.5743401810000002</v>
      </c>
      <c r="AI145" s="101">
        <v>0</v>
      </c>
      <c r="AJ145" s="101" t="s">
        <v>427</v>
      </c>
      <c r="AK145" s="101" t="s">
        <v>427</v>
      </c>
      <c r="AL145" s="32" t="s">
        <v>50</v>
      </c>
    </row>
    <row r="146" spans="1:38" ht="26.25" customHeight="1" thickBot="1" x14ac:dyDescent="0.3">
      <c r="A146" s="65"/>
      <c r="B146" s="32" t="s">
        <v>349</v>
      </c>
      <c r="C146" s="66" t="s">
        <v>356</v>
      </c>
      <c r="D146" s="67" t="s">
        <v>280</v>
      </c>
      <c r="E146" s="100">
        <v>0.21018158785744367</v>
      </c>
      <c r="F146" s="100">
        <v>2.7928243632989784</v>
      </c>
      <c r="G146" s="100">
        <v>2.5707314532112859E-3</v>
      </c>
      <c r="H146" s="100">
        <v>1.536400880737661E-3</v>
      </c>
      <c r="I146" s="100">
        <v>5.4596661708976202E-2</v>
      </c>
      <c r="J146" s="100">
        <v>5.4596661708976202E-2</v>
      </c>
      <c r="K146" s="100">
        <v>5.4596661708976202E-2</v>
      </c>
      <c r="L146" s="100">
        <v>9.1086859859607749E-3</v>
      </c>
      <c r="M146" s="100">
        <v>13.602222500911001</v>
      </c>
      <c r="N146" s="100">
        <v>6.9119768006960944E-2</v>
      </c>
      <c r="O146" s="100">
        <v>1.0292278303654261E-3</v>
      </c>
      <c r="P146" s="100">
        <v>2.6842731208519179E-4</v>
      </c>
      <c r="Q146" s="100">
        <v>9.2561142098341991E-6</v>
      </c>
      <c r="R146" s="100">
        <v>4.5019871881280754E-3</v>
      </c>
      <c r="S146" s="100">
        <v>0.17468673954665645</v>
      </c>
      <c r="T146" s="100">
        <v>7.2256325164535449E-3</v>
      </c>
      <c r="U146" s="100">
        <v>1.0247407378761327E-3</v>
      </c>
      <c r="V146" s="100">
        <v>0.10202262449707371</v>
      </c>
      <c r="W146" s="100">
        <v>2.10406E-2</v>
      </c>
      <c r="X146" s="100">
        <v>2.7658658150000001E-4</v>
      </c>
      <c r="Y146" s="100">
        <v>4.4753052059999998E-4</v>
      </c>
      <c r="Z146" s="100">
        <v>1.886284931E-4</v>
      </c>
      <c r="AA146" s="100">
        <v>5.1557496790000004E-4</v>
      </c>
      <c r="AB146" s="100">
        <v>1.4283205631000001E-3</v>
      </c>
      <c r="AC146" s="100">
        <v>2.1040299999999999E-5</v>
      </c>
      <c r="AD146" s="101">
        <v>1.4315699999999999E-5</v>
      </c>
      <c r="AE146" s="99"/>
      <c r="AF146" s="101">
        <v>1350.5904780709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2.6376062785519458</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122.38609187180001</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0.65795673887588169</v>
      </c>
      <c r="J148" s="100">
        <v>1.2478248666595635</v>
      </c>
      <c r="K148" s="100">
        <v>1.6185715471431408</v>
      </c>
      <c r="L148" s="100">
        <v>0.15524424150337512</v>
      </c>
      <c r="M148" s="100" t="s">
        <v>427</v>
      </c>
      <c r="N148" s="100">
        <v>4.5778072992740455</v>
      </c>
      <c r="O148" s="100">
        <v>2.0494839716873013E-2</v>
      </c>
      <c r="P148" s="100">
        <v>0</v>
      </c>
      <c r="Q148" s="100">
        <v>5.2531202074942086E-2</v>
      </c>
      <c r="R148" s="100">
        <v>1.7038560276858903</v>
      </c>
      <c r="S148" s="100">
        <v>37.370117177830295</v>
      </c>
      <c r="T148" s="100">
        <v>0.26471687844594777</v>
      </c>
      <c r="U148" s="100">
        <v>3.2371430942862829E-2</v>
      </c>
      <c r="V148" s="100">
        <v>12.936773953725565</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53836.48789903913</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0.31121762515650159</v>
      </c>
      <c r="J149" s="100">
        <v>0.57632893547500297</v>
      </c>
      <c r="K149" s="100">
        <v>1.1526578709500057</v>
      </c>
      <c r="L149" s="100">
        <v>1.2218173432070059E-2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53836.48789903913</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183.98498647718537</v>
      </c>
      <c r="F152" s="118">
        <f t="shared" ref="F152:AD152" si="1">F141 + F151 + IF(AND(OR($B$4="AT",$B$4="BE",$B$4="CH",$B$4="GB",$B$4="IE",$B$4="LT",$B$4="LU",$B$4="NL"),SUM(F143:F149)&gt;0),SUM(F143:F149)-SUM(F27:F33),0)</f>
        <v>133.23836055265858</v>
      </c>
      <c r="G152" s="118">
        <f t="shared" si="1"/>
        <v>100.77063808760848</v>
      </c>
      <c r="H152" s="118">
        <f t="shared" si="1"/>
        <v>52.784865746172471</v>
      </c>
      <c r="I152" s="118">
        <f t="shared" si="1"/>
        <v>19.684191146348326</v>
      </c>
      <c r="J152" s="118">
        <f t="shared" si="1"/>
        <v>26.483606598161263</v>
      </c>
      <c r="K152" s="118">
        <f t="shared" si="1"/>
        <v>41.01663838159697</v>
      </c>
      <c r="L152" s="118">
        <f t="shared" si="1"/>
        <v>4.0066799196626661</v>
      </c>
      <c r="M152" s="118">
        <f t="shared" si="1"/>
        <v>386.32402845550564</v>
      </c>
      <c r="N152" s="118">
        <f t="shared" si="1"/>
        <v>44.876197648608269</v>
      </c>
      <c r="O152" s="118">
        <f t="shared" si="1"/>
        <v>1.3239192139729086</v>
      </c>
      <c r="P152" s="118">
        <f t="shared" si="1"/>
        <v>2.0831024181485298</v>
      </c>
      <c r="Q152" s="118">
        <f t="shared" si="1"/>
        <v>1.7231607027403801</v>
      </c>
      <c r="R152" s="118">
        <f t="shared" si="1"/>
        <v>5.3492625421162563</v>
      </c>
      <c r="S152" s="118">
        <f t="shared" si="1"/>
        <v>54.462753875544038</v>
      </c>
      <c r="T152" s="118">
        <f t="shared" si="1"/>
        <v>26.847986368603067</v>
      </c>
      <c r="U152" s="118">
        <f t="shared" si="1"/>
        <v>3.3267000075189128</v>
      </c>
      <c r="V152" s="118">
        <f t="shared" si="1"/>
        <v>65.511791479268666</v>
      </c>
      <c r="W152" s="118">
        <f t="shared" si="1"/>
        <v>42.70885986117829</v>
      </c>
      <c r="X152" s="118">
        <f t="shared" si="1"/>
        <v>1.8863015935889436</v>
      </c>
      <c r="Y152" s="118">
        <f t="shared" si="1"/>
        <v>1.9909103700881539</v>
      </c>
      <c r="Z152" s="118">
        <f t="shared" si="1"/>
        <v>0.94382737107596137</v>
      </c>
      <c r="AA152" s="118">
        <f t="shared" si="1"/>
        <v>1.0389254591028103</v>
      </c>
      <c r="AB152" s="118">
        <f t="shared" si="1"/>
        <v>5.8599647960494607</v>
      </c>
      <c r="AC152" s="118">
        <f t="shared" si="1"/>
        <v>3.3628655055543004</v>
      </c>
      <c r="AD152" s="118">
        <f t="shared" si="1"/>
        <v>0.88329169347564007</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183.98498647718537</v>
      </c>
      <c r="F154" s="118">
        <f>F141 + F153 - IF(OR($B$6=2005,$B$6&gt;=2020),SUM(F99:F122),0) + IF(AND(OR($B$4="AT",$B$4="BE",$B$4="CH",$B$4="GB",$B$4="IE",$B$4="LT",$B$4="LU",$B$4="NL"),SUM(F143:F149)&gt;0),SUM(F143:F149)-SUM(F27:F33),0)</f>
        <v>133.23836055265858</v>
      </c>
      <c r="G154" s="118">
        <f>G141 + G153 + IF(AND(OR($B$4="AT",$B$4="BE",$B$4="CH",$B$4="GB",$B$4="IE",$B$4="LT",$B$4="LU",$B$4="NL"),SUM(G143:G149)&gt;0),SUM(G143:G149)-SUM(G27:G33),0)</f>
        <v>100.77063808760848</v>
      </c>
      <c r="H154" s="118">
        <f t="shared" ref="H154:AD154" si="2">H141 + H153 + IF(AND(OR($B$4="AT",$B$4="BE",$B$4="CH",$B$4="GB",$B$4="IE",$B$4="LT",$B$4="LU",$B$4="NL"),SUM(H143:H149)&gt;0),SUM(H143:H149)-SUM(H27:H33),0)</f>
        <v>52.784865746172471</v>
      </c>
      <c r="I154" s="118">
        <f t="shared" si="2"/>
        <v>19.684191146348326</v>
      </c>
      <c r="J154" s="118">
        <f t="shared" si="2"/>
        <v>26.483606598161263</v>
      </c>
      <c r="K154" s="118">
        <f t="shared" si="2"/>
        <v>41.01663838159697</v>
      </c>
      <c r="L154" s="118">
        <f t="shared" si="2"/>
        <v>4.0066799196626661</v>
      </c>
      <c r="M154" s="118">
        <f t="shared" si="2"/>
        <v>386.32402845550564</v>
      </c>
      <c r="N154" s="118">
        <f t="shared" si="2"/>
        <v>44.876197648608269</v>
      </c>
      <c r="O154" s="118">
        <f t="shared" si="2"/>
        <v>1.3239192139729086</v>
      </c>
      <c r="P154" s="118">
        <f t="shared" si="2"/>
        <v>2.0831024181485298</v>
      </c>
      <c r="Q154" s="118">
        <f t="shared" si="2"/>
        <v>1.7231607027403801</v>
      </c>
      <c r="R154" s="118">
        <f t="shared" si="2"/>
        <v>5.3492625421162563</v>
      </c>
      <c r="S154" s="118">
        <f t="shared" si="2"/>
        <v>54.462753875544038</v>
      </c>
      <c r="T154" s="118">
        <f t="shared" si="2"/>
        <v>26.847986368603067</v>
      </c>
      <c r="U154" s="118">
        <f t="shared" si="2"/>
        <v>3.3267000075189128</v>
      </c>
      <c r="V154" s="118">
        <f t="shared" si="2"/>
        <v>65.511791479268666</v>
      </c>
      <c r="W154" s="118">
        <f t="shared" si="2"/>
        <v>42.70885986117829</v>
      </c>
      <c r="X154" s="118">
        <f t="shared" si="2"/>
        <v>1.8863015935889436</v>
      </c>
      <c r="Y154" s="118">
        <f t="shared" si="2"/>
        <v>1.9909103700881539</v>
      </c>
      <c r="Z154" s="118">
        <f t="shared" si="2"/>
        <v>0.94382737107596137</v>
      </c>
      <c r="AA154" s="118">
        <f t="shared" si="2"/>
        <v>1.0389254591028103</v>
      </c>
      <c r="AB154" s="118">
        <f t="shared" si="2"/>
        <v>5.8599647960494607</v>
      </c>
      <c r="AC154" s="118">
        <f t="shared" si="2"/>
        <v>3.3628655055543004</v>
      </c>
      <c r="AD154" s="118">
        <f t="shared" si="2"/>
        <v>0.88329169347564007</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12.518221051299101</v>
      </c>
      <c r="F157" s="125">
        <v>0.18646565094732001</v>
      </c>
      <c r="G157" s="125">
        <v>0.73802003988543896</v>
      </c>
      <c r="H157" s="126" t="s">
        <v>425</v>
      </c>
      <c r="I157" s="127">
        <v>0.127060263931141</v>
      </c>
      <c r="J157" s="127">
        <v>0.127060263931141</v>
      </c>
      <c r="K157" s="127">
        <v>0.127060263931141</v>
      </c>
      <c r="L157" s="127">
        <v>9.5295197948355406E-2</v>
      </c>
      <c r="M157" s="127">
        <v>1.74242442038766</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38746.058104283038</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4.2897781836248101E-2</v>
      </c>
      <c r="F158" s="125">
        <v>9.3649523737907095E-3</v>
      </c>
      <c r="G158" s="125">
        <v>2.7043253120516198E-3</v>
      </c>
      <c r="H158" s="126" t="s">
        <v>425</v>
      </c>
      <c r="I158" s="127">
        <v>3.0449277954890699E-4</v>
      </c>
      <c r="J158" s="127">
        <v>3.0449277954890699E-4</v>
      </c>
      <c r="K158" s="127">
        <v>3.0449277954890699E-4</v>
      </c>
      <c r="L158" s="127">
        <v>2.2836958466168099E-4</v>
      </c>
      <c r="M158" s="127">
        <v>0.664847087946006</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142.09619237287703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19.787102620869472</v>
      </c>
      <c r="F159" s="125">
        <v>0.97110738427015075</v>
      </c>
      <c r="G159" s="125">
        <v>12.569020187951471</v>
      </c>
      <c r="H159" s="125">
        <v>2.5515184520915075E-3</v>
      </c>
      <c r="I159" s="127">
        <v>0.99605635220906863</v>
      </c>
      <c r="J159" s="127">
        <v>1.0513928162206836</v>
      </c>
      <c r="K159" s="127">
        <v>1.1067292802322983</v>
      </c>
      <c r="L159" s="127">
        <v>0.20022127979768195</v>
      </c>
      <c r="M159" s="127">
        <v>5.2101051612135647</v>
      </c>
      <c r="N159" s="127">
        <v>4.9086132408839085E-2</v>
      </c>
      <c r="O159" s="127">
        <v>6.8741801738722496E-3</v>
      </c>
      <c r="P159" s="127">
        <v>8.8185307405135097E-3</v>
      </c>
      <c r="Q159" s="127">
        <v>0.10316574352395234</v>
      </c>
      <c r="R159" s="126" t="s">
        <v>425</v>
      </c>
      <c r="S159" s="127">
        <v>0.10316574352395233</v>
      </c>
      <c r="T159" s="127">
        <v>5.9035431545892783</v>
      </c>
      <c r="U159" s="127">
        <v>9.8172264817678323E-2</v>
      </c>
      <c r="V159" s="127">
        <v>0.22577499271431306</v>
      </c>
      <c r="W159" s="126" t="s">
        <v>425</v>
      </c>
      <c r="X159" s="127">
        <v>9.1646923348460505E-3</v>
      </c>
      <c r="Y159" s="127">
        <v>8.5385730788663395E-3</v>
      </c>
      <c r="Z159" s="127">
        <v>3.6312046373413501E-3</v>
      </c>
      <c r="AA159" s="126" t="s">
        <v>425</v>
      </c>
      <c r="AB159" s="127">
        <v>2.1334470051053791E-2</v>
      </c>
      <c r="AC159" s="126" t="s">
        <v>427</v>
      </c>
      <c r="AD159" s="126" t="s">
        <v>427</v>
      </c>
      <c r="AE159" s="119"/>
      <c r="AF159" s="128">
        <v>11869.721005409689</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17.128085084749809</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5.4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2004</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2004</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27.450910233000002</v>
      </c>
      <c r="F14" s="103">
        <v>0.43234945680266051</v>
      </c>
      <c r="G14" s="103">
        <v>27.235492820532002</v>
      </c>
      <c r="H14" s="103">
        <v>1.6008853400000002E-2</v>
      </c>
      <c r="I14" s="104">
        <v>0.67520092511000007</v>
      </c>
      <c r="J14" s="104">
        <v>1.4187688921100001</v>
      </c>
      <c r="K14" s="104">
        <v>2.5898634311100004</v>
      </c>
      <c r="L14" s="104">
        <v>2.9342702644513319E-2</v>
      </c>
      <c r="M14" s="104">
        <v>3.606497928</v>
      </c>
      <c r="N14" s="104">
        <v>0.52102270903063186</v>
      </c>
      <c r="O14" s="104">
        <v>0.12311641219285599</v>
      </c>
      <c r="P14" s="104">
        <v>0.93019144207834092</v>
      </c>
      <c r="Q14" s="104">
        <v>0.19589061135139801</v>
      </c>
      <c r="R14" s="104">
        <v>0.60734852582573706</v>
      </c>
      <c r="S14" s="104">
        <v>0.386746424236732</v>
      </c>
      <c r="T14" s="104">
        <v>3.1857946995397457</v>
      </c>
      <c r="U14" s="104">
        <v>0.33732020747065</v>
      </c>
      <c r="V14" s="104">
        <v>1.9415203314690641</v>
      </c>
      <c r="W14" s="104">
        <v>0.77907260588781313</v>
      </c>
      <c r="X14" s="104">
        <v>3.0863642997999995E-4</v>
      </c>
      <c r="Y14" s="104">
        <v>3.3654829000000001E-5</v>
      </c>
      <c r="Z14" s="104">
        <v>3.2809671199999996E-5</v>
      </c>
      <c r="AA14" s="104">
        <v>1.9024703489000004E-4</v>
      </c>
      <c r="AB14" s="104">
        <v>5.6534796486499997E-4</v>
      </c>
      <c r="AC14" s="104">
        <v>3.8921803199859992</v>
      </c>
      <c r="AD14" s="104">
        <v>3.5087873450000001E-3</v>
      </c>
      <c r="AE14" s="99"/>
      <c r="AF14" s="101">
        <v>12587.714</v>
      </c>
      <c r="AG14" s="101">
        <v>85451.512000000002</v>
      </c>
      <c r="AH14" s="101">
        <v>123462.36670979099</v>
      </c>
      <c r="AI14" s="101">
        <v>8637.6978564092296</v>
      </c>
      <c r="AJ14" s="101">
        <v>6856.58745942102</v>
      </c>
      <c r="AK14" s="101" t="s">
        <v>427</v>
      </c>
      <c r="AL14" s="29" t="s">
        <v>50</v>
      </c>
    </row>
    <row r="15" spans="1:38" ht="26.25" customHeight="1" thickBot="1" x14ac:dyDescent="0.3">
      <c r="A15" s="40" t="s">
        <v>54</v>
      </c>
      <c r="B15" s="40" t="s">
        <v>55</v>
      </c>
      <c r="C15" s="41" t="s">
        <v>56</v>
      </c>
      <c r="D15" s="42"/>
      <c r="E15" s="103">
        <v>4.0670712452248416</v>
      </c>
      <c r="F15" s="103">
        <v>0.395365244053</v>
      </c>
      <c r="G15" s="103">
        <v>20.944115364400488</v>
      </c>
      <c r="H15" s="100" t="s">
        <v>425</v>
      </c>
      <c r="I15" s="104">
        <v>0.485754536243313</v>
      </c>
      <c r="J15" s="104">
        <v>0.64009693377083399</v>
      </c>
      <c r="K15" s="104">
        <v>0.68209650452044701</v>
      </c>
      <c r="L15" s="104">
        <v>4.77467553164313E-2</v>
      </c>
      <c r="M15" s="104">
        <v>1.8721611169550445</v>
      </c>
      <c r="N15" s="104">
        <v>5.3068992944539997E-2</v>
      </c>
      <c r="O15" s="104">
        <v>8.8858402686599995E-3</v>
      </c>
      <c r="P15" s="104">
        <v>1.500998839608E-3</v>
      </c>
      <c r="Q15" s="104">
        <v>1.1315923875328E-2</v>
      </c>
      <c r="R15" s="104">
        <v>0.46609507218636004</v>
      </c>
      <c r="S15" s="104">
        <v>0.10957308710406</v>
      </c>
      <c r="T15" s="104">
        <v>9.8201589289473077</v>
      </c>
      <c r="U15" s="104">
        <v>0.22143487573384002</v>
      </c>
      <c r="V15" s="104">
        <v>0.36081269494000001</v>
      </c>
      <c r="W15" s="104">
        <v>5.0314738999999997E-2</v>
      </c>
      <c r="X15" s="100" t="s">
        <v>425</v>
      </c>
      <c r="Y15" s="100" t="s">
        <v>425</v>
      </c>
      <c r="Z15" s="100" t="s">
        <v>425</v>
      </c>
      <c r="AA15" s="100" t="s">
        <v>425</v>
      </c>
      <c r="AB15" s="100" t="s">
        <v>425</v>
      </c>
      <c r="AC15" s="100" t="s">
        <v>427</v>
      </c>
      <c r="AD15" s="100" t="s">
        <v>427</v>
      </c>
      <c r="AE15" s="99"/>
      <c r="AF15" s="101">
        <v>66754.65337</v>
      </c>
      <c r="AG15" s="101" t="s">
        <v>427</v>
      </c>
      <c r="AH15" s="101">
        <v>2463.3560000000002</v>
      </c>
      <c r="AI15" s="101" t="s">
        <v>427</v>
      </c>
      <c r="AJ15" s="101" t="s">
        <v>427</v>
      </c>
      <c r="AK15" s="101" t="s">
        <v>427</v>
      </c>
      <c r="AL15" s="29" t="s">
        <v>50</v>
      </c>
    </row>
    <row r="16" spans="1:38" ht="26.25" customHeight="1" thickBot="1" x14ac:dyDescent="0.3">
      <c r="A16" s="40" t="s">
        <v>54</v>
      </c>
      <c r="B16" s="40" t="s">
        <v>57</v>
      </c>
      <c r="C16" s="41" t="s">
        <v>58</v>
      </c>
      <c r="D16" s="42"/>
      <c r="E16" s="103">
        <v>2.2032389480809682</v>
      </c>
      <c r="F16" s="100" t="s">
        <v>428</v>
      </c>
      <c r="G16" s="103">
        <v>0.28384503508758901</v>
      </c>
      <c r="H16" s="100" t="s">
        <v>427</v>
      </c>
      <c r="I16" s="100" t="s">
        <v>428</v>
      </c>
      <c r="J16" s="100" t="s">
        <v>428</v>
      </c>
      <c r="K16" s="100" t="s">
        <v>428</v>
      </c>
      <c r="L16" s="100" t="s">
        <v>428</v>
      </c>
      <c r="M16" s="104">
        <v>0.15222890620089399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4144.34</v>
      </c>
      <c r="AH16" s="101" t="s">
        <v>427</v>
      </c>
      <c r="AI16" s="101" t="s">
        <v>427</v>
      </c>
      <c r="AJ16" s="101" t="s">
        <v>427</v>
      </c>
      <c r="AK16" s="101" t="s">
        <v>427</v>
      </c>
      <c r="AL16" s="29" t="s">
        <v>50</v>
      </c>
    </row>
    <row r="17" spans="1:38" ht="26.25" customHeight="1" thickBot="1" x14ac:dyDescent="0.3">
      <c r="A17" s="40" t="s">
        <v>54</v>
      </c>
      <c r="B17" s="40" t="s">
        <v>59</v>
      </c>
      <c r="C17" s="41" t="s">
        <v>60</v>
      </c>
      <c r="D17" s="42"/>
      <c r="E17" s="103">
        <v>0.42371419675847666</v>
      </c>
      <c r="F17" s="103">
        <v>2.1861369224000001E-2</v>
      </c>
      <c r="G17" s="103">
        <v>0.21472074918019871</v>
      </c>
      <c r="H17" s="100" t="s">
        <v>425</v>
      </c>
      <c r="I17" s="104">
        <v>2.74121336887517E-2</v>
      </c>
      <c r="J17" s="104">
        <v>3.1194170263193901E-2</v>
      </c>
      <c r="K17" s="104">
        <v>3.7700197568503298E-2</v>
      </c>
      <c r="L17" s="104">
        <v>2.2923813384853899E-3</v>
      </c>
      <c r="M17" s="104">
        <v>0.30617416242276907</v>
      </c>
      <c r="N17" s="104">
        <v>3.0339266744169998E-3</v>
      </c>
      <c r="O17" s="104">
        <v>8.0562025694999996E-4</v>
      </c>
      <c r="P17" s="104">
        <v>2.4115895087729999E-3</v>
      </c>
      <c r="Q17" s="104">
        <v>5.1368673142130001E-3</v>
      </c>
      <c r="R17" s="104">
        <v>1.6621644738889999E-3</v>
      </c>
      <c r="S17" s="104">
        <v>3.424826881928E-3</v>
      </c>
      <c r="T17" s="104">
        <v>0.15978069240960199</v>
      </c>
      <c r="U17" s="104">
        <v>1.769460925872E-3</v>
      </c>
      <c r="V17" s="104">
        <v>5.5091116927964E-2</v>
      </c>
      <c r="W17" s="104">
        <v>1.0352936E-2</v>
      </c>
      <c r="X17" s="100" t="s">
        <v>425</v>
      </c>
      <c r="Y17" s="100" t="s">
        <v>425</v>
      </c>
      <c r="Z17" s="100" t="s">
        <v>425</v>
      </c>
      <c r="AA17" s="100" t="s">
        <v>425</v>
      </c>
      <c r="AB17" s="100" t="s">
        <v>425</v>
      </c>
      <c r="AC17" s="100" t="s">
        <v>427</v>
      </c>
      <c r="AD17" s="100" t="s">
        <v>427</v>
      </c>
      <c r="AE17" s="99"/>
      <c r="AF17" s="101">
        <v>666.38598465783002</v>
      </c>
      <c r="AG17" s="101">
        <v>0</v>
      </c>
      <c r="AH17" s="101">
        <v>11268.561235679999</v>
      </c>
      <c r="AI17" s="101" t="s">
        <v>427</v>
      </c>
      <c r="AJ17" s="101" t="s">
        <v>427</v>
      </c>
      <c r="AK17" s="101" t="s">
        <v>427</v>
      </c>
      <c r="AL17" s="29" t="s">
        <v>50</v>
      </c>
    </row>
    <row r="18" spans="1:38" ht="26.25" customHeight="1" thickBot="1" x14ac:dyDescent="0.3">
      <c r="A18" s="40" t="s">
        <v>54</v>
      </c>
      <c r="B18" s="40" t="s">
        <v>61</v>
      </c>
      <c r="C18" s="41" t="s">
        <v>62</v>
      </c>
      <c r="D18" s="42"/>
      <c r="E18" s="103">
        <v>0.3247354571809265</v>
      </c>
      <c r="F18" s="103">
        <v>1.7003904967644701E-2</v>
      </c>
      <c r="G18" s="103">
        <v>0.17290272040994842</v>
      </c>
      <c r="H18" s="100" t="s">
        <v>425</v>
      </c>
      <c r="I18" s="104">
        <v>6.6196555032844107E-2</v>
      </c>
      <c r="J18" s="104">
        <v>7.5870906706222305E-2</v>
      </c>
      <c r="K18" s="104">
        <v>8.9238794904734894E-2</v>
      </c>
      <c r="L18" s="104">
        <v>6.6004853950702696E-3</v>
      </c>
      <c r="M18" s="104">
        <v>0.22930121254703342</v>
      </c>
      <c r="N18" s="104">
        <v>0.106469220990318</v>
      </c>
      <c r="O18" s="104">
        <v>2.7612617731119999E-3</v>
      </c>
      <c r="P18" s="104">
        <v>7.1234277297570004E-3</v>
      </c>
      <c r="Q18" s="104">
        <v>7.7915848782409997E-3</v>
      </c>
      <c r="R18" s="104">
        <v>1.2882575621651E-2</v>
      </c>
      <c r="S18" s="104">
        <v>1.8767900072185002E-2</v>
      </c>
      <c r="T18" s="104">
        <v>0.249583543952759</v>
      </c>
      <c r="U18" s="104">
        <v>4.7118111966310003E-3</v>
      </c>
      <c r="V18" s="104">
        <v>0.23411751790374499</v>
      </c>
      <c r="W18" s="104">
        <v>1.4498107999999999E-2</v>
      </c>
      <c r="X18" s="100" t="s">
        <v>425</v>
      </c>
      <c r="Y18" s="100" t="s">
        <v>425</v>
      </c>
      <c r="Z18" s="100" t="s">
        <v>425</v>
      </c>
      <c r="AA18" s="100" t="s">
        <v>425</v>
      </c>
      <c r="AB18" s="100" t="s">
        <v>425</v>
      </c>
      <c r="AC18" s="100" t="s">
        <v>425</v>
      </c>
      <c r="AD18" s="100" t="s">
        <v>427</v>
      </c>
      <c r="AE18" s="99"/>
      <c r="AF18" s="101">
        <v>1160.5587187812901</v>
      </c>
      <c r="AG18" s="101">
        <v>756.4674</v>
      </c>
      <c r="AH18" s="101">
        <v>5546.3573452297996</v>
      </c>
      <c r="AI18" s="101" t="s">
        <v>427</v>
      </c>
      <c r="AJ18" s="101" t="s">
        <v>427</v>
      </c>
      <c r="AK18" s="101" t="s">
        <v>427</v>
      </c>
      <c r="AL18" s="29" t="s">
        <v>50</v>
      </c>
    </row>
    <row r="19" spans="1:38" ht="26.25" customHeight="1" thickBot="1" x14ac:dyDescent="0.3">
      <c r="A19" s="40" t="s">
        <v>54</v>
      </c>
      <c r="B19" s="40" t="s">
        <v>63</v>
      </c>
      <c r="C19" s="41" t="s">
        <v>64</v>
      </c>
      <c r="D19" s="42"/>
      <c r="E19" s="103">
        <v>3.5254466459135592</v>
      </c>
      <c r="F19" s="103">
        <v>0.25087980597981802</v>
      </c>
      <c r="G19" s="103">
        <v>2.2386069807207387</v>
      </c>
      <c r="H19" s="100" t="s">
        <v>425</v>
      </c>
      <c r="I19" s="104">
        <v>0.280783483291908</v>
      </c>
      <c r="J19" s="104">
        <v>0.37196860284411198</v>
      </c>
      <c r="K19" s="104">
        <v>0.50549293482881297</v>
      </c>
      <c r="L19" s="104">
        <v>5.0675416712807703E-2</v>
      </c>
      <c r="M19" s="104">
        <v>1.4908123193518965</v>
      </c>
      <c r="N19" s="104">
        <v>0.18520853893203501</v>
      </c>
      <c r="O19" s="104">
        <v>5.9689364159462001E-2</v>
      </c>
      <c r="P19" s="104">
        <v>6.1083543237900002E-2</v>
      </c>
      <c r="Q19" s="104">
        <v>0.104058664874977</v>
      </c>
      <c r="R19" s="104">
        <v>7.7749323145153995E-2</v>
      </c>
      <c r="S19" s="104">
        <v>0.143694129724147</v>
      </c>
      <c r="T19" s="104">
        <v>2.1405506494740498</v>
      </c>
      <c r="U19" s="104">
        <v>0.27230331033066801</v>
      </c>
      <c r="V19" s="104">
        <v>0.63041587654758102</v>
      </c>
      <c r="W19" s="104">
        <v>6.1193847000000003E-2</v>
      </c>
      <c r="X19" s="100" t="s">
        <v>425</v>
      </c>
      <c r="Y19" s="100" t="s">
        <v>425</v>
      </c>
      <c r="Z19" s="100" t="s">
        <v>425</v>
      </c>
      <c r="AA19" s="100" t="s">
        <v>425</v>
      </c>
      <c r="AB19" s="100" t="s">
        <v>425</v>
      </c>
      <c r="AC19" s="100" t="s">
        <v>427</v>
      </c>
      <c r="AD19" s="100" t="s">
        <v>427</v>
      </c>
      <c r="AE19" s="99"/>
      <c r="AF19" s="101">
        <v>8662.6501704834209</v>
      </c>
      <c r="AG19" s="101">
        <v>0</v>
      </c>
      <c r="AH19" s="101">
        <v>35946.452433261802</v>
      </c>
      <c r="AI19" s="101">
        <v>168.253653970768</v>
      </c>
      <c r="AJ19" s="101">
        <v>0</v>
      </c>
      <c r="AK19" s="101" t="s">
        <v>427</v>
      </c>
      <c r="AL19" s="29" t="s">
        <v>50</v>
      </c>
    </row>
    <row r="20" spans="1:38" ht="26.25" customHeight="1" thickBot="1" x14ac:dyDescent="0.3">
      <c r="A20" s="40" t="s">
        <v>54</v>
      </c>
      <c r="B20" s="40" t="s">
        <v>65</v>
      </c>
      <c r="C20" s="41" t="s">
        <v>66</v>
      </c>
      <c r="D20" s="42"/>
      <c r="E20" s="103">
        <v>0.40190063701459333</v>
      </c>
      <c r="F20" s="103">
        <v>2.7362350108179299E-2</v>
      </c>
      <c r="G20" s="103">
        <v>0.64190928709999995</v>
      </c>
      <c r="H20" s="100" t="s">
        <v>425</v>
      </c>
      <c r="I20" s="104">
        <v>1.14877171763081E-2</v>
      </c>
      <c r="J20" s="104">
        <v>1.3211350770061E-2</v>
      </c>
      <c r="K20" s="104">
        <v>1.55865688793506E-2</v>
      </c>
      <c r="L20" s="104">
        <v>1.14990425331383E-3</v>
      </c>
      <c r="M20" s="104">
        <v>0.13366018980000002</v>
      </c>
      <c r="N20" s="104">
        <v>0.17642484130052499</v>
      </c>
      <c r="O20" s="104">
        <v>2.7320096192369999E-3</v>
      </c>
      <c r="P20" s="104">
        <v>1.0919464558717999E-2</v>
      </c>
      <c r="Q20" s="104">
        <v>6.4390337685310004E-3</v>
      </c>
      <c r="R20" s="104">
        <v>1.8205260557742999E-2</v>
      </c>
      <c r="S20" s="104">
        <v>2.4015357524686001E-2</v>
      </c>
      <c r="T20" s="104">
        <v>5.0787155008005999E-2</v>
      </c>
      <c r="U20" s="104">
        <v>3.7600562676760002E-3</v>
      </c>
      <c r="V20" s="104">
        <v>0.27329068126759098</v>
      </c>
      <c r="W20" s="104">
        <v>1.9641569000000001E-2</v>
      </c>
      <c r="X20" s="100" t="s">
        <v>425</v>
      </c>
      <c r="Y20" s="100" t="s">
        <v>425</v>
      </c>
      <c r="Z20" s="100" t="s">
        <v>425</v>
      </c>
      <c r="AA20" s="100" t="s">
        <v>425</v>
      </c>
      <c r="AB20" s="100" t="s">
        <v>425</v>
      </c>
      <c r="AC20" s="100" t="s">
        <v>427</v>
      </c>
      <c r="AD20" s="100" t="s">
        <v>427</v>
      </c>
      <c r="AE20" s="99"/>
      <c r="AF20" s="101">
        <v>309.75388320111301</v>
      </c>
      <c r="AG20" s="101">
        <v>1307.1663000000001</v>
      </c>
      <c r="AH20" s="101">
        <v>2665.8533566298902</v>
      </c>
      <c r="AI20" s="101">
        <v>602.86900000000003</v>
      </c>
      <c r="AJ20" s="101" t="s">
        <v>427</v>
      </c>
      <c r="AK20" s="101" t="s">
        <v>427</v>
      </c>
      <c r="AL20" s="29" t="s">
        <v>50</v>
      </c>
    </row>
    <row r="21" spans="1:38" ht="26.25" customHeight="1" thickBot="1" x14ac:dyDescent="0.3">
      <c r="A21" s="40" t="s">
        <v>54</v>
      </c>
      <c r="B21" s="40" t="s">
        <v>67</v>
      </c>
      <c r="C21" s="41" t="s">
        <v>68</v>
      </c>
      <c r="D21" s="42"/>
      <c r="E21" s="103">
        <v>2.392063866578451</v>
      </c>
      <c r="F21" s="103">
        <v>8.5642660716657201E-2</v>
      </c>
      <c r="G21" s="103">
        <v>2.7469896495900907</v>
      </c>
      <c r="H21" s="100" t="s">
        <v>425</v>
      </c>
      <c r="I21" s="104">
        <v>0.218583575867102</v>
      </c>
      <c r="J21" s="104">
        <v>0.26073894159164501</v>
      </c>
      <c r="K21" s="104">
        <v>0.32466186576299899</v>
      </c>
      <c r="L21" s="104">
        <v>2.19982119707611E-2</v>
      </c>
      <c r="M21" s="104">
        <v>1.3667093691737957</v>
      </c>
      <c r="N21" s="104">
        <v>0.25051053983918298</v>
      </c>
      <c r="O21" s="104">
        <v>1.0912722559191E-2</v>
      </c>
      <c r="P21" s="104">
        <v>1.8244179578605E-2</v>
      </c>
      <c r="Q21" s="104">
        <v>3.1216202955805999E-2</v>
      </c>
      <c r="R21" s="104">
        <v>3.7200522873812002E-2</v>
      </c>
      <c r="S21" s="104">
        <v>5.9593455920586999E-2</v>
      </c>
      <c r="T21" s="104">
        <v>1.3219780832893</v>
      </c>
      <c r="U21" s="104">
        <v>2.2448051919252001E-2</v>
      </c>
      <c r="V21" s="104">
        <v>0.78238544647001596</v>
      </c>
      <c r="W21" s="104">
        <v>3.8626402999999997E-2</v>
      </c>
      <c r="X21" s="100" t="s">
        <v>425</v>
      </c>
      <c r="Y21" s="100" t="s">
        <v>425</v>
      </c>
      <c r="Z21" s="100" t="s">
        <v>425</v>
      </c>
      <c r="AA21" s="100" t="s">
        <v>425</v>
      </c>
      <c r="AB21" s="100" t="s">
        <v>425</v>
      </c>
      <c r="AC21" s="100" t="s">
        <v>427</v>
      </c>
      <c r="AD21" s="100" t="s">
        <v>427</v>
      </c>
      <c r="AE21" s="99"/>
      <c r="AF21" s="101">
        <v>6019.7903885800097</v>
      </c>
      <c r="AG21" s="101">
        <v>1656.4063000000001</v>
      </c>
      <c r="AH21" s="101">
        <v>16330.2787209995</v>
      </c>
      <c r="AI21" s="101">
        <v>481.38016679999998</v>
      </c>
      <c r="AJ21" s="101" t="s">
        <v>427</v>
      </c>
      <c r="AK21" s="101" t="s">
        <v>427</v>
      </c>
      <c r="AL21" s="29" t="s">
        <v>50</v>
      </c>
    </row>
    <row r="22" spans="1:38" ht="26.25" customHeight="1" thickBot="1" x14ac:dyDescent="0.3">
      <c r="A22" s="40" t="s">
        <v>54</v>
      </c>
      <c r="B22" s="44" t="s">
        <v>69</v>
      </c>
      <c r="C22" s="41" t="s">
        <v>70</v>
      </c>
      <c r="D22" s="42"/>
      <c r="E22" s="103">
        <v>0.76416720451014009</v>
      </c>
      <c r="F22" s="103">
        <v>2.79057944715463E-2</v>
      </c>
      <c r="G22" s="103">
        <v>1.0456003889969088</v>
      </c>
      <c r="H22" s="100" t="s">
        <v>425</v>
      </c>
      <c r="I22" s="104">
        <v>0.10877921929482599</v>
      </c>
      <c r="J22" s="104">
        <v>0.12738830985725899</v>
      </c>
      <c r="K22" s="104">
        <v>0.15213586104662</v>
      </c>
      <c r="L22" s="104">
        <v>1.0897606148715801E-2</v>
      </c>
      <c r="M22" s="104">
        <v>0.52438246259170596</v>
      </c>
      <c r="N22" s="104">
        <v>0.174709043810374</v>
      </c>
      <c r="O22" s="104">
        <v>3.7024520737810001E-3</v>
      </c>
      <c r="P22" s="104">
        <v>1.1542735717823001E-2</v>
      </c>
      <c r="Q22" s="104">
        <v>9.220442008209E-3</v>
      </c>
      <c r="R22" s="104">
        <v>2.4124027298189001E-2</v>
      </c>
      <c r="S22" s="104">
        <v>2.9375955997164999E-2</v>
      </c>
      <c r="T22" s="104">
        <v>0.375820539695568</v>
      </c>
      <c r="U22" s="104">
        <v>7.0262056398660002E-3</v>
      </c>
      <c r="V22" s="104">
        <v>0.29372114131827798</v>
      </c>
      <c r="W22" s="104">
        <v>1.3093801E-2</v>
      </c>
      <c r="X22" s="100" t="s">
        <v>425</v>
      </c>
      <c r="Y22" s="100" t="s">
        <v>425</v>
      </c>
      <c r="Z22" s="100" t="s">
        <v>425</v>
      </c>
      <c r="AA22" s="100" t="s">
        <v>425</v>
      </c>
      <c r="AB22" s="100" t="s">
        <v>425</v>
      </c>
      <c r="AC22" s="100" t="s">
        <v>427</v>
      </c>
      <c r="AD22" s="100" t="s">
        <v>427</v>
      </c>
      <c r="AE22" s="99"/>
      <c r="AF22" s="101">
        <v>2508.8962308751338</v>
      </c>
      <c r="AG22" s="101">
        <v>102.11496440000001</v>
      </c>
      <c r="AH22" s="101">
        <v>8981.4704027732005</v>
      </c>
      <c r="AI22" s="101">
        <v>0</v>
      </c>
      <c r="AJ22" s="101">
        <v>1165.32583948</v>
      </c>
      <c r="AK22" s="101" t="s">
        <v>427</v>
      </c>
      <c r="AL22" s="29" t="s">
        <v>50</v>
      </c>
    </row>
    <row r="23" spans="1:38" ht="26.25" customHeight="1" thickBot="1" x14ac:dyDescent="0.3">
      <c r="A23" s="40" t="s">
        <v>71</v>
      </c>
      <c r="B23" s="44" t="s">
        <v>392</v>
      </c>
      <c r="C23" s="41" t="s">
        <v>388</v>
      </c>
      <c r="D23" s="83"/>
      <c r="E23" s="103">
        <v>3.184026396954184</v>
      </c>
      <c r="F23" s="103">
        <v>0.94394153953042204</v>
      </c>
      <c r="G23" s="103">
        <v>7.5598166534919997E-3</v>
      </c>
      <c r="H23" s="103">
        <v>7.9401640479923995E-4</v>
      </c>
      <c r="I23" s="104">
        <v>0.17436718895613598</v>
      </c>
      <c r="J23" s="104">
        <v>0.24519002720450001</v>
      </c>
      <c r="K23" s="104">
        <v>0.84174992834764994</v>
      </c>
      <c r="L23" s="104">
        <v>0.106385921475551</v>
      </c>
      <c r="M23" s="104">
        <v>3.3444929054548891</v>
      </c>
      <c r="N23" s="104">
        <v>5.592789636E-3</v>
      </c>
      <c r="O23" s="104">
        <v>1.83126910649295E-3</v>
      </c>
      <c r="P23" s="100" t="s">
        <v>425</v>
      </c>
      <c r="Q23" s="100" t="s">
        <v>425</v>
      </c>
      <c r="R23" s="104">
        <v>5.4402413366446004E-3</v>
      </c>
      <c r="S23" s="104">
        <v>0.23570411965131</v>
      </c>
      <c r="T23" s="104">
        <v>7.4628518338359E-3</v>
      </c>
      <c r="U23" s="104">
        <v>1.0098913986929499E-3</v>
      </c>
      <c r="V23" s="104">
        <v>0.138631851795295</v>
      </c>
      <c r="W23" s="100" t="s">
        <v>425</v>
      </c>
      <c r="X23" s="104">
        <v>3.143977746413E-3</v>
      </c>
      <c r="Y23" s="104">
        <v>5.0967358338446008E-3</v>
      </c>
      <c r="Z23" s="100" t="s">
        <v>425</v>
      </c>
      <c r="AA23" s="100" t="s">
        <v>425</v>
      </c>
      <c r="AB23" s="104">
        <v>8.2407135806474002E-3</v>
      </c>
      <c r="AC23" s="100" t="s">
        <v>427</v>
      </c>
      <c r="AD23" s="100" t="s">
        <v>427</v>
      </c>
      <c r="AE23" s="99"/>
      <c r="AF23" s="101">
        <v>4409.3963431548891</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2.2864942292849433</v>
      </c>
      <c r="F24" s="103">
        <v>8.1167381530949989E-2</v>
      </c>
      <c r="G24" s="103">
        <v>1.7986294219112566</v>
      </c>
      <c r="H24" s="103">
        <v>1.31365119751143E-2</v>
      </c>
      <c r="I24" s="104">
        <v>0.30791260934278342</v>
      </c>
      <c r="J24" s="104">
        <v>0.33762217295050212</v>
      </c>
      <c r="K24" s="104">
        <v>0.3900886739835977</v>
      </c>
      <c r="L24" s="104">
        <v>3.122804143397143E-2</v>
      </c>
      <c r="M24" s="104">
        <v>1.4962668908426233</v>
      </c>
      <c r="N24" s="104">
        <v>0.123814117505991</v>
      </c>
      <c r="O24" s="104">
        <v>4.8996306852897999E-2</v>
      </c>
      <c r="P24" s="104">
        <v>9.5289803439209987E-3</v>
      </c>
      <c r="Q24" s="104">
        <v>2.0579659292857998E-2</v>
      </c>
      <c r="R24" s="104">
        <v>8.6140035281660005E-2</v>
      </c>
      <c r="S24" s="104">
        <v>4.4142201599099005E-2</v>
      </c>
      <c r="T24" s="104">
        <v>0.77750625883841895</v>
      </c>
      <c r="U24" s="104">
        <v>2.6529456550652999E-2</v>
      </c>
      <c r="V24" s="104">
        <v>1.9240431589857729</v>
      </c>
      <c r="W24" s="104">
        <v>5.7353283000000005E-2</v>
      </c>
      <c r="X24" s="100" t="s">
        <v>425</v>
      </c>
      <c r="Y24" s="100" t="s">
        <v>425</v>
      </c>
      <c r="Z24" s="100" t="s">
        <v>425</v>
      </c>
      <c r="AA24" s="100" t="s">
        <v>425</v>
      </c>
      <c r="AB24" s="100" t="s">
        <v>425</v>
      </c>
      <c r="AC24" s="100" t="s">
        <v>427</v>
      </c>
      <c r="AD24" s="100" t="s">
        <v>427</v>
      </c>
      <c r="AE24" s="99"/>
      <c r="AF24" s="101">
        <v>8511.8563537437076</v>
      </c>
      <c r="AG24" s="101">
        <v>95.635199999999998</v>
      </c>
      <c r="AH24" s="101">
        <v>19905.107201531027</v>
      </c>
      <c r="AI24" s="101">
        <v>3195.681082657492</v>
      </c>
      <c r="AJ24" s="101">
        <v>1.58</v>
      </c>
      <c r="AK24" s="101" t="s">
        <v>427</v>
      </c>
      <c r="AL24" s="29" t="s">
        <v>50</v>
      </c>
    </row>
    <row r="25" spans="1:38" ht="26.25" customHeight="1" thickBot="1" x14ac:dyDescent="0.3">
      <c r="A25" s="40" t="s">
        <v>74</v>
      </c>
      <c r="B25" s="44" t="s">
        <v>75</v>
      </c>
      <c r="C25" s="46" t="s">
        <v>76</v>
      </c>
      <c r="D25" s="42"/>
      <c r="E25" s="103">
        <v>1.104173157333</v>
      </c>
      <c r="F25" s="103">
        <v>9.9286929898000004E-2</v>
      </c>
      <c r="G25" s="103">
        <v>7.0995970864999994E-2</v>
      </c>
      <c r="H25" s="100" t="s">
        <v>425</v>
      </c>
      <c r="I25" s="104">
        <v>9.1354421730000003E-3</v>
      </c>
      <c r="J25" s="104">
        <v>1.222398254576585E-2</v>
      </c>
      <c r="K25" s="104">
        <v>1.9430576748886201E-2</v>
      </c>
      <c r="L25" s="104">
        <v>6.851581629312333E-3</v>
      </c>
      <c r="M25" s="104">
        <v>0.89386178381000003</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3727.2671287334761</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5.9713544190000004E-3</v>
      </c>
      <c r="F26" s="103">
        <v>9.9878097710000002E-3</v>
      </c>
      <c r="G26" s="103">
        <v>7.5939562500000005E-4</v>
      </c>
      <c r="H26" s="100" t="s">
        <v>425</v>
      </c>
      <c r="I26" s="104">
        <v>1.5124322600000001E-4</v>
      </c>
      <c r="J26" s="104">
        <v>1.5124322600000001E-4</v>
      </c>
      <c r="K26" s="104">
        <v>1.5124322600000001E-4</v>
      </c>
      <c r="L26" s="104">
        <v>1.1343241935516974E-4</v>
      </c>
      <c r="M26" s="104">
        <v>0.30282105945299997</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39.500251878823121</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42.850160564082373</v>
      </c>
      <c r="F27" s="100">
        <v>12.603565172805844</v>
      </c>
      <c r="G27" s="100">
        <v>0.22496268843169631</v>
      </c>
      <c r="H27" s="100">
        <v>1.3268373143239771</v>
      </c>
      <c r="I27" s="100">
        <v>2.3467696828412974</v>
      </c>
      <c r="J27" s="100">
        <v>2.3467696828412974</v>
      </c>
      <c r="K27" s="100">
        <v>2.3467696828412974</v>
      </c>
      <c r="L27" s="100">
        <v>1.4720697342780629</v>
      </c>
      <c r="M27" s="100">
        <v>109.98876784673338</v>
      </c>
      <c r="N27" s="100">
        <v>2.6632887869134843</v>
      </c>
      <c r="O27" s="100">
        <v>3.3687431909366769E-4</v>
      </c>
      <c r="P27" s="100">
        <v>2.0852109215112036E-2</v>
      </c>
      <c r="Q27" s="100">
        <v>5.5489608931680128E-4</v>
      </c>
      <c r="R27" s="100">
        <v>2.4346478208785594E-2</v>
      </c>
      <c r="S27" s="100">
        <v>1.6653655933370391E-2</v>
      </c>
      <c r="T27" s="100">
        <v>3.1302855094326783E-3</v>
      </c>
      <c r="U27" s="100">
        <v>4.3604354044626749E-4</v>
      </c>
      <c r="V27" s="100">
        <v>7.4922260814212077E-2</v>
      </c>
      <c r="W27" s="100">
        <v>2.5420338999999998</v>
      </c>
      <c r="X27" s="100">
        <v>6.7676339887599996E-2</v>
      </c>
      <c r="Y27" s="100">
        <v>7.7015812363099997E-2</v>
      </c>
      <c r="Z27" s="100">
        <v>5.8744551266300002E-2</v>
      </c>
      <c r="AA27" s="100">
        <v>6.6498118429799996E-2</v>
      </c>
      <c r="AB27" s="100">
        <v>0.26993482194679996</v>
      </c>
      <c r="AC27" s="100">
        <v>2.5420334000000001E-3</v>
      </c>
      <c r="AD27" s="101">
        <v>5.108984E-4</v>
      </c>
      <c r="AE27" s="99"/>
      <c r="AF27" s="100">
        <v>138919.58490501571</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7.7499538029788839</v>
      </c>
      <c r="F28" s="100">
        <v>1.0019183484475942</v>
      </c>
      <c r="G28" s="100">
        <v>3.7916016680519887E-2</v>
      </c>
      <c r="H28" s="100">
        <v>1.7616804637898796E-2</v>
      </c>
      <c r="I28" s="100">
        <v>0.76244199540444613</v>
      </c>
      <c r="J28" s="100">
        <v>0.76244199540444613</v>
      </c>
      <c r="K28" s="100">
        <v>0.76244199540444613</v>
      </c>
      <c r="L28" s="100">
        <v>0.4817645847752548</v>
      </c>
      <c r="M28" s="100">
        <v>6.0607750942967904</v>
      </c>
      <c r="N28" s="100">
        <v>4.2611552155067164E-2</v>
      </c>
      <c r="O28" s="100">
        <v>2.8178627613596903E-5</v>
      </c>
      <c r="P28" s="100">
        <v>2.7505082207469733E-3</v>
      </c>
      <c r="Q28" s="100">
        <v>5.4465844776839412E-5</v>
      </c>
      <c r="R28" s="100">
        <v>4.2664459995633095E-3</v>
      </c>
      <c r="S28" s="100">
        <v>2.8662354355351942E-3</v>
      </c>
      <c r="T28" s="100">
        <v>1.4108566720970347E-4</v>
      </c>
      <c r="U28" s="100">
        <v>5.257443432648503E-5</v>
      </c>
      <c r="V28" s="100">
        <v>9.4066558652566735E-3</v>
      </c>
      <c r="W28" s="100">
        <v>0.3526783</v>
      </c>
      <c r="X28" s="100">
        <v>1.0969565192499999E-2</v>
      </c>
      <c r="Y28" s="100">
        <v>1.23199340831E-2</v>
      </c>
      <c r="Z28" s="100">
        <v>9.6331650026000009E-3</v>
      </c>
      <c r="AA28" s="100">
        <v>1.0271225845100001E-2</v>
      </c>
      <c r="AB28" s="100">
        <v>4.3193890123300001E-2</v>
      </c>
      <c r="AC28" s="100">
        <v>3.5267840000000001E-4</v>
      </c>
      <c r="AD28" s="101">
        <v>7.2309600000000003E-5</v>
      </c>
      <c r="AE28" s="99"/>
      <c r="AF28" s="100">
        <v>21659.525362673299</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54.198109260135681</v>
      </c>
      <c r="F29" s="100">
        <v>2.0280603282162764</v>
      </c>
      <c r="G29" s="100">
        <v>0.12573455211685941</v>
      </c>
      <c r="H29" s="100">
        <v>2.0298427257669595E-2</v>
      </c>
      <c r="I29" s="100">
        <v>1.3527178256197336</v>
      </c>
      <c r="J29" s="100">
        <v>1.3527178256197336</v>
      </c>
      <c r="K29" s="100">
        <v>1.3527178256197336</v>
      </c>
      <c r="L29" s="100">
        <v>0.86486449728965187</v>
      </c>
      <c r="M29" s="100">
        <v>12.534523828173292</v>
      </c>
      <c r="N29" s="100">
        <v>1.2375564072963439E-3</v>
      </c>
      <c r="O29" s="100">
        <v>8.3583955513799813E-5</v>
      </c>
      <c r="P29" s="100">
        <v>8.8576555576299048E-3</v>
      </c>
      <c r="Q29" s="100">
        <v>1.6714996121293662E-4</v>
      </c>
      <c r="R29" s="100">
        <v>1.4204300338684316E-2</v>
      </c>
      <c r="S29" s="100">
        <v>9.5252861124898482E-3</v>
      </c>
      <c r="T29" s="100">
        <v>3.3460506927514457E-4</v>
      </c>
      <c r="U29" s="100">
        <v>1.6713201139827361E-4</v>
      </c>
      <c r="V29" s="100">
        <v>3.0083223557249357E-2</v>
      </c>
      <c r="W29" s="100">
        <v>0.44054450000000001</v>
      </c>
      <c r="X29" s="100">
        <v>6.2941397775E-3</v>
      </c>
      <c r="Y29" s="100">
        <v>3.8114513094800004E-2</v>
      </c>
      <c r="Z29" s="100">
        <v>4.25903458254E-2</v>
      </c>
      <c r="AA29" s="100">
        <v>9.7908840977999987E-3</v>
      </c>
      <c r="AB29" s="100">
        <v>9.6789882795500007E-2</v>
      </c>
      <c r="AC29" s="100">
        <v>4.0577910000000003E-4</v>
      </c>
      <c r="AD29" s="101">
        <v>8.6974300000000005E-5</v>
      </c>
      <c r="AE29" s="99"/>
      <c r="AF29" s="100">
        <v>71349.542271622806</v>
      </c>
      <c r="AG29" s="100" t="s">
        <v>427</v>
      </c>
      <c r="AH29" s="100">
        <v>7.2046789063999999</v>
      </c>
      <c r="AI29" s="100">
        <v>0</v>
      </c>
      <c r="AJ29" s="100" t="s">
        <v>427</v>
      </c>
      <c r="AK29" s="100" t="s">
        <v>427</v>
      </c>
      <c r="AL29" s="29" t="s">
        <v>50</v>
      </c>
    </row>
    <row r="30" spans="1:38" ht="26.25" customHeight="1" thickBot="1" x14ac:dyDescent="0.3">
      <c r="A30" s="40" t="s">
        <v>79</v>
      </c>
      <c r="B30" s="40" t="s">
        <v>86</v>
      </c>
      <c r="C30" s="41" t="s">
        <v>87</v>
      </c>
      <c r="D30" s="42"/>
      <c r="E30" s="100">
        <v>0.31366260277056801</v>
      </c>
      <c r="F30" s="100">
        <v>3.6640886579502636</v>
      </c>
      <c r="G30" s="100">
        <v>2.8560322781421062E-3</v>
      </c>
      <c r="H30" s="100">
        <v>2.2537077612384713E-3</v>
      </c>
      <c r="I30" s="100">
        <v>7.0473763769190914E-2</v>
      </c>
      <c r="J30" s="100">
        <v>7.0473763769190914E-2</v>
      </c>
      <c r="K30" s="100">
        <v>7.0473763769190914E-2</v>
      </c>
      <c r="L30" s="100">
        <v>1.1917408399264522E-2</v>
      </c>
      <c r="M30" s="100">
        <v>18.75758036005853</v>
      </c>
      <c r="N30" s="100">
        <v>0.10041069960246479</v>
      </c>
      <c r="O30" s="100">
        <v>1.4261627160669205E-3</v>
      </c>
      <c r="P30" s="100">
        <v>3.8994790991582435E-4</v>
      </c>
      <c r="Q30" s="100">
        <v>1.3446479652269803E-5</v>
      </c>
      <c r="R30" s="100">
        <v>6.2495272150081532E-3</v>
      </c>
      <c r="S30" s="100">
        <v>0.24199563410715691</v>
      </c>
      <c r="T30" s="100">
        <v>1.0014154777765395E-2</v>
      </c>
      <c r="U30" s="100">
        <v>1.4199469336270136E-3</v>
      </c>
      <c r="V30" s="100">
        <v>0.14139637548405079</v>
      </c>
      <c r="W30" s="100">
        <v>3.10595E-2</v>
      </c>
      <c r="X30" s="100">
        <v>3.9752809099999998E-4</v>
      </c>
      <c r="Y30" s="100">
        <v>6.2635089720000008E-4</v>
      </c>
      <c r="Z30" s="100">
        <v>2.7557433430000001E-4</v>
      </c>
      <c r="AA30" s="100">
        <v>7.1893926890000007E-4</v>
      </c>
      <c r="AB30" s="100">
        <v>2.0183925914000001E-3</v>
      </c>
      <c r="AC30" s="100">
        <v>3.1059200000000002E-5</v>
      </c>
      <c r="AD30" s="101">
        <v>1.9488699999999999E-5</v>
      </c>
      <c r="AE30" s="99"/>
      <c r="AF30" s="100">
        <v>1962.0206676616001</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2.5162169958770337</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116.7535757446</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0.85349198443961005</v>
      </c>
      <c r="J32" s="100">
        <v>1.6176682839710677</v>
      </c>
      <c r="K32" s="100">
        <v>2.0994200597194999</v>
      </c>
      <c r="L32" s="100">
        <v>0.20165268521896368</v>
      </c>
      <c r="M32" s="100" t="s">
        <v>427</v>
      </c>
      <c r="N32" s="100">
        <v>5.9244026647993433</v>
      </c>
      <c r="O32" s="100">
        <v>2.6543294259804805E-2</v>
      </c>
      <c r="P32" s="100">
        <v>0</v>
      </c>
      <c r="Q32" s="100">
        <v>6.7992625191348965E-2</v>
      </c>
      <c r="R32" s="100">
        <v>2.2048471520117436</v>
      </c>
      <c r="S32" s="100">
        <v>48.356435005451871</v>
      </c>
      <c r="T32" s="100">
        <v>0.34268483694931295</v>
      </c>
      <c r="U32" s="100">
        <v>4.1988401194390054E-2</v>
      </c>
      <c r="V32" s="100">
        <v>16.777236566557669</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70410.438477359217</v>
      </c>
      <c r="AL32" s="29" t="s">
        <v>412</v>
      </c>
    </row>
    <row r="33" spans="1:38" ht="26.25" customHeight="1" thickBot="1" x14ac:dyDescent="0.3">
      <c r="A33" s="40" t="s">
        <v>79</v>
      </c>
      <c r="B33" s="40" t="s">
        <v>92</v>
      </c>
      <c r="C33" s="41" t="s">
        <v>93</v>
      </c>
      <c r="D33" s="42"/>
      <c r="E33" s="100" t="s">
        <v>427</v>
      </c>
      <c r="F33" s="100" t="s">
        <v>427</v>
      </c>
      <c r="G33" s="100" t="s">
        <v>427</v>
      </c>
      <c r="H33" s="100" t="s">
        <v>427</v>
      </c>
      <c r="I33" s="100">
        <v>0.40211355629281115</v>
      </c>
      <c r="J33" s="100">
        <v>0.74465473387557646</v>
      </c>
      <c r="K33" s="100">
        <v>1.4893094677511529</v>
      </c>
      <c r="L33" s="100">
        <v>1.5786680358162226E-2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70410.438477359217</v>
      </c>
      <c r="AL33" s="29" t="s">
        <v>412</v>
      </c>
    </row>
    <row r="34" spans="1:38" ht="26.25" customHeight="1" thickBot="1" x14ac:dyDescent="0.3">
      <c r="A34" s="40" t="s">
        <v>71</v>
      </c>
      <c r="B34" s="40" t="s">
        <v>94</v>
      </c>
      <c r="C34" s="41" t="s">
        <v>95</v>
      </c>
      <c r="D34" s="42"/>
      <c r="E34" s="103">
        <v>1.263903760055</v>
      </c>
      <c r="F34" s="103">
        <v>8.4698046905999996E-2</v>
      </c>
      <c r="G34" s="103">
        <v>2.0732290909999999E-3</v>
      </c>
      <c r="H34" s="103">
        <v>2.0732290900000002E-4</v>
      </c>
      <c r="I34" s="104">
        <v>0.23416471650629489</v>
      </c>
      <c r="J34" s="104">
        <v>0.35729687027506224</v>
      </c>
      <c r="K34" s="104">
        <v>0.81852899619886843</v>
      </c>
      <c r="L34" s="104">
        <v>1.6399381999700001E-2</v>
      </c>
      <c r="M34" s="104">
        <v>0.53941955754699999</v>
      </c>
      <c r="N34" s="104">
        <v>0.151555555555556</v>
      </c>
      <c r="O34" s="104">
        <v>2.0732287000000001E-4</v>
      </c>
      <c r="P34" s="100" t="s">
        <v>425</v>
      </c>
      <c r="Q34" s="100" t="s">
        <v>425</v>
      </c>
      <c r="R34" s="104">
        <v>1.0366146200000001E-3</v>
      </c>
      <c r="S34" s="104">
        <v>2.9950948949999998</v>
      </c>
      <c r="T34" s="104">
        <v>1.45126131E-3</v>
      </c>
      <c r="U34" s="104">
        <v>2.0732287000000001E-4</v>
      </c>
      <c r="V34" s="104">
        <v>2.0732291999999999E-2</v>
      </c>
      <c r="W34" s="100" t="s">
        <v>425</v>
      </c>
      <c r="X34" s="104">
        <v>1.506377754E-3</v>
      </c>
      <c r="Y34" s="104">
        <v>1.506377754E-3</v>
      </c>
      <c r="Z34" s="104">
        <v>5.7313655399999998E-4</v>
      </c>
      <c r="AA34" s="100" t="s">
        <v>425</v>
      </c>
      <c r="AB34" s="104">
        <v>3.5858914499999998E-3</v>
      </c>
      <c r="AC34" s="100" t="s">
        <v>427</v>
      </c>
      <c r="AD34" s="100" t="s">
        <v>427</v>
      </c>
      <c r="AE34" s="99"/>
      <c r="AF34" s="101">
        <v>891.48850868896716</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2.4773486683282138</v>
      </c>
      <c r="F35" s="103">
        <v>0.10668276586732801</v>
      </c>
      <c r="G35" s="103">
        <v>0.96957090419449188</v>
      </c>
      <c r="H35" s="103">
        <v>3.9313622107637513E-4</v>
      </c>
      <c r="I35" s="104">
        <v>9.1642270088070618E-2</v>
      </c>
      <c r="J35" s="104">
        <v>9.6733507315185707E-2</v>
      </c>
      <c r="K35" s="104">
        <v>0.10182474454230066</v>
      </c>
      <c r="L35" s="104">
        <v>3.4964948016199891E-2</v>
      </c>
      <c r="M35" s="104">
        <v>0.55160254847741841</v>
      </c>
      <c r="N35" s="104">
        <v>4.5386951545954603E-3</v>
      </c>
      <c r="O35" s="104">
        <v>4.9803513922776004E-4</v>
      </c>
      <c r="P35" s="104">
        <v>1.9160225871526103E-3</v>
      </c>
      <c r="Q35" s="104">
        <v>4.0359725280235898E-3</v>
      </c>
      <c r="R35" s="100" t="s">
        <v>425</v>
      </c>
      <c r="S35" s="104">
        <v>4.0359725280235898E-3</v>
      </c>
      <c r="T35" s="104">
        <v>0.13505563917989219</v>
      </c>
      <c r="U35" s="104">
        <v>9.0773903091911409E-3</v>
      </c>
      <c r="V35" s="104">
        <v>2.2251819535295862E-2</v>
      </c>
      <c r="W35" s="100" t="s">
        <v>425</v>
      </c>
      <c r="X35" s="104">
        <v>1.71429897816E-3</v>
      </c>
      <c r="Y35" s="104">
        <v>1.7013703824263003E-3</v>
      </c>
      <c r="Z35" s="104">
        <v>6.5522438623655005E-4</v>
      </c>
      <c r="AA35" s="100" t="s">
        <v>425</v>
      </c>
      <c r="AB35" s="104">
        <v>4.0708937468227901E-3</v>
      </c>
      <c r="AC35" s="100" t="s">
        <v>427</v>
      </c>
      <c r="AD35" s="100" t="s">
        <v>427</v>
      </c>
      <c r="AE35" s="99"/>
      <c r="AF35" s="101">
        <v>1689.1076117995049</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4.0481584626313936</v>
      </c>
      <c r="F36" s="103">
        <v>0.41658019550670183</v>
      </c>
      <c r="G36" s="103">
        <v>0.3443565113316629</v>
      </c>
      <c r="H36" s="103">
        <v>8.6178087592100004E-4</v>
      </c>
      <c r="I36" s="104">
        <v>0.17857015846698299</v>
      </c>
      <c r="J36" s="104">
        <v>0.18796858785996906</v>
      </c>
      <c r="K36" s="104">
        <v>0.18796858785996906</v>
      </c>
      <c r="L36" s="104">
        <v>8.4849372061280015E-3</v>
      </c>
      <c r="M36" s="104">
        <v>1.6149577191057689</v>
      </c>
      <c r="N36" s="104">
        <v>1.0393081540549996E-2</v>
      </c>
      <c r="O36" s="104">
        <v>8.6178087592100004E-4</v>
      </c>
      <c r="P36" s="104">
        <v>2.3958497558989995E-3</v>
      </c>
      <c r="Q36" s="104">
        <v>3.1978712432500006E-3</v>
      </c>
      <c r="R36" s="104">
        <v>4.3089043796260005E-3</v>
      </c>
      <c r="S36" s="104">
        <v>7.5836717081624011E-2</v>
      </c>
      <c r="T36" s="104">
        <v>8.6178087592761993E-2</v>
      </c>
      <c r="U36" s="104">
        <v>7.994678108117997E-3</v>
      </c>
      <c r="V36" s="104">
        <v>0.10341370511130497</v>
      </c>
      <c r="W36" s="100" t="s">
        <v>425</v>
      </c>
      <c r="X36" s="104">
        <v>7.3335471917340047E-3</v>
      </c>
      <c r="Y36" s="104">
        <v>7.3335471917340047E-3</v>
      </c>
      <c r="Z36" s="104">
        <v>2.7902194344849997E-3</v>
      </c>
      <c r="AA36" s="100" t="s">
        <v>427</v>
      </c>
      <c r="AB36" s="104">
        <v>1.7457313817953009E-2</v>
      </c>
      <c r="AC36" s="100" t="s">
        <v>427</v>
      </c>
      <c r="AD36" s="100" t="s">
        <v>427</v>
      </c>
      <c r="AE36" s="99"/>
      <c r="AF36" s="101">
        <v>3705.6577640000005</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0.6213597791617117</v>
      </c>
      <c r="F37" s="103">
        <v>2.4161721978878399E-2</v>
      </c>
      <c r="G37" s="100" t="s">
        <v>425</v>
      </c>
      <c r="H37" s="100" t="s">
        <v>425</v>
      </c>
      <c r="I37" s="104">
        <v>1.5315654000000001E-3</v>
      </c>
      <c r="J37" s="104">
        <v>1.5315654000000001E-3</v>
      </c>
      <c r="K37" s="104">
        <v>1.5315654000000001E-3</v>
      </c>
      <c r="L37" s="104">
        <v>1.07209578E-4</v>
      </c>
      <c r="M37" s="104">
        <v>6.3E-2</v>
      </c>
      <c r="N37" s="104">
        <v>2.5812899999999999E-6</v>
      </c>
      <c r="O37" s="104">
        <v>4.3021500000000002E-7</v>
      </c>
      <c r="P37" s="104">
        <v>1.7208600000000001E-4</v>
      </c>
      <c r="Q37" s="104">
        <v>2.0650320000000001E-4</v>
      </c>
      <c r="R37" s="104">
        <v>1.3078536E-6</v>
      </c>
      <c r="S37" s="104">
        <v>1.3078536E-7</v>
      </c>
      <c r="T37" s="104">
        <v>8.7763860000000002E-7</v>
      </c>
      <c r="U37" s="104">
        <v>1.9273631999999999E-5</v>
      </c>
      <c r="V37" s="104">
        <v>2.5812899999999999E-6</v>
      </c>
      <c r="W37" s="100" t="s">
        <v>427</v>
      </c>
      <c r="X37" s="100" t="s">
        <v>427</v>
      </c>
      <c r="Y37" s="100" t="s">
        <v>427</v>
      </c>
      <c r="Z37" s="100" t="s">
        <v>427</v>
      </c>
      <c r="AA37" s="100" t="s">
        <v>427</v>
      </c>
      <c r="AB37" s="100" t="s">
        <v>427</v>
      </c>
      <c r="AC37" s="100" t="s">
        <v>427</v>
      </c>
      <c r="AD37" s="100" t="s">
        <v>427</v>
      </c>
      <c r="AE37" s="99"/>
      <c r="AF37" s="101" t="s">
        <v>427</v>
      </c>
      <c r="AG37" s="101" t="s">
        <v>427</v>
      </c>
      <c r="AH37" s="101">
        <v>2279.4077338564498</v>
      </c>
      <c r="AI37" s="101" t="s">
        <v>427</v>
      </c>
      <c r="AJ37" s="101" t="s">
        <v>427</v>
      </c>
      <c r="AK37" s="101" t="s">
        <v>427</v>
      </c>
      <c r="AL37" s="29" t="s">
        <v>50</v>
      </c>
    </row>
    <row r="38" spans="1:38" ht="26.25" customHeight="1" thickBot="1" x14ac:dyDescent="0.3">
      <c r="A38" s="40" t="s">
        <v>71</v>
      </c>
      <c r="B38" s="40" t="s">
        <v>102</v>
      </c>
      <c r="C38" s="41" t="s">
        <v>103</v>
      </c>
      <c r="D38" s="47"/>
      <c r="E38" s="103">
        <v>2.0564427810859218</v>
      </c>
      <c r="F38" s="103">
        <v>0.152620572524407</v>
      </c>
      <c r="G38" s="103">
        <v>4.4821617542011001E-3</v>
      </c>
      <c r="H38" s="103">
        <v>4.764682280772E-4</v>
      </c>
      <c r="I38" s="104">
        <v>0.11562164104929069</v>
      </c>
      <c r="J38" s="104">
        <v>0.12233157903963898</v>
      </c>
      <c r="K38" s="104">
        <v>0.15286620615051799</v>
      </c>
      <c r="L38" s="104">
        <v>6.3048986654523298E-2</v>
      </c>
      <c r="M38" s="104">
        <v>0.8635491726070591</v>
      </c>
      <c r="N38" s="104">
        <v>1.849042785E-4</v>
      </c>
      <c r="O38" s="104">
        <v>8.6560510547542991E-4</v>
      </c>
      <c r="P38" s="100" t="s">
        <v>425</v>
      </c>
      <c r="Q38" s="100" t="s">
        <v>425</v>
      </c>
      <c r="R38" s="104">
        <v>3.5493944966332007E-3</v>
      </c>
      <c r="S38" s="104">
        <v>0.11745404000193699</v>
      </c>
      <c r="T38" s="104">
        <v>4.4804011977441997E-3</v>
      </c>
      <c r="U38" s="104">
        <v>5.9588492624862996E-4</v>
      </c>
      <c r="V38" s="104">
        <v>7.0839096267842988E-2</v>
      </c>
      <c r="W38" s="100" t="s">
        <v>425</v>
      </c>
      <c r="X38" s="104">
        <v>1.7613991569391003E-3</v>
      </c>
      <c r="Y38" s="104">
        <v>2.9300629063938001E-3</v>
      </c>
      <c r="Z38" s="100" t="s">
        <v>425</v>
      </c>
      <c r="AA38" s="100" t="s">
        <v>425</v>
      </c>
      <c r="AB38" s="104">
        <v>4.6914620510416002E-3</v>
      </c>
      <c r="AC38" s="100" t="s">
        <v>427</v>
      </c>
      <c r="AD38" s="100" t="s">
        <v>427</v>
      </c>
      <c r="AE38" s="99"/>
      <c r="AF38" s="101">
        <v>2545.6544171598507</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2.589603385952</v>
      </c>
      <c r="F39" s="103">
        <v>0.28028080590700005</v>
      </c>
      <c r="G39" s="103">
        <v>1.78925339713</v>
      </c>
      <c r="H39" s="100" t="s">
        <v>425</v>
      </c>
      <c r="I39" s="104">
        <v>9.5048727197000013E-2</v>
      </c>
      <c r="J39" s="104">
        <v>0.104539890052</v>
      </c>
      <c r="K39" s="104">
        <v>0.10529834047400001</v>
      </c>
      <c r="L39" s="104">
        <v>1.8203863569000001E-2</v>
      </c>
      <c r="M39" s="104">
        <v>1.7492747280619998</v>
      </c>
      <c r="N39" s="104">
        <v>4.7712122894129995E-2</v>
      </c>
      <c r="O39" s="104">
        <v>4.5062102457899995E-3</v>
      </c>
      <c r="P39" s="104">
        <v>1.0124507092000001E-2</v>
      </c>
      <c r="Q39" s="104">
        <v>4.3500520851E-2</v>
      </c>
      <c r="R39" s="104">
        <v>5.9571251171250006E-2</v>
      </c>
      <c r="S39" s="104">
        <v>4.1902162980424998E-2</v>
      </c>
      <c r="T39" s="104">
        <v>0.22540529786655999</v>
      </c>
      <c r="U39" s="104">
        <v>2.0036615491999996E-3</v>
      </c>
      <c r="V39" s="104">
        <v>7.2242471143129997E-2</v>
      </c>
      <c r="W39" s="104">
        <v>0.15320866659999999</v>
      </c>
      <c r="X39" s="104">
        <v>0.113121213198</v>
      </c>
      <c r="Y39" s="104">
        <v>0.12826461804300002</v>
      </c>
      <c r="Z39" s="104">
        <v>8.4983138710999981E-2</v>
      </c>
      <c r="AA39" s="104">
        <v>4.3017788084499992E-2</v>
      </c>
      <c r="AB39" s="104">
        <v>0.36938675797799997</v>
      </c>
      <c r="AC39" s="104">
        <v>4.213949669E-2</v>
      </c>
      <c r="AD39" s="104">
        <v>4.0178780796809997E-2</v>
      </c>
      <c r="AE39" s="99"/>
      <c r="AF39" s="101">
        <v>15519.434188098001</v>
      </c>
      <c r="AG39" s="101">
        <v>0</v>
      </c>
      <c r="AH39" s="101">
        <v>45385.771073543998</v>
      </c>
      <c r="AI39" s="101">
        <v>474.37989999999996</v>
      </c>
      <c r="AJ39" s="101">
        <v>1153.1389999999999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8.0252448144499997</v>
      </c>
      <c r="F41" s="103">
        <v>5.677902790768</v>
      </c>
      <c r="G41" s="103">
        <v>10.5601716563</v>
      </c>
      <c r="H41" s="103">
        <v>6.4800430315999996E-2</v>
      </c>
      <c r="I41" s="104">
        <v>7.10730188543236</v>
      </c>
      <c r="J41" s="104">
        <v>7.2681182606323604</v>
      </c>
      <c r="K41" s="104">
        <v>7.6764596362323605</v>
      </c>
      <c r="L41" s="104">
        <v>0.72502933503321676</v>
      </c>
      <c r="M41" s="104">
        <v>41.353345460729997</v>
      </c>
      <c r="N41" s="104">
        <v>0.55231442065299996</v>
      </c>
      <c r="O41" s="104">
        <v>0.131459220834</v>
      </c>
      <c r="P41" s="104">
        <v>3.7981562215999999E-2</v>
      </c>
      <c r="Q41" s="104">
        <v>1.7979518787999998E-2</v>
      </c>
      <c r="R41" s="104">
        <v>0.27147791527999998</v>
      </c>
      <c r="S41" s="104">
        <v>0.11424286907599999</v>
      </c>
      <c r="T41" s="104">
        <v>4.8734406546000003E-2</v>
      </c>
      <c r="U41" s="104">
        <v>1.0757473268000001E-2</v>
      </c>
      <c r="V41" s="104">
        <v>5.5991932380879996</v>
      </c>
      <c r="W41" s="104">
        <v>7.0276587619999997</v>
      </c>
      <c r="X41" s="104">
        <v>1.434791931835</v>
      </c>
      <c r="Y41" s="104">
        <v>1.4022381003169999</v>
      </c>
      <c r="Z41" s="104">
        <v>0.59496428018000003</v>
      </c>
      <c r="AA41" s="104">
        <v>0.79979107807000005</v>
      </c>
      <c r="AB41" s="104">
        <v>4.2317853908999998</v>
      </c>
      <c r="AC41" s="104">
        <v>5.0668938610999997E-2</v>
      </c>
      <c r="AD41" s="104">
        <v>0.39763074504899998</v>
      </c>
      <c r="AE41" s="99"/>
      <c r="AF41" s="101">
        <v>96638.925439999992</v>
      </c>
      <c r="AG41" s="101">
        <v>2336.273921</v>
      </c>
      <c r="AH41" s="101">
        <v>87021.12513</v>
      </c>
      <c r="AI41" s="101">
        <v>9844.0897710000008</v>
      </c>
      <c r="AJ41" s="101" t="s">
        <v>427</v>
      </c>
      <c r="AK41" s="101" t="s">
        <v>427</v>
      </c>
      <c r="AL41" s="29" t="s">
        <v>50</v>
      </c>
    </row>
    <row r="42" spans="1:38" ht="26.25" customHeight="1" thickBot="1" x14ac:dyDescent="0.3">
      <c r="A42" s="40" t="s">
        <v>71</v>
      </c>
      <c r="B42" s="40" t="s">
        <v>108</v>
      </c>
      <c r="C42" s="41" t="s">
        <v>109</v>
      </c>
      <c r="D42" s="42"/>
      <c r="E42" s="103">
        <v>0.11240680259118001</v>
      </c>
      <c r="F42" s="103">
        <v>0.78056617356899993</v>
      </c>
      <c r="G42" s="103">
        <v>8.6247444900800006E-4</v>
      </c>
      <c r="H42" s="103">
        <v>1.32501280865E-4</v>
      </c>
      <c r="I42" s="104">
        <v>4.3346333345949993E-3</v>
      </c>
      <c r="J42" s="104">
        <v>4.5598496426219994E-3</v>
      </c>
      <c r="K42" s="104">
        <v>4.8118908492199991E-3</v>
      </c>
      <c r="L42" s="104">
        <v>5.4304024830599995E-4</v>
      </c>
      <c r="M42" s="104">
        <v>7.894924955314</v>
      </c>
      <c r="N42" s="104">
        <v>2.2588844689E-2</v>
      </c>
      <c r="O42" s="104">
        <v>1.407136555E-4</v>
      </c>
      <c r="P42" s="100" t="s">
        <v>425</v>
      </c>
      <c r="Q42" s="100" t="s">
        <v>425</v>
      </c>
      <c r="R42" s="104">
        <v>1.12095344E-3</v>
      </c>
      <c r="S42" s="104">
        <v>3.2750959997E-2</v>
      </c>
      <c r="T42" s="104">
        <v>1.016587426E-3</v>
      </c>
      <c r="U42" s="104">
        <v>1.3535380500000001E-4</v>
      </c>
      <c r="V42" s="104">
        <v>1.6935813420000001E-2</v>
      </c>
      <c r="W42" s="100" t="s">
        <v>425</v>
      </c>
      <c r="X42" s="104">
        <v>4.6243058100000001E-4</v>
      </c>
      <c r="Y42" s="104">
        <v>4.7732988000000003E-4</v>
      </c>
      <c r="Z42" s="100" t="s">
        <v>425</v>
      </c>
      <c r="AA42" s="100" t="s">
        <v>425</v>
      </c>
      <c r="AB42" s="104">
        <v>9.3976046099999999E-4</v>
      </c>
      <c r="AC42" s="100" t="s">
        <v>427</v>
      </c>
      <c r="AD42" s="100" t="s">
        <v>427</v>
      </c>
      <c r="AE42" s="99"/>
      <c r="AF42" s="101">
        <v>596.04383280844525</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2.0610125091299998</v>
      </c>
      <c r="F43" s="103">
        <v>0.32456497561700004</v>
      </c>
      <c r="G43" s="103">
        <v>5.7036928698200002</v>
      </c>
      <c r="H43" s="100" t="s">
        <v>425</v>
      </c>
      <c r="I43" s="104">
        <v>0.456881705267</v>
      </c>
      <c r="J43" s="104">
        <v>0.56998170526699998</v>
      </c>
      <c r="K43" s="104">
        <v>0.57814170526699993</v>
      </c>
      <c r="L43" s="104">
        <v>4.8811213431999997E-2</v>
      </c>
      <c r="M43" s="104">
        <v>2.45764941838</v>
      </c>
      <c r="N43" s="104">
        <v>0.26010070991000001</v>
      </c>
      <c r="O43" s="104">
        <v>5.3617058100000007E-3</v>
      </c>
      <c r="P43" s="104">
        <v>8.1179267500000006E-3</v>
      </c>
      <c r="Q43" s="104">
        <v>1.4640649436E-2</v>
      </c>
      <c r="R43" s="104">
        <v>0.207009481051</v>
      </c>
      <c r="S43" s="104">
        <v>5.43343742E-2</v>
      </c>
      <c r="T43" s="104">
        <v>1.9519616604609999</v>
      </c>
      <c r="U43" s="104">
        <v>1.8012925130000002E-3</v>
      </c>
      <c r="V43" s="104">
        <v>0.30976415333099999</v>
      </c>
      <c r="W43" s="104">
        <v>0.48090269199999996</v>
      </c>
      <c r="X43" s="104">
        <v>0.13726888778500002</v>
      </c>
      <c r="Y43" s="104">
        <v>0.17717879736799999</v>
      </c>
      <c r="Z43" s="104">
        <v>8.4971231017999999E-2</v>
      </c>
      <c r="AA43" s="104">
        <v>5.9564769568999996E-2</v>
      </c>
      <c r="AB43" s="104">
        <v>0.45898368573200005</v>
      </c>
      <c r="AC43" s="104">
        <v>5.5806330000000002E-4</v>
      </c>
      <c r="AD43" s="104">
        <v>0.13872003081200002</v>
      </c>
      <c r="AE43" s="99"/>
      <c r="AF43" s="101">
        <v>16144.819682000001</v>
      </c>
      <c r="AG43" s="101">
        <v>816</v>
      </c>
      <c r="AH43" s="101">
        <v>6740.9853800255996</v>
      </c>
      <c r="AI43" s="101" t="s">
        <v>427</v>
      </c>
      <c r="AJ43" s="101" t="s">
        <v>427</v>
      </c>
      <c r="AK43" s="101" t="s">
        <v>427</v>
      </c>
      <c r="AL43" s="29" t="s">
        <v>50</v>
      </c>
    </row>
    <row r="44" spans="1:38" ht="26.25" customHeight="1" thickBot="1" x14ac:dyDescent="0.3">
      <c r="A44" s="40" t="s">
        <v>71</v>
      </c>
      <c r="B44" s="40" t="s">
        <v>112</v>
      </c>
      <c r="C44" s="41" t="s">
        <v>113</v>
      </c>
      <c r="D44" s="42"/>
      <c r="E44" s="103">
        <v>3.554639680155411</v>
      </c>
      <c r="F44" s="103">
        <v>0.84252368597943517</v>
      </c>
      <c r="G44" s="103">
        <v>6.2381299863159996E-3</v>
      </c>
      <c r="H44" s="103">
        <v>6.474643810980001E-4</v>
      </c>
      <c r="I44" s="104">
        <v>0.134503152601466</v>
      </c>
      <c r="J44" s="104">
        <v>0.15217485095416602</v>
      </c>
      <c r="K44" s="104">
        <v>0.33084874719210999</v>
      </c>
      <c r="L44" s="104">
        <v>6.5824099994767016E-2</v>
      </c>
      <c r="M44" s="104">
        <v>1.9193261071462731</v>
      </c>
      <c r="N44" s="104">
        <v>3.6859874700000002E-3</v>
      </c>
      <c r="O44" s="104">
        <v>3.4058800276210001E-3</v>
      </c>
      <c r="P44" s="100" t="s">
        <v>425</v>
      </c>
      <c r="Q44" s="100" t="s">
        <v>425</v>
      </c>
      <c r="R44" s="104">
        <v>8.9875222425910006E-3</v>
      </c>
      <c r="S44" s="104">
        <v>0.41932236131404005</v>
      </c>
      <c r="T44" s="104">
        <v>1.0652480787899999E-2</v>
      </c>
      <c r="U44" s="104">
        <v>8.3247924526000004E-4</v>
      </c>
      <c r="V44" s="104">
        <v>0.24151213447610001</v>
      </c>
      <c r="W44" s="100" t="s">
        <v>425</v>
      </c>
      <c r="X44" s="104">
        <v>2.5195260819999999E-3</v>
      </c>
      <c r="Y44" s="104">
        <v>4.14031122585E-3</v>
      </c>
      <c r="Z44" s="100" t="s">
        <v>425</v>
      </c>
      <c r="AA44" s="100" t="s">
        <v>425</v>
      </c>
      <c r="AB44" s="104">
        <v>6.6598373146999996E-3</v>
      </c>
      <c r="AC44" s="100" t="s">
        <v>425</v>
      </c>
      <c r="AD44" s="100" t="s">
        <v>427</v>
      </c>
      <c r="AE44" s="99"/>
      <c r="AF44" s="101">
        <v>3557.5487489929142</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0.28586353125887998</v>
      </c>
      <c r="F45" s="103">
        <v>1.1891370839521799E-2</v>
      </c>
      <c r="G45" s="103">
        <v>9.4885300049139795E-2</v>
      </c>
      <c r="H45" s="103">
        <v>4.74426500245699E-5</v>
      </c>
      <c r="I45" s="104">
        <v>9.6510608058651901E-3</v>
      </c>
      <c r="J45" s="104">
        <v>1.01872308506355E-2</v>
      </c>
      <c r="K45" s="104">
        <v>1.0723400895405801E-2</v>
      </c>
      <c r="L45" s="104">
        <v>3.37787128225736E-3</v>
      </c>
      <c r="M45" s="104">
        <v>6.0554073302189697E-2</v>
      </c>
      <c r="N45" s="104">
        <v>4.7442650024570002E-4</v>
      </c>
      <c r="O45" s="104">
        <v>4.7442650024570002E-5</v>
      </c>
      <c r="P45" s="104">
        <v>2.3721325012285001E-4</v>
      </c>
      <c r="Q45" s="104">
        <v>2.3721325012285001E-4</v>
      </c>
      <c r="R45" s="100" t="s">
        <v>425</v>
      </c>
      <c r="S45" s="104">
        <v>2.3721325012285001E-4</v>
      </c>
      <c r="T45" s="104">
        <v>3.3209855017199001E-4</v>
      </c>
      <c r="U45" s="104">
        <v>9.4885300049140004E-4</v>
      </c>
      <c r="V45" s="104">
        <v>2.37213250122849E-3</v>
      </c>
      <c r="W45" s="100" t="s">
        <v>425</v>
      </c>
      <c r="X45" s="104">
        <v>2.0933767415408E-4</v>
      </c>
      <c r="Y45" s="104">
        <v>2.0933767415408E-4</v>
      </c>
      <c r="Z45" s="104">
        <v>7.9647410935549997E-5</v>
      </c>
      <c r="AA45" s="100" t="s">
        <v>425</v>
      </c>
      <c r="AB45" s="104">
        <v>4.9832275924371005E-4</v>
      </c>
      <c r="AC45" s="100" t="s">
        <v>427</v>
      </c>
      <c r="AD45" s="100" t="s">
        <v>427</v>
      </c>
      <c r="AE45" s="99"/>
      <c r="AF45" s="101">
        <v>196.41257110171929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0.49802027114833702</v>
      </c>
      <c r="F47" s="103">
        <v>8.9990317039772338E-2</v>
      </c>
      <c r="G47" s="103">
        <v>1.4736135544643821E-2</v>
      </c>
      <c r="H47" s="103">
        <v>6.5140653388999999E-6</v>
      </c>
      <c r="I47" s="104">
        <v>8.7617657906233389E-3</v>
      </c>
      <c r="J47" s="104">
        <v>8.8674118951283399E-3</v>
      </c>
      <c r="K47" s="104">
        <v>9.5928651775173401E-3</v>
      </c>
      <c r="L47" s="104">
        <v>5.7449156526377543E-3</v>
      </c>
      <c r="M47" s="104">
        <v>2.8500176324641759</v>
      </c>
      <c r="N47" s="104">
        <v>2.3188905000000002E-6</v>
      </c>
      <c r="O47" s="104">
        <v>1.13378286845E-5</v>
      </c>
      <c r="P47" s="100" t="s">
        <v>425</v>
      </c>
      <c r="Q47" s="100" t="s">
        <v>425</v>
      </c>
      <c r="R47" s="104">
        <v>6.5245470947000001E-5</v>
      </c>
      <c r="S47" s="104">
        <v>2.1293302785E-3</v>
      </c>
      <c r="T47" s="104">
        <v>6.7281503726999994E-5</v>
      </c>
      <c r="U47" s="104">
        <v>8.7705034254999995E-6</v>
      </c>
      <c r="V47" s="104">
        <v>1.0929674540499999E-3</v>
      </c>
      <c r="W47" s="100" t="s">
        <v>425</v>
      </c>
      <c r="X47" s="104">
        <v>2.4301416952999999E-5</v>
      </c>
      <c r="Y47" s="104">
        <v>4.1090665554000002E-5</v>
      </c>
      <c r="Z47" s="100" t="s">
        <v>425</v>
      </c>
      <c r="AA47" s="100" t="s">
        <v>425</v>
      </c>
      <c r="AB47" s="104">
        <v>6.5392083492000003E-5</v>
      </c>
      <c r="AC47" s="100" t="s">
        <v>427</v>
      </c>
      <c r="AD47" s="100" t="s">
        <v>427</v>
      </c>
      <c r="AE47" s="99"/>
      <c r="AF47" s="101">
        <v>1495.42776</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1260</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1440.5522760000001</v>
      </c>
      <c r="AL51" s="29" t="s">
        <v>439</v>
      </c>
    </row>
    <row r="52" spans="1:38" ht="26.25" customHeight="1" thickBot="1" x14ac:dyDescent="0.3">
      <c r="A52" s="40" t="s">
        <v>120</v>
      </c>
      <c r="B52" s="44" t="s">
        <v>130</v>
      </c>
      <c r="C52" s="46" t="s">
        <v>391</v>
      </c>
      <c r="D52" s="43"/>
      <c r="E52" s="103">
        <v>2.7467623919420507</v>
      </c>
      <c r="F52" s="103">
        <v>8.7917869429</v>
      </c>
      <c r="G52" s="103">
        <v>2.8532224891378362</v>
      </c>
      <c r="H52" s="103">
        <v>1.0525820364269999E-3</v>
      </c>
      <c r="I52" s="104">
        <v>0.3486116889051552</v>
      </c>
      <c r="J52" s="104">
        <v>0.72225107081186113</v>
      </c>
      <c r="K52" s="104">
        <v>0.99603339687187098</v>
      </c>
      <c r="L52" s="104">
        <v>1.08069623560598E-3</v>
      </c>
      <c r="M52" s="104">
        <v>1.4858597245708973</v>
      </c>
      <c r="N52" s="104">
        <v>1.1414463008825602</v>
      </c>
      <c r="O52" s="104">
        <v>0.23258251333596799</v>
      </c>
      <c r="P52" s="104">
        <v>0.23981918201670399</v>
      </c>
      <c r="Q52" s="104">
        <v>7.3281782087551997E-2</v>
      </c>
      <c r="R52" s="104">
        <v>0.12838040318336</v>
      </c>
      <c r="S52" s="104">
        <v>0.57407058396608002</v>
      </c>
      <c r="T52" s="104">
        <v>5.3658560499999997</v>
      </c>
      <c r="U52" s="104">
        <v>8.2016672908799999E-3</v>
      </c>
      <c r="V52" s="104">
        <v>0.75519083236649598</v>
      </c>
      <c r="W52" s="104">
        <v>6.7617559999999993E-2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2.0249456879999999</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1.1190454897092712</v>
      </c>
      <c r="AL53" s="29" t="s">
        <v>134</v>
      </c>
    </row>
    <row r="54" spans="1:38" ht="37.5" customHeight="1" thickBot="1" x14ac:dyDescent="0.3">
      <c r="A54" s="40" t="s">
        <v>120</v>
      </c>
      <c r="B54" s="44" t="s">
        <v>135</v>
      </c>
      <c r="C54" s="46" t="s">
        <v>136</v>
      </c>
      <c r="D54" s="43"/>
      <c r="E54" s="100" t="s">
        <v>427</v>
      </c>
      <c r="F54" s="103">
        <v>1.9512917829397101</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410316.19199999998</v>
      </c>
      <c r="AL54" s="29" t="s">
        <v>442</v>
      </c>
    </row>
    <row r="55" spans="1:38" ht="26.25" customHeight="1" thickBot="1" x14ac:dyDescent="0.3">
      <c r="A55" s="40" t="s">
        <v>120</v>
      </c>
      <c r="B55" s="44" t="s">
        <v>137</v>
      </c>
      <c r="C55" s="46" t="s">
        <v>138</v>
      </c>
      <c r="D55" s="43"/>
      <c r="E55" s="103">
        <v>5.7238771705457242E-2</v>
      </c>
      <c r="F55" s="103">
        <v>6.0503876069999997E-3</v>
      </c>
      <c r="G55" s="103">
        <v>1.8626362330724324</v>
      </c>
      <c r="H55" s="100" t="s">
        <v>425</v>
      </c>
      <c r="I55" s="104">
        <v>7.5821732277707443E-2</v>
      </c>
      <c r="J55" s="104">
        <v>7.5821732277707443E-2</v>
      </c>
      <c r="K55" s="104">
        <v>7.5821732277707443E-2</v>
      </c>
      <c r="L55" s="104">
        <v>6.0657385822165955E-2</v>
      </c>
      <c r="M55" s="104">
        <v>0.10365119347958429</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555.63592481800003</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1.2443027297129912</v>
      </c>
      <c r="F59" s="103">
        <v>6.6831000000000002E-2</v>
      </c>
      <c r="G59" s="103">
        <v>0.7637638506795501</v>
      </c>
      <c r="H59" s="103">
        <v>9.7500000000000003E-2</v>
      </c>
      <c r="I59" s="104">
        <v>4.4116675504000002E-2</v>
      </c>
      <c r="J59" s="104">
        <v>5.5244888654399998E-2</v>
      </c>
      <c r="K59" s="104">
        <v>6.1340110560000001E-2</v>
      </c>
      <c r="L59" s="104">
        <v>1.2352669141119999E-4</v>
      </c>
      <c r="M59" s="104">
        <v>2.638516E-3</v>
      </c>
      <c r="N59" s="104">
        <v>0.20532791419928301</v>
      </c>
      <c r="O59" s="104">
        <v>8.8702135894122999E-2</v>
      </c>
      <c r="P59" s="104">
        <v>1.3837254979242E-2</v>
      </c>
      <c r="Q59" s="104">
        <v>2.4120737186581E-2</v>
      </c>
      <c r="R59" s="104">
        <v>1.8779644106138998E-2</v>
      </c>
      <c r="S59" s="100" t="s">
        <v>428</v>
      </c>
      <c r="T59" s="104">
        <v>1.0960180541806998E-2</v>
      </c>
      <c r="U59" s="104">
        <v>1.7188169559999997</v>
      </c>
      <c r="V59" s="104">
        <v>2.1899999999999999E-2</v>
      </c>
      <c r="W59" s="104">
        <v>6.7595590000000001E-3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450.63723900000002</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0.243302357127712</v>
      </c>
      <c r="J61" s="104">
        <v>2.4330235712771202</v>
      </c>
      <c r="K61" s="104">
        <v>8.1220129333763396</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1880665.7357803246</v>
      </c>
      <c r="AL61" s="29" t="s">
        <v>420</v>
      </c>
    </row>
    <row r="62" spans="1:38" ht="26.25" customHeight="1" thickBot="1" x14ac:dyDescent="0.3">
      <c r="A62" s="40" t="s">
        <v>54</v>
      </c>
      <c r="B62" s="48" t="s">
        <v>153</v>
      </c>
      <c r="C62" s="41" t="s">
        <v>154</v>
      </c>
      <c r="D62" s="42"/>
      <c r="E62" s="103">
        <v>0.110034986803458</v>
      </c>
      <c r="F62" s="100" t="s">
        <v>427</v>
      </c>
      <c r="G62" s="103">
        <v>9.0507492198362396E-4</v>
      </c>
      <c r="H62" s="100" t="s">
        <v>427</v>
      </c>
      <c r="I62" s="100" t="s">
        <v>425</v>
      </c>
      <c r="J62" s="100" t="s">
        <v>425</v>
      </c>
      <c r="K62" s="100" t="s">
        <v>425</v>
      </c>
      <c r="L62" s="100" t="s">
        <v>425</v>
      </c>
      <c r="M62" s="104">
        <v>9.8688920376712396E-4</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0.35665402925969308</v>
      </c>
      <c r="F63" s="103">
        <v>1.8226499999999999</v>
      </c>
      <c r="G63" s="103">
        <v>11.265166616829383</v>
      </c>
      <c r="H63" s="103">
        <v>6.4999999999999997E-3</v>
      </c>
      <c r="I63" s="104">
        <v>0.73415488827602338</v>
      </c>
      <c r="J63" s="104">
        <v>0.77005509312561027</v>
      </c>
      <c r="K63" s="104">
        <v>0.92952685352033881</v>
      </c>
      <c r="L63" s="104">
        <v>2.0556336871728658E-3</v>
      </c>
      <c r="M63" s="104">
        <v>4.6544890857082981</v>
      </c>
      <c r="N63" s="104">
        <v>1.8839700000000001E-2</v>
      </c>
      <c r="O63" s="104">
        <v>6.2798999999999997E-3</v>
      </c>
      <c r="P63" s="104">
        <v>1.2559800000000001E-4</v>
      </c>
      <c r="Q63" s="104">
        <v>1.67464E-3</v>
      </c>
      <c r="R63" s="104">
        <v>2.0933000000000002E-3</v>
      </c>
      <c r="S63" s="100" t="s">
        <v>425</v>
      </c>
      <c r="T63" s="104">
        <v>1.2559800000000001E-4</v>
      </c>
      <c r="U63" s="104">
        <v>8.3732000000000001E-2</v>
      </c>
      <c r="V63" s="100" t="s">
        <v>425</v>
      </c>
      <c r="W63" s="104">
        <v>5.6959093000000002E-2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0.13897453859800701</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660.56600000000003</v>
      </c>
      <c r="AL64" s="29" t="s">
        <v>159</v>
      </c>
    </row>
    <row r="65" spans="1:38" ht="26.25" customHeight="1" thickBot="1" x14ac:dyDescent="0.3">
      <c r="A65" s="40" t="s">
        <v>54</v>
      </c>
      <c r="B65" s="44" t="s">
        <v>160</v>
      </c>
      <c r="C65" s="41" t="s">
        <v>161</v>
      </c>
      <c r="D65" s="42"/>
      <c r="E65" s="103">
        <v>0.67446403025602897</v>
      </c>
      <c r="F65" s="100" t="s">
        <v>427</v>
      </c>
      <c r="G65" s="100" t="s">
        <v>427</v>
      </c>
      <c r="H65" s="103">
        <v>0.117237304241208</v>
      </c>
      <c r="I65" s="100" t="s">
        <v>428</v>
      </c>
      <c r="J65" s="100" t="s">
        <v>428</v>
      </c>
      <c r="K65" s="100" t="s">
        <v>428</v>
      </c>
      <c r="L65" s="100" t="s">
        <v>428</v>
      </c>
      <c r="M65" s="104">
        <v>0.24587567598892901</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1180.2380000000001</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3.7265153698366998E-2</v>
      </c>
      <c r="F68" s="100" t="s">
        <v>427</v>
      </c>
      <c r="G68" s="103">
        <v>0.39636873034265802</v>
      </c>
      <c r="H68" s="100" t="s">
        <v>427</v>
      </c>
      <c r="I68" s="100" t="s">
        <v>428</v>
      </c>
      <c r="J68" s="100" t="s">
        <v>428</v>
      </c>
      <c r="K68" s="100" t="s">
        <v>428</v>
      </c>
      <c r="L68" s="100" t="s">
        <v>428</v>
      </c>
      <c r="M68" s="104">
        <v>1.5299999999999999E-2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5.5268847849212897</v>
      </c>
      <c r="F70" s="103">
        <v>11.882739533000001</v>
      </c>
      <c r="G70" s="103">
        <v>3.5383126398417302</v>
      </c>
      <c r="H70" s="103">
        <v>0.58165169575879205</v>
      </c>
      <c r="I70" s="104">
        <v>0.19241238753796</v>
      </c>
      <c r="J70" s="104">
        <v>0.35904536417856003</v>
      </c>
      <c r="K70" s="104">
        <v>0.48686071650599994</v>
      </c>
      <c r="L70" s="104">
        <v>2.1908764381559998E-4</v>
      </c>
      <c r="M70" s="104">
        <v>1.3941295138427678</v>
      </c>
      <c r="N70" s="100" t="s">
        <v>425</v>
      </c>
      <c r="O70" s="100" t="s">
        <v>425</v>
      </c>
      <c r="P70" s="104">
        <v>0.3453</v>
      </c>
      <c r="Q70" s="100" t="s">
        <v>425</v>
      </c>
      <c r="R70" s="100" t="s">
        <v>425</v>
      </c>
      <c r="S70" s="100" t="s">
        <v>425</v>
      </c>
      <c r="T70" s="104">
        <v>0.75</v>
      </c>
      <c r="U70" s="100" t="s">
        <v>425</v>
      </c>
      <c r="V70" s="104">
        <v>0.22599999999999998</v>
      </c>
      <c r="W70" s="104">
        <v>5.0301614000000001E-2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4.6006398035665139</v>
      </c>
      <c r="F72" s="103">
        <v>1.1169750000000001</v>
      </c>
      <c r="G72" s="103">
        <v>5.6924986970412101</v>
      </c>
      <c r="H72" s="103">
        <v>6.0999999999999999E-2</v>
      </c>
      <c r="I72" s="104">
        <v>0.96218392644149098</v>
      </c>
      <c r="J72" s="104">
        <v>1.1675048709768809</v>
      </c>
      <c r="K72" s="104">
        <v>1.2281033200000002</v>
      </c>
      <c r="L72" s="104">
        <v>0.1129282108824415</v>
      </c>
      <c r="M72" s="104">
        <v>212.37028600985042</v>
      </c>
      <c r="N72" s="104">
        <v>35.099336580447606</v>
      </c>
      <c r="O72" s="104">
        <v>0.53982044216483005</v>
      </c>
      <c r="P72" s="104">
        <v>0.13736240704799998</v>
      </c>
      <c r="Q72" s="104">
        <v>3.7382035944899999E-2</v>
      </c>
      <c r="R72" s="104">
        <v>0.49822263944900003</v>
      </c>
      <c r="S72" s="104">
        <v>1.3602244857779979</v>
      </c>
      <c r="T72" s="104">
        <v>0.36013153000000003</v>
      </c>
      <c r="U72" s="104">
        <v>2.0453441999999999E-2</v>
      </c>
      <c r="V72" s="104">
        <v>35.4926065553</v>
      </c>
      <c r="W72" s="104">
        <v>6.3041579299999997</v>
      </c>
      <c r="X72" s="104">
        <v>2.6384851979999999E-2</v>
      </c>
      <c r="Y72" s="104">
        <v>5.1823847460000003E-2</v>
      </c>
      <c r="Z72" s="104">
        <v>1.496481509E-2</v>
      </c>
      <c r="AA72" s="104">
        <v>2.465579612E-2</v>
      </c>
      <c r="AB72" s="104">
        <v>0.1178293106</v>
      </c>
      <c r="AC72" s="104">
        <v>0.20369601800000001</v>
      </c>
      <c r="AD72" s="100" t="s">
        <v>427</v>
      </c>
      <c r="AE72" s="99"/>
      <c r="AF72" s="101" t="s">
        <v>427</v>
      </c>
      <c r="AG72" s="101" t="s">
        <v>427</v>
      </c>
      <c r="AH72" s="101" t="s">
        <v>427</v>
      </c>
      <c r="AI72" s="101" t="s">
        <v>427</v>
      </c>
      <c r="AJ72" s="101" t="s">
        <v>427</v>
      </c>
      <c r="AK72" s="101">
        <v>5836.0309999999999</v>
      </c>
      <c r="AL72" s="29" t="s">
        <v>180</v>
      </c>
    </row>
    <row r="73" spans="1:38" ht="26.25" customHeight="1" thickBot="1" x14ac:dyDescent="0.3">
      <c r="A73" s="40" t="s">
        <v>54</v>
      </c>
      <c r="B73" s="40" t="s">
        <v>181</v>
      </c>
      <c r="C73" s="41" t="s">
        <v>182</v>
      </c>
      <c r="D73" s="42"/>
      <c r="E73" s="103">
        <v>1.3867836522420501E-2</v>
      </c>
      <c r="F73" s="100" t="s">
        <v>425</v>
      </c>
      <c r="G73" s="103">
        <v>0.32399938118299798</v>
      </c>
      <c r="H73" s="100" t="s">
        <v>427</v>
      </c>
      <c r="I73" s="100" t="s">
        <v>428</v>
      </c>
      <c r="J73" s="100" t="s">
        <v>428</v>
      </c>
      <c r="K73" s="100" t="s">
        <v>428</v>
      </c>
      <c r="L73" s="100" t="s">
        <v>428</v>
      </c>
      <c r="M73" s="104">
        <v>2.5995854725840099E-2</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6.1464746497215401E-2</v>
      </c>
      <c r="F74" s="100" t="s">
        <v>428</v>
      </c>
      <c r="G74" s="100" t="s">
        <v>428</v>
      </c>
      <c r="H74" s="100" t="s">
        <v>428</v>
      </c>
      <c r="I74" s="104">
        <v>6.3698796418181899E-3</v>
      </c>
      <c r="J74" s="104">
        <v>9.0124930966106898E-3</v>
      </c>
      <c r="K74" s="104">
        <v>9.6640000000000007E-3</v>
      </c>
      <c r="L74" s="104">
        <v>1.1465783355273001E-5</v>
      </c>
      <c r="M74" s="100" t="s">
        <v>428</v>
      </c>
      <c r="N74" s="104">
        <v>7.0015893095915993E-2</v>
      </c>
      <c r="O74" s="100" t="s">
        <v>428</v>
      </c>
      <c r="P74" s="100" t="s">
        <v>428</v>
      </c>
      <c r="Q74" s="100" t="s">
        <v>428</v>
      </c>
      <c r="R74" s="104">
        <v>1.316457238829E-2</v>
      </c>
      <c r="S74" s="104">
        <v>5.9503341506366998E-2</v>
      </c>
      <c r="T74" s="104">
        <v>1.1147141450818E-2</v>
      </c>
      <c r="U74" s="100" t="s">
        <v>428</v>
      </c>
      <c r="V74" s="104">
        <v>8.3813192289815999E-2</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1.30165315E-4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0.51410424391350784</v>
      </c>
      <c r="F80" s="103">
        <v>0.6715679</v>
      </c>
      <c r="G80" s="103">
        <v>3.6980077379131755</v>
      </c>
      <c r="H80" s="103">
        <v>1.2128E-2</v>
      </c>
      <c r="I80" s="104">
        <v>4.0404835364019835E-2</v>
      </c>
      <c r="J80" s="104">
        <v>5.7167218262224449E-2</v>
      </c>
      <c r="K80" s="104">
        <v>6.1299796999999996E-2</v>
      </c>
      <c r="L80" s="104">
        <v>4.2201872799093996E-5</v>
      </c>
      <c r="M80" s="104">
        <v>0.27604405288176248</v>
      </c>
      <c r="N80" s="104">
        <v>8.2786659944844612</v>
      </c>
      <c r="O80" s="104">
        <v>0.19623853504689201</v>
      </c>
      <c r="P80" s="104">
        <v>0.177694343999587</v>
      </c>
      <c r="Q80" s="104">
        <v>0.82144485056840399</v>
      </c>
      <c r="R80" s="104">
        <v>1.71833718E-2</v>
      </c>
      <c r="S80" s="104">
        <v>1.6566908831</v>
      </c>
      <c r="T80" s="104">
        <v>0.1214103675</v>
      </c>
      <c r="U80" s="104">
        <v>1.4274</v>
      </c>
      <c r="V80" s="104">
        <v>18.649432082892595</v>
      </c>
      <c r="W80" s="104">
        <v>0.18403127799999999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1.0415810864400519E-2</v>
      </c>
      <c r="J81" s="104">
        <v>4.1023273724567398E-2</v>
      </c>
      <c r="K81" s="104">
        <v>0.12265605144066753</v>
      </c>
      <c r="L81" s="104">
        <v>1.3117190420320999E-5</v>
      </c>
      <c r="M81" s="104">
        <v>0.14599999999999999</v>
      </c>
      <c r="N81" s="104">
        <v>0.41263919999999998</v>
      </c>
      <c r="O81" s="104">
        <v>8.0235399999999991E-3</v>
      </c>
      <c r="P81" s="100" t="s">
        <v>425</v>
      </c>
      <c r="Q81" s="104">
        <v>1.7193300000000002E-2</v>
      </c>
      <c r="R81" s="104">
        <v>0.19604049479999999</v>
      </c>
      <c r="S81" s="104">
        <v>7.54E-4</v>
      </c>
      <c r="T81" s="100" t="s">
        <v>425</v>
      </c>
      <c r="U81" s="100" t="s">
        <v>425</v>
      </c>
      <c r="V81" s="104">
        <v>2.1029497106871999</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13.563874964243899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6016024</v>
      </c>
      <c r="AL82" s="29" t="s">
        <v>436</v>
      </c>
    </row>
    <row r="83" spans="1:38" ht="26.25" customHeight="1" thickBot="1" x14ac:dyDescent="0.3">
      <c r="A83" s="40" t="s">
        <v>54</v>
      </c>
      <c r="B83" s="51" t="s">
        <v>210</v>
      </c>
      <c r="C83" s="52" t="s">
        <v>211</v>
      </c>
      <c r="D83" s="42"/>
      <c r="E83" s="103">
        <v>3.8098000000000007E-2</v>
      </c>
      <c r="F83" s="103">
        <v>3.5520000000000003E-2</v>
      </c>
      <c r="G83" s="103">
        <v>3.6631999999999998E-2</v>
      </c>
      <c r="H83" s="100" t="s">
        <v>425</v>
      </c>
      <c r="I83" s="104">
        <v>5.6371616933333342E-3</v>
      </c>
      <c r="J83" s="104">
        <v>5.6371616933333342E-3</v>
      </c>
      <c r="K83" s="104">
        <v>8.0530881333333318E-2</v>
      </c>
      <c r="L83" s="104">
        <v>1.5784052741333998E-5</v>
      </c>
      <c r="M83" s="104">
        <v>0.29828299999999996</v>
      </c>
      <c r="N83" s="100" t="s">
        <v>427</v>
      </c>
      <c r="O83" s="100" t="s">
        <v>427</v>
      </c>
      <c r="P83" s="100" t="s">
        <v>427</v>
      </c>
      <c r="Q83" s="100" t="s">
        <v>427</v>
      </c>
      <c r="R83" s="100" t="s">
        <v>427</v>
      </c>
      <c r="S83" s="100" t="s">
        <v>427</v>
      </c>
      <c r="T83" s="100" t="s">
        <v>427</v>
      </c>
      <c r="U83" s="100" t="s">
        <v>427</v>
      </c>
      <c r="V83" s="100" t="s">
        <v>427</v>
      </c>
      <c r="W83" s="104">
        <v>1.8972800000000001E-2</v>
      </c>
      <c r="X83" s="104">
        <v>2.1570779200000001E-3</v>
      </c>
      <c r="Y83" s="104">
        <v>4.5934555039999999E-4</v>
      </c>
      <c r="Z83" s="104">
        <v>2.167637047E-6</v>
      </c>
      <c r="AA83" s="100" t="s">
        <v>425</v>
      </c>
      <c r="AB83" s="104">
        <v>2.618591107E-3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0.16392564348274993</v>
      </c>
      <c r="F85" s="103">
        <v>18.13461367070013</v>
      </c>
      <c r="G85" s="103">
        <v>7.2894135206725335E-3</v>
      </c>
      <c r="H85" s="103">
        <v>1.31143330946661E-2</v>
      </c>
      <c r="I85" s="100" t="s">
        <v>427</v>
      </c>
      <c r="J85" s="100" t="s">
        <v>427</v>
      </c>
      <c r="K85" s="100" t="s">
        <v>427</v>
      </c>
      <c r="L85" s="100" t="s">
        <v>427</v>
      </c>
      <c r="M85" s="104">
        <v>9.2073175779222291E-2</v>
      </c>
      <c r="N85" s="100" t="s">
        <v>427</v>
      </c>
      <c r="O85" s="104">
        <v>1.1999999999999999E-3</v>
      </c>
      <c r="P85" s="100" t="s">
        <v>427</v>
      </c>
      <c r="Q85" s="100" t="s">
        <v>427</v>
      </c>
      <c r="R85" s="104">
        <v>9.9000000000000005E-2</v>
      </c>
      <c r="S85" s="100" t="s">
        <v>427</v>
      </c>
      <c r="T85" s="104">
        <v>5.0000000000000001E-3</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1.94663933</v>
      </c>
      <c r="G86" s="100" t="s">
        <v>425</v>
      </c>
      <c r="H86" s="100" t="s">
        <v>425</v>
      </c>
      <c r="I86" s="100" t="s">
        <v>427</v>
      </c>
      <c r="J86" s="100" t="s">
        <v>427</v>
      </c>
      <c r="K86" s="100" t="s">
        <v>427</v>
      </c>
      <c r="L86" s="100" t="s">
        <v>427</v>
      </c>
      <c r="M86" s="100" t="s">
        <v>427</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0.65880001561801504</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3.3928198460505501E-2</v>
      </c>
      <c r="F88" s="103">
        <v>3.5800179917799206</v>
      </c>
      <c r="G88" s="103">
        <v>1.8018602856801501E-3</v>
      </c>
      <c r="H88" s="103">
        <v>6.6981549302196179E-3</v>
      </c>
      <c r="I88" s="104">
        <v>4.9741999999999999E-5</v>
      </c>
      <c r="J88" s="104">
        <v>9.9484000000000009E-4</v>
      </c>
      <c r="K88" s="104">
        <v>2.6180000000000001E-3</v>
      </c>
      <c r="L88" s="100" t="s">
        <v>427</v>
      </c>
      <c r="M88" s="104">
        <v>0.20705637689539746</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4.6075857909991309E-2</v>
      </c>
      <c r="F89" s="103">
        <v>5.2319930999999995</v>
      </c>
      <c r="G89" s="100" t="s">
        <v>425</v>
      </c>
      <c r="H89" s="103">
        <v>1.1000000000000001E-3</v>
      </c>
      <c r="I89" s="100" t="s">
        <v>427</v>
      </c>
      <c r="J89" s="100" t="s">
        <v>427</v>
      </c>
      <c r="K89" s="100" t="s">
        <v>427</v>
      </c>
      <c r="L89" s="100" t="s">
        <v>427</v>
      </c>
      <c r="M89" s="104">
        <v>1.3145871559633001E-4</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1.3219148886770399E-3</v>
      </c>
      <c r="F90" s="103">
        <v>1.888459053844926</v>
      </c>
      <c r="G90" s="103">
        <v>2.28694395759066E-5</v>
      </c>
      <c r="H90" s="100" t="s">
        <v>427</v>
      </c>
      <c r="I90" s="100" t="s">
        <v>427</v>
      </c>
      <c r="J90" s="100" t="s">
        <v>427</v>
      </c>
      <c r="K90" s="100" t="s">
        <v>427</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2.2516205099E-2</v>
      </c>
      <c r="F91" s="145">
        <v>7.7958936772854703E-2</v>
      </c>
      <c r="G91" s="145">
        <v>6.8602203019999999E-3</v>
      </c>
      <c r="H91" s="145">
        <v>5.1789185979999999E-2</v>
      </c>
      <c r="I91" s="146">
        <v>0.34761449065360961</v>
      </c>
      <c r="J91" s="146">
        <v>0.35747357582077932</v>
      </c>
      <c r="K91" s="146">
        <v>0.35950991458707054</v>
      </c>
      <c r="L91" s="146">
        <v>1.5162376136077199E-3</v>
      </c>
      <c r="M91" s="146">
        <v>0.68907984296299996</v>
      </c>
      <c r="N91" s="146">
        <v>0.16280816283840593</v>
      </c>
      <c r="O91" s="146">
        <v>0.11392268256134695</v>
      </c>
      <c r="P91" s="146">
        <v>1.7588176130410001E-3</v>
      </c>
      <c r="Q91" s="146">
        <v>3.5316035043299999E-4</v>
      </c>
      <c r="R91" s="146">
        <v>0.19885747988381805</v>
      </c>
      <c r="S91" s="146">
        <v>8.0461488041147256</v>
      </c>
      <c r="T91" s="146">
        <v>0.36316612275126714</v>
      </c>
      <c r="U91" s="146">
        <v>4.6277051280957195E-2</v>
      </c>
      <c r="V91" s="146">
        <v>4.6513411012758805</v>
      </c>
      <c r="W91" s="146">
        <v>1.247932E-3</v>
      </c>
      <c r="X91" s="146">
        <v>1.385204733E-3</v>
      </c>
      <c r="Y91" s="146">
        <v>5.6156948650000005E-4</v>
      </c>
      <c r="Z91" s="146">
        <v>5.6156948650000005E-4</v>
      </c>
      <c r="AA91" s="146">
        <v>5.6156948650000005E-4</v>
      </c>
      <c r="AB91" s="146">
        <v>3.0699131930000002E-3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3.0627579924122901E-3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6.6040487405022386E-2</v>
      </c>
      <c r="F93" s="103">
        <v>2.0171322430427101</v>
      </c>
      <c r="G93" s="103">
        <v>1.5174313400752449E-2</v>
      </c>
      <c r="H93" s="100" t="s">
        <v>425</v>
      </c>
      <c r="I93" s="104">
        <v>1.774568029560707E-2</v>
      </c>
      <c r="J93" s="104">
        <v>4.9765759348576431E-2</v>
      </c>
      <c r="K93" s="104">
        <v>6.8750452002447379E-2</v>
      </c>
      <c r="L93" s="104">
        <v>6.02758912E-7</v>
      </c>
      <c r="M93" s="104">
        <v>0.10264419197864</v>
      </c>
      <c r="N93" s="100" t="s">
        <v>425</v>
      </c>
      <c r="O93" s="100" t="s">
        <v>427</v>
      </c>
      <c r="P93" s="100" t="s">
        <v>425</v>
      </c>
      <c r="Q93" s="100" t="s">
        <v>427</v>
      </c>
      <c r="R93" s="100" t="s">
        <v>427</v>
      </c>
      <c r="S93" s="100" t="s">
        <v>427</v>
      </c>
      <c r="T93" s="100" t="s">
        <v>427</v>
      </c>
      <c r="U93" s="100" t="s">
        <v>427</v>
      </c>
      <c r="V93" s="100" t="s">
        <v>427</v>
      </c>
      <c r="W93" s="104">
        <v>1.614533E-3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0.55956666710571723</v>
      </c>
      <c r="F95" s="103">
        <v>1.3754902499999999</v>
      </c>
      <c r="G95" s="103">
        <v>7.3105458391270898E-3</v>
      </c>
      <c r="H95" s="100" t="s">
        <v>427</v>
      </c>
      <c r="I95" s="104">
        <v>0.28952986019850813</v>
      </c>
      <c r="J95" s="104">
        <v>0.29557729244543168</v>
      </c>
      <c r="K95" s="104">
        <v>0.30740957969235527</v>
      </c>
      <c r="L95" s="104">
        <v>8.1068360855582301E-4</v>
      </c>
      <c r="M95" s="104">
        <v>0.11997327889124543</v>
      </c>
      <c r="N95" s="104">
        <v>0.45703453395086602</v>
      </c>
      <c r="O95" s="100" t="s">
        <v>427</v>
      </c>
      <c r="P95" s="104">
        <v>9.6984922614699995E-4</v>
      </c>
      <c r="Q95" s="104">
        <v>2.352623442385E-3</v>
      </c>
      <c r="R95" s="104">
        <v>3.2136626422753001E-2</v>
      </c>
      <c r="S95" s="104">
        <v>3.0953162421132E-2</v>
      </c>
      <c r="T95" s="104">
        <v>4.8055695382515001E-2</v>
      </c>
      <c r="U95" s="100" t="s">
        <v>427</v>
      </c>
      <c r="V95" s="100" t="s">
        <v>427</v>
      </c>
      <c r="W95" s="104">
        <v>0.29741804400799998</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0.17012929539999999</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0.23700247725344484</v>
      </c>
      <c r="F98" s="100" t="s">
        <v>428</v>
      </c>
      <c r="G98" s="103">
        <v>3.3180999999999998E-4</v>
      </c>
      <c r="H98" s="100" t="s">
        <v>427</v>
      </c>
      <c r="I98" s="100" t="s">
        <v>425</v>
      </c>
      <c r="J98" s="100" t="s">
        <v>425</v>
      </c>
      <c r="K98" s="104">
        <v>1.16E-3</v>
      </c>
      <c r="L98" s="100" t="s">
        <v>425</v>
      </c>
      <c r="M98" s="104">
        <v>1.4752629115208204E-2</v>
      </c>
      <c r="N98" s="100" t="s">
        <v>425</v>
      </c>
      <c r="O98" s="100" t="s">
        <v>425</v>
      </c>
      <c r="P98" s="100" t="s">
        <v>425</v>
      </c>
      <c r="Q98" s="100" t="s">
        <v>425</v>
      </c>
      <c r="R98" s="104">
        <v>1.5610000000000001E-3</v>
      </c>
      <c r="S98" s="100" t="s">
        <v>425</v>
      </c>
      <c r="T98" s="104">
        <v>3.5100000000000002E-4</v>
      </c>
      <c r="U98" s="100" t="s">
        <v>425</v>
      </c>
      <c r="V98" s="100" t="s">
        <v>425</v>
      </c>
      <c r="W98" s="104">
        <v>8.4078799999999997E-4</v>
      </c>
      <c r="X98" s="104">
        <v>2.1831950000000002E-3</v>
      </c>
      <c r="Y98" s="100" t="s">
        <v>425</v>
      </c>
      <c r="Z98" s="104">
        <v>4.0216749999999999E-4</v>
      </c>
      <c r="AA98" s="104">
        <v>5.0558199999999997E-4</v>
      </c>
      <c r="AB98" s="104">
        <v>3.0909445000000002E-3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0.19853415387853399</v>
      </c>
      <c r="F99" s="103">
        <v>5.6110191817539503</v>
      </c>
      <c r="G99" s="100" t="s">
        <v>427</v>
      </c>
      <c r="H99" s="103">
        <v>2.44396814523052</v>
      </c>
      <c r="I99" s="104">
        <v>6.0961823999999996E-3</v>
      </c>
      <c r="J99" s="104">
        <v>2.2044231000000001E-2</v>
      </c>
      <c r="K99" s="104">
        <v>4.8287363142857101E-2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272.15100000000001</v>
      </c>
      <c r="AL99" s="29" t="s">
        <v>244</v>
      </c>
    </row>
    <row r="100" spans="1:38" ht="26.25" customHeight="1" thickBot="1" x14ac:dyDescent="0.3">
      <c r="A100" s="40" t="s">
        <v>242</v>
      </c>
      <c r="B100" s="40" t="s">
        <v>245</v>
      </c>
      <c r="C100" s="41" t="s">
        <v>407</v>
      </c>
      <c r="D100" s="54"/>
      <c r="E100" s="103">
        <v>0.66978001357772199</v>
      </c>
      <c r="F100" s="103">
        <v>8.5600853217975601</v>
      </c>
      <c r="G100" s="100" t="s">
        <v>427</v>
      </c>
      <c r="H100" s="103">
        <v>5.7897899124460599</v>
      </c>
      <c r="I100" s="104">
        <v>2.6470185300000001E-2</v>
      </c>
      <c r="J100" s="104">
        <v>6.3803941000000003E-2</v>
      </c>
      <c r="K100" s="104">
        <v>0.13910563494907399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1064.6559999999999</v>
      </c>
      <c r="AL100" s="29" t="s">
        <v>244</v>
      </c>
    </row>
    <row r="101" spans="1:38" ht="26.25" customHeight="1" thickBot="1" x14ac:dyDescent="0.3">
      <c r="A101" s="40" t="s">
        <v>242</v>
      </c>
      <c r="B101" s="40" t="s">
        <v>246</v>
      </c>
      <c r="C101" s="41" t="s">
        <v>247</v>
      </c>
      <c r="D101" s="54"/>
      <c r="E101" s="103">
        <v>2.697900567441E-3</v>
      </c>
      <c r="F101" s="103">
        <v>1.6936695000000002E-2</v>
      </c>
      <c r="G101" s="100" t="s">
        <v>427</v>
      </c>
      <c r="H101" s="103">
        <v>4.2634443017644102E-2</v>
      </c>
      <c r="I101" s="104">
        <v>1.2141000000000001E-3</v>
      </c>
      <c r="J101" s="104">
        <v>3.6422999999999998E-3</v>
      </c>
      <c r="K101" s="104">
        <v>8.4986999999999997E-3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60.704999999999998</v>
      </c>
      <c r="AL101" s="29" t="s">
        <v>244</v>
      </c>
    </row>
    <row r="102" spans="1:38" ht="26.25" customHeight="1" thickBot="1" x14ac:dyDescent="0.3">
      <c r="A102" s="40" t="s">
        <v>242</v>
      </c>
      <c r="B102" s="40" t="s">
        <v>248</v>
      </c>
      <c r="C102" s="41" t="s">
        <v>385</v>
      </c>
      <c r="D102" s="54"/>
      <c r="E102" s="103">
        <v>0.38788939534839401</v>
      </c>
      <c r="F102" s="103">
        <v>1.19713560126457</v>
      </c>
      <c r="G102" s="100" t="s">
        <v>427</v>
      </c>
      <c r="H102" s="103">
        <v>16.382854197163699</v>
      </c>
      <c r="I102" s="104">
        <v>3.8279427380000002E-2</v>
      </c>
      <c r="J102" s="104">
        <v>0.54785185359999999</v>
      </c>
      <c r="K102" s="104">
        <v>3.5721353017011763</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5842.5429999999997</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3.3537930264993699E-3</v>
      </c>
      <c r="F104" s="103">
        <v>8.8682880000000002E-3</v>
      </c>
      <c r="G104" s="100" t="s">
        <v>427</v>
      </c>
      <c r="H104" s="103">
        <v>2.3356462659566299E-2</v>
      </c>
      <c r="I104" s="104">
        <v>6.6536099999999995E-5</v>
      </c>
      <c r="J104" s="104">
        <v>2.3839299999999999E-4</v>
      </c>
      <c r="K104" s="104">
        <v>5.5625033333333304E-4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14.212</v>
      </c>
      <c r="AL104" s="29" t="s">
        <v>244</v>
      </c>
    </row>
    <row r="105" spans="1:38" ht="26.25" customHeight="1" thickBot="1" x14ac:dyDescent="0.3">
      <c r="A105" s="40" t="s">
        <v>242</v>
      </c>
      <c r="B105" s="40" t="s">
        <v>253</v>
      </c>
      <c r="C105" s="41" t="s">
        <v>254</v>
      </c>
      <c r="D105" s="54"/>
      <c r="E105" s="103">
        <v>3.0423535960400601E-2</v>
      </c>
      <c r="F105" s="103">
        <v>0.29661172000000002</v>
      </c>
      <c r="G105" s="100" t="s">
        <v>427</v>
      </c>
      <c r="H105" s="103">
        <v>0.16065915971030301</v>
      </c>
      <c r="I105" s="104">
        <v>5.0820800000000001E-3</v>
      </c>
      <c r="J105" s="104">
        <v>8.0043200000000005E-3</v>
      </c>
      <c r="K105" s="104">
        <v>1.7406080000000001E-2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38.119999999999997</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1.7416538788702099E-2</v>
      </c>
      <c r="F107" s="103">
        <v>0.314267959957583</v>
      </c>
      <c r="G107" s="100" t="s">
        <v>427</v>
      </c>
      <c r="H107" s="103">
        <v>1.2889901610576999</v>
      </c>
      <c r="I107" s="104">
        <v>6.8698997000000003E-3</v>
      </c>
      <c r="J107" s="104">
        <v>0.15013600699999999</v>
      </c>
      <c r="K107" s="104">
        <v>0.71314603325000003</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10532.065000000001</v>
      </c>
      <c r="AL107" s="29" t="s">
        <v>244</v>
      </c>
    </row>
    <row r="108" spans="1:38" ht="26.25" customHeight="1" thickBot="1" x14ac:dyDescent="0.3">
      <c r="A108" s="40" t="s">
        <v>242</v>
      </c>
      <c r="B108" s="40" t="s">
        <v>258</v>
      </c>
      <c r="C108" s="41" t="s">
        <v>379</v>
      </c>
      <c r="D108" s="54"/>
      <c r="E108" s="103">
        <v>2.8913540149386002E-2</v>
      </c>
      <c r="F108" s="103">
        <v>0.98378950241899898</v>
      </c>
      <c r="G108" s="100" t="s">
        <v>427</v>
      </c>
      <c r="H108" s="103">
        <v>2.5944800647377599</v>
      </c>
      <c r="I108" s="104">
        <v>2.98248183E-2</v>
      </c>
      <c r="J108" s="104">
        <v>0.41177710699999998</v>
      </c>
      <c r="K108" s="104">
        <v>0.82355421399999995</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17446.89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1.0510927019386361E-3</v>
      </c>
      <c r="F110" s="103">
        <v>0.19118384100000002</v>
      </c>
      <c r="G110" s="100" t="s">
        <v>427</v>
      </c>
      <c r="H110" s="103">
        <v>0.16228019113251158</v>
      </c>
      <c r="I110" s="104">
        <v>9.0259060999999998E-3</v>
      </c>
      <c r="J110" s="104">
        <v>3.2998632999999999E-2</v>
      </c>
      <c r="K110" s="104">
        <v>3.2998632999999999E-2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390.96899999999999</v>
      </c>
      <c r="AL110" s="29" t="s">
        <v>244</v>
      </c>
    </row>
    <row r="111" spans="1:38" ht="26.25" customHeight="1" thickBot="1" x14ac:dyDescent="0.3">
      <c r="A111" s="40" t="s">
        <v>242</v>
      </c>
      <c r="B111" s="40" t="s">
        <v>261</v>
      </c>
      <c r="C111" s="41" t="s">
        <v>375</v>
      </c>
      <c r="D111" s="54"/>
      <c r="E111" s="103">
        <v>8.91626091140456E-3</v>
      </c>
      <c r="F111" s="103">
        <v>6.6342071000000002E-2</v>
      </c>
      <c r="G111" s="100" t="s">
        <v>427</v>
      </c>
      <c r="H111" s="103">
        <v>4.8225038367346901E-2</v>
      </c>
      <c r="I111" s="104">
        <v>1.405488E-4</v>
      </c>
      <c r="J111" s="104">
        <v>2.6771199999999997E-4</v>
      </c>
      <c r="K111" s="104">
        <v>6.0235200000000001E-4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56.997</v>
      </c>
      <c r="AL111" s="29" t="s">
        <v>244</v>
      </c>
    </row>
    <row r="112" spans="1:38" ht="26.25" customHeight="1" thickBot="1" x14ac:dyDescent="0.3">
      <c r="A112" s="40" t="s">
        <v>262</v>
      </c>
      <c r="B112" s="40" t="s">
        <v>263</v>
      </c>
      <c r="C112" s="41" t="s">
        <v>264</v>
      </c>
      <c r="D112" s="42"/>
      <c r="E112" s="103">
        <v>2.8</v>
      </c>
      <c r="F112" s="100" t="s">
        <v>427</v>
      </c>
      <c r="G112" s="100" t="s">
        <v>427</v>
      </c>
      <c r="H112" s="103">
        <v>2.5245000000000002</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460</v>
      </c>
      <c r="AL112" s="29" t="s">
        <v>417</v>
      </c>
    </row>
    <row r="113" spans="1:38" ht="26.25" customHeight="1" thickBot="1" x14ac:dyDescent="0.3">
      <c r="A113" s="40" t="s">
        <v>262</v>
      </c>
      <c r="B113" s="55" t="s">
        <v>265</v>
      </c>
      <c r="C113" s="56" t="s">
        <v>266</v>
      </c>
      <c r="D113" s="42"/>
      <c r="E113" s="103">
        <v>3.8312821504056771</v>
      </c>
      <c r="F113" s="103">
        <v>1.5236378435692373</v>
      </c>
      <c r="G113" s="100" t="s">
        <v>427</v>
      </c>
      <c r="H113" s="103">
        <v>11.67828397496298</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95782053.760141805</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1.1571776000000001E-3</v>
      </c>
      <c r="F115" s="100" t="s">
        <v>427</v>
      </c>
      <c r="G115" s="100" t="s">
        <v>427</v>
      </c>
      <c r="H115" s="103">
        <v>2.3143552000000002E-3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28929.439999999999</v>
      </c>
      <c r="AL115" s="29" t="s">
        <v>431</v>
      </c>
    </row>
    <row r="116" spans="1:38" ht="26.25" customHeight="1" thickBot="1" x14ac:dyDescent="0.3">
      <c r="A116" s="40" t="s">
        <v>262</v>
      </c>
      <c r="B116" s="40" t="s">
        <v>270</v>
      </c>
      <c r="C116" s="46" t="s">
        <v>408</v>
      </c>
      <c r="D116" s="42"/>
      <c r="E116" s="103">
        <v>1.0657442188056521</v>
      </c>
      <c r="F116" s="103">
        <v>0.1717188702256143</v>
      </c>
      <c r="G116" s="100" t="s">
        <v>427</v>
      </c>
      <c r="H116" s="103">
        <v>2.588235959956581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26643605.470141299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2.753737828E-2</v>
      </c>
      <c r="J119" s="104">
        <v>0.49052595570000002</v>
      </c>
      <c r="K119" s="104">
        <v>0.49052595570000002</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633768.91</v>
      </c>
      <c r="AL119" s="29" t="s">
        <v>432</v>
      </c>
    </row>
    <row r="120" spans="1:38" ht="26.25" customHeight="1" thickBot="1" x14ac:dyDescent="0.3">
      <c r="A120" s="40" t="s">
        <v>262</v>
      </c>
      <c r="B120" s="40" t="s">
        <v>276</v>
      </c>
      <c r="C120" s="41" t="s">
        <v>277</v>
      </c>
      <c r="D120" s="42"/>
      <c r="E120" s="103">
        <v>0.24483662410239801</v>
      </c>
      <c r="F120" s="100" t="s">
        <v>427</v>
      </c>
      <c r="G120" s="100" t="s">
        <v>427</v>
      </c>
      <c r="H120" s="103">
        <v>0.109395072264888</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10.253652832214399</v>
      </c>
      <c r="AL120" s="29" t="s">
        <v>433</v>
      </c>
    </row>
    <row r="121" spans="1:38" ht="26.25" customHeight="1" thickBot="1" x14ac:dyDescent="0.3">
      <c r="A121" s="40" t="s">
        <v>262</v>
      </c>
      <c r="B121" s="40" t="s">
        <v>278</v>
      </c>
      <c r="C121" s="46" t="s">
        <v>279</v>
      </c>
      <c r="D121" s="43"/>
      <c r="E121" s="100" t="s">
        <v>425</v>
      </c>
      <c r="F121" s="103">
        <v>0.57007183780000004</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662874.23</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3">
        <v>5.7946999999999999E-2</v>
      </c>
      <c r="F125" s="103">
        <v>1.1685344887277</v>
      </c>
      <c r="G125" s="100" t="s">
        <v>425</v>
      </c>
      <c r="H125" s="100" t="s">
        <v>425</v>
      </c>
      <c r="I125" s="104">
        <v>2.5113363000000001E-5</v>
      </c>
      <c r="J125" s="104">
        <v>1.6666140899999999E-4</v>
      </c>
      <c r="K125" s="104">
        <v>3.52348093E-4</v>
      </c>
      <c r="L125" s="100" t="s">
        <v>425</v>
      </c>
      <c r="M125" s="104">
        <v>7.3419999999999999E-2</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761.01099999999997</v>
      </c>
      <c r="AL125" s="29" t="s">
        <v>422</v>
      </c>
    </row>
    <row r="126" spans="1:38" ht="26.25" customHeight="1" thickBot="1" x14ac:dyDescent="0.3">
      <c r="A126" s="40" t="s">
        <v>287</v>
      </c>
      <c r="B126" s="40" t="s">
        <v>290</v>
      </c>
      <c r="C126" s="41" t="s">
        <v>291</v>
      </c>
      <c r="D126" s="42"/>
      <c r="E126" s="100" t="s">
        <v>425</v>
      </c>
      <c r="F126" s="103">
        <v>2.7251441604851399E-2</v>
      </c>
      <c r="G126" s="100" t="s">
        <v>427</v>
      </c>
      <c r="H126" s="103">
        <v>0.19326984</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805.29100000000005</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4.9519000000000001E-2</v>
      </c>
      <c r="F128" s="103">
        <v>2.2650759760767902E-3</v>
      </c>
      <c r="G128" s="103">
        <v>8.6146999999999994E-3</v>
      </c>
      <c r="H128" s="100" t="s">
        <v>425</v>
      </c>
      <c r="I128" s="104">
        <v>2.2097999999999999E-4</v>
      </c>
      <c r="J128" s="104">
        <v>2.9336999999999999E-4</v>
      </c>
      <c r="K128" s="104">
        <v>3.8099999999999999E-4</v>
      </c>
      <c r="L128" s="104">
        <v>1.1049E-5</v>
      </c>
      <c r="M128" s="104">
        <v>2.0687000000000001E-2</v>
      </c>
      <c r="N128" s="104">
        <v>7.0800000000000004E-3</v>
      </c>
      <c r="O128" s="104">
        <v>8.8500000000000002E-3</v>
      </c>
      <c r="P128" s="104">
        <v>2.0799999999999998E-3</v>
      </c>
      <c r="Q128" s="104">
        <v>0.02</v>
      </c>
      <c r="R128" s="104">
        <v>0.02</v>
      </c>
      <c r="S128" s="104">
        <v>0.02</v>
      </c>
      <c r="T128" s="104">
        <v>7.0800000000000004E-3</v>
      </c>
      <c r="U128" s="104">
        <v>1.6045110000000001E-3</v>
      </c>
      <c r="V128" s="104">
        <v>4.4360010000000002E-3</v>
      </c>
      <c r="W128" s="104">
        <v>1.897E-3</v>
      </c>
      <c r="X128" s="100" t="s">
        <v>425</v>
      </c>
      <c r="Y128" s="100" t="s">
        <v>425</v>
      </c>
      <c r="Z128" s="100" t="s">
        <v>425</v>
      </c>
      <c r="AA128" s="100" t="s">
        <v>425</v>
      </c>
      <c r="AB128" s="100" t="s">
        <v>425</v>
      </c>
      <c r="AC128" s="104">
        <v>7.4697E-2</v>
      </c>
      <c r="AD128" s="100" t="s">
        <v>427</v>
      </c>
      <c r="AE128" s="99"/>
      <c r="AF128" s="101" t="s">
        <v>427</v>
      </c>
      <c r="AG128" s="101" t="s">
        <v>427</v>
      </c>
      <c r="AH128" s="101" t="s">
        <v>427</v>
      </c>
      <c r="AI128" s="101" t="s">
        <v>427</v>
      </c>
      <c r="AJ128" s="101" t="s">
        <v>427</v>
      </c>
      <c r="AK128" s="101">
        <v>94.946999999999946</v>
      </c>
      <c r="AL128" s="29" t="s">
        <v>299</v>
      </c>
    </row>
    <row r="129" spans="1:38" ht="26.25" customHeight="1" thickBot="1" x14ac:dyDescent="0.3">
      <c r="A129" s="40" t="s">
        <v>287</v>
      </c>
      <c r="B129" s="44" t="s">
        <v>297</v>
      </c>
      <c r="C129" s="52" t="s">
        <v>298</v>
      </c>
      <c r="D129" s="42"/>
      <c r="E129" s="103">
        <v>0.22284523395821548</v>
      </c>
      <c r="F129" s="103">
        <v>2.5324999569972398E-3</v>
      </c>
      <c r="G129" s="103">
        <v>2.2799916834808113E-3</v>
      </c>
      <c r="H129" s="100" t="s">
        <v>425</v>
      </c>
      <c r="I129" s="104">
        <v>8.3760967419999999E-2</v>
      </c>
      <c r="J129" s="104">
        <v>8.3948991229999992E-2</v>
      </c>
      <c r="K129" s="104">
        <v>8.4176598999999991E-2</v>
      </c>
      <c r="L129" s="104">
        <v>6.6807885339000006E-2</v>
      </c>
      <c r="M129" s="104">
        <v>0.95270172539779341</v>
      </c>
      <c r="N129" s="104">
        <v>0.10229000000000001</v>
      </c>
      <c r="O129" s="104">
        <v>4.5799999999999999E-3</v>
      </c>
      <c r="P129" s="104">
        <v>1E-3</v>
      </c>
      <c r="Q129" s="104">
        <v>7.7799999999999996E-3</v>
      </c>
      <c r="R129" s="104">
        <v>2.8139999999999998E-2</v>
      </c>
      <c r="S129" s="104">
        <v>7.9699999999999997E-3</v>
      </c>
      <c r="T129" s="104">
        <v>6.6299999999999996E-3</v>
      </c>
      <c r="U129" s="104">
        <v>1.5439060000000001E-3</v>
      </c>
      <c r="V129" s="104">
        <v>4.2684460000000004E-3</v>
      </c>
      <c r="W129" s="104">
        <v>4.2807666000000001E-2</v>
      </c>
      <c r="X129" s="100" t="s">
        <v>425</v>
      </c>
      <c r="Y129" s="100" t="s">
        <v>425</v>
      </c>
      <c r="Z129" s="100" t="s">
        <v>425</v>
      </c>
      <c r="AA129" s="100" t="s">
        <v>425</v>
      </c>
      <c r="AB129" s="100" t="s">
        <v>425</v>
      </c>
      <c r="AC129" s="104">
        <v>8.5615332739999994E-3</v>
      </c>
      <c r="AD129" s="100" t="s">
        <v>427</v>
      </c>
      <c r="AE129" s="99"/>
      <c r="AF129" s="101" t="s">
        <v>427</v>
      </c>
      <c r="AG129" s="101" t="s">
        <v>427</v>
      </c>
      <c r="AH129" s="101" t="s">
        <v>427</v>
      </c>
      <c r="AI129" s="101" t="s">
        <v>427</v>
      </c>
      <c r="AJ129" s="101" t="s">
        <v>427</v>
      </c>
      <c r="AK129" s="101">
        <v>0.47499999999999998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6.7696533748452104E-5</v>
      </c>
      <c r="G131" s="100" t="s">
        <v>428</v>
      </c>
      <c r="H131" s="100" t="s">
        <v>428</v>
      </c>
      <c r="I131" s="104">
        <v>1.682E-4</v>
      </c>
      <c r="J131" s="104">
        <v>2.2330000000000001E-4</v>
      </c>
      <c r="K131" s="104">
        <v>2.9E-4</v>
      </c>
      <c r="L131" s="104">
        <v>8.4100000000000008E-6</v>
      </c>
      <c r="M131" s="100" t="s">
        <v>428</v>
      </c>
      <c r="N131" s="104">
        <v>2.0750161549649999E-3</v>
      </c>
      <c r="O131" s="104">
        <v>4.7308150369299999E-4</v>
      </c>
      <c r="P131" s="104">
        <v>6.8285418000000003E-4</v>
      </c>
      <c r="Q131" s="104">
        <v>8.0878371557900001E-4</v>
      </c>
      <c r="R131" s="104">
        <v>0.01</v>
      </c>
      <c r="S131" s="104">
        <v>1.100342384924E-3</v>
      </c>
      <c r="T131" s="104">
        <v>7.9760212771399998E-4</v>
      </c>
      <c r="U131" s="104">
        <v>1.38312E-4</v>
      </c>
      <c r="V131" s="104">
        <v>3.8239200000000001E-4</v>
      </c>
      <c r="W131" s="104">
        <v>3.6349080000000001E-3</v>
      </c>
      <c r="X131" s="100" t="s">
        <v>425</v>
      </c>
      <c r="Y131" s="100" t="s">
        <v>425</v>
      </c>
      <c r="Z131" s="100" t="s">
        <v>425</v>
      </c>
      <c r="AA131" s="100" t="s">
        <v>425</v>
      </c>
      <c r="AB131" s="100" t="s">
        <v>425</v>
      </c>
      <c r="AC131" s="104">
        <v>6.9063259299999999E-2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6.3328385389784805E-4</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4">
        <v>1.3601457000000001E-2</v>
      </c>
      <c r="X132" s="100" t="s">
        <v>425</v>
      </c>
      <c r="Y132" s="100" t="s">
        <v>425</v>
      </c>
      <c r="Z132" s="100" t="s">
        <v>425</v>
      </c>
      <c r="AA132" s="100" t="s">
        <v>425</v>
      </c>
      <c r="AB132" s="100" t="s">
        <v>425</v>
      </c>
      <c r="AC132" s="104">
        <v>6.8007286720000004E-2</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1.38039955878789E-4</v>
      </c>
      <c r="J133" s="104">
        <v>1.38039955878789E-4</v>
      </c>
      <c r="K133" s="104">
        <v>1.38039955878789E-4</v>
      </c>
      <c r="L133" s="100" t="s">
        <v>425</v>
      </c>
      <c r="M133" s="100" t="s">
        <v>425</v>
      </c>
      <c r="N133" s="100" t="s">
        <v>425</v>
      </c>
      <c r="O133" s="100" t="s">
        <v>425</v>
      </c>
      <c r="P133" s="104">
        <v>1.3333472943990001E-3</v>
      </c>
      <c r="Q133" s="100" t="s">
        <v>425</v>
      </c>
      <c r="R133" s="100" t="s">
        <v>425</v>
      </c>
      <c r="S133" s="100" t="s">
        <v>425</v>
      </c>
      <c r="T133" s="100" t="s">
        <v>425</v>
      </c>
      <c r="U133" s="100" t="s">
        <v>425</v>
      </c>
      <c r="V133" s="100" t="s">
        <v>425</v>
      </c>
      <c r="W133" s="104">
        <v>0.107992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26998</v>
      </c>
      <c r="AL133" s="29" t="s">
        <v>414</v>
      </c>
    </row>
    <row r="134" spans="1:38" ht="26.25" customHeight="1" thickBot="1" x14ac:dyDescent="0.3">
      <c r="A134" s="40" t="s">
        <v>287</v>
      </c>
      <c r="B134" s="44" t="s">
        <v>308</v>
      </c>
      <c r="C134" s="41" t="s">
        <v>309</v>
      </c>
      <c r="D134" s="42"/>
      <c r="E134" s="103">
        <v>5.2013999999999998E-2</v>
      </c>
      <c r="F134" s="100" t="s">
        <v>427</v>
      </c>
      <c r="G134" s="103">
        <v>7.0229999999999997E-3</v>
      </c>
      <c r="H134" s="100" t="s">
        <v>427</v>
      </c>
      <c r="I134" s="100" t="s">
        <v>427</v>
      </c>
      <c r="J134" s="100" t="s">
        <v>427</v>
      </c>
      <c r="K134" s="100" t="s">
        <v>427</v>
      </c>
      <c r="L134" s="100" t="s">
        <v>427</v>
      </c>
      <c r="M134" s="104">
        <v>5.7019999999999996E-3</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7.3970404939999998E-2</v>
      </c>
      <c r="F135" s="103">
        <v>2.8611194362516201E-2</v>
      </c>
      <c r="G135" s="103">
        <v>2.5587246989999999E-3</v>
      </c>
      <c r="H135" s="100" t="s">
        <v>425</v>
      </c>
      <c r="I135" s="104">
        <v>9.74641499015797E-2</v>
      </c>
      <c r="J135" s="104">
        <v>0.10490771266255899</v>
      </c>
      <c r="K135" s="104">
        <v>0.107931660034208</v>
      </c>
      <c r="L135" s="104">
        <v>4.0934942958663498E-2</v>
      </c>
      <c r="M135" s="104">
        <v>1.29866909</v>
      </c>
      <c r="N135" s="104">
        <v>1.1397955477750001E-2</v>
      </c>
      <c r="O135" s="104">
        <v>2.326113362806E-3</v>
      </c>
      <c r="P135" s="100" t="s">
        <v>425</v>
      </c>
      <c r="Q135" s="104">
        <v>9.5370647875050001E-3</v>
      </c>
      <c r="R135" s="104">
        <v>2.3261133628100001E-4</v>
      </c>
      <c r="S135" s="104">
        <v>4.6522267256119999E-3</v>
      </c>
      <c r="T135" s="100" t="s">
        <v>425</v>
      </c>
      <c r="U135" s="104">
        <v>1.6282793539640001E-3</v>
      </c>
      <c r="V135" s="104">
        <v>0.40776767249992601</v>
      </c>
      <c r="W135" s="104">
        <v>18.67133935</v>
      </c>
      <c r="X135" s="104">
        <v>2.2365338080000002E-2</v>
      </c>
      <c r="Y135" s="104">
        <v>2.9660799000000002E-2</v>
      </c>
      <c r="Z135" s="104">
        <v>1.201487251E-2</v>
      </c>
      <c r="AA135" s="104">
        <v>1.7744168389999999E-2</v>
      </c>
      <c r="AB135" s="104">
        <v>8.1785177979999998E-2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2.3084099527500004E-3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360298358.76014102</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427</v>
      </c>
      <c r="J137" s="100" t="s">
        <v>427</v>
      </c>
      <c r="K137" s="100" t="s">
        <v>427</v>
      </c>
      <c r="L137" s="100" t="s">
        <v>427</v>
      </c>
      <c r="M137" s="100" t="s">
        <v>425</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3">
        <v>2.7359999999999999E-2</v>
      </c>
      <c r="I139" s="104">
        <v>0.39924600176462899</v>
      </c>
      <c r="J139" s="104">
        <v>0.39924600176462899</v>
      </c>
      <c r="K139" s="104">
        <v>0.39924600176462899</v>
      </c>
      <c r="L139" s="100" t="s">
        <v>425</v>
      </c>
      <c r="M139" s="100" t="s">
        <v>425</v>
      </c>
      <c r="N139" s="104">
        <v>1.1856595203350001E-3</v>
      </c>
      <c r="O139" s="104">
        <v>2.386321686387E-3</v>
      </c>
      <c r="P139" s="104">
        <v>2.386321686387E-3</v>
      </c>
      <c r="Q139" s="104">
        <v>3.80189910205E-3</v>
      </c>
      <c r="R139" s="104">
        <v>3.6226084993289998E-3</v>
      </c>
      <c r="S139" s="104">
        <v>8.4200043181089992E-3</v>
      </c>
      <c r="T139" s="100" t="s">
        <v>427</v>
      </c>
      <c r="U139" s="100" t="s">
        <v>427</v>
      </c>
      <c r="V139" s="100" t="s">
        <v>427</v>
      </c>
      <c r="W139" s="104">
        <v>4.0412450270000004</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207.84229253988559</v>
      </c>
      <c r="F141" s="105">
        <f t="shared" ref="F141:AD141" si="0">SUM(F14:F140)</f>
        <v>130.58827778805914</v>
      </c>
      <c r="G141" s="105">
        <f t="shared" si="0"/>
        <v>107.77470056036367</v>
      </c>
      <c r="H141" s="105">
        <f t="shared" si="0"/>
        <v>48.47488693063697</v>
      </c>
      <c r="I141" s="105">
        <f t="shared" si="0"/>
        <v>20.641788351256046</v>
      </c>
      <c r="J141" s="105">
        <f t="shared" si="0"/>
        <v>28.0332558645209</v>
      </c>
      <c r="K141" s="105">
        <f t="shared" si="0"/>
        <v>43.100555968364461</v>
      </c>
      <c r="L141" s="105">
        <f t="shared" si="0"/>
        <v>4.6411147548650531</v>
      </c>
      <c r="M141" s="105">
        <f t="shared" si="0"/>
        <v>449.57506909498994</v>
      </c>
      <c r="N141" s="105">
        <f t="shared" si="0"/>
        <v>57.355502540419906</v>
      </c>
      <c r="O141" s="105">
        <f t="shared" si="0"/>
        <v>1.6446023035540234</v>
      </c>
      <c r="P141" s="105">
        <f t="shared" si="0"/>
        <v>2.0706917261915314</v>
      </c>
      <c r="Q141" s="105">
        <f t="shared" si="0"/>
        <v>1.5639607003676541</v>
      </c>
      <c r="R141" s="105">
        <f>SUM(R14:R140)</f>
        <v>5.4153049942492419</v>
      </c>
      <c r="S141" s="105">
        <f t="shared" si="0"/>
        <v>65.310342136560308</v>
      </c>
      <c r="T141" s="105">
        <f t="shared" si="0"/>
        <v>27.961775738776055</v>
      </c>
      <c r="U141" s="105">
        <f t="shared" si="0"/>
        <v>4.2865559842037246</v>
      </c>
      <c r="V141" s="105">
        <f t="shared" si="0"/>
        <v>92.527515290833605</v>
      </c>
      <c r="W141" s="105">
        <f t="shared" si="0"/>
        <v>41.955619151495824</v>
      </c>
      <c r="X141" s="105">
        <f t="shared" si="0"/>
        <v>1.853979106490933</v>
      </c>
      <c r="Y141" s="105">
        <f t="shared" si="0"/>
        <v>1.9417335060060565</v>
      </c>
      <c r="Z141" s="105">
        <f t="shared" si="0"/>
        <v>0.90823891601800411</v>
      </c>
      <c r="AA141" s="105">
        <f t="shared" si="0"/>
        <v>1.0333101663964899</v>
      </c>
      <c r="AB141" s="105">
        <f t="shared" si="0"/>
        <v>5.7372616946767652</v>
      </c>
      <c r="AC141" s="105">
        <f t="shared" si="0"/>
        <v>4.4129034659809996</v>
      </c>
      <c r="AD141" s="105">
        <f t="shared" si="0"/>
        <v>0.75099583571781003</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31.516427651747044</v>
      </c>
      <c r="F143" s="100">
        <v>8.7142398236131111</v>
      </c>
      <c r="G143" s="100">
        <v>0.17367295442741132</v>
      </c>
      <c r="H143" s="100">
        <v>0.91374363836334116</v>
      </c>
      <c r="I143" s="100">
        <v>1.9006830155926955</v>
      </c>
      <c r="J143" s="100">
        <v>1.9006830155926955</v>
      </c>
      <c r="K143" s="100">
        <v>1.9006830155926955</v>
      </c>
      <c r="L143" s="100">
        <v>1.1941178765948226</v>
      </c>
      <c r="M143" s="100">
        <v>74.574503793465141</v>
      </c>
      <c r="N143" s="100">
        <v>1.8469188647138501</v>
      </c>
      <c r="O143" s="100">
        <v>2.4534567886923606E-4</v>
      </c>
      <c r="P143" s="100">
        <v>1.5704668055284483E-2</v>
      </c>
      <c r="Q143" s="100">
        <v>4.0827556649963587E-4</v>
      </c>
      <c r="R143" s="100">
        <v>1.8879591234612476E-2</v>
      </c>
      <c r="S143" s="100">
        <v>1.2887317594385869E-2</v>
      </c>
      <c r="T143" s="100">
        <v>2.2176195840594884E-3</v>
      </c>
      <c r="U143" s="100">
        <v>3.2585977526079947E-4</v>
      </c>
      <c r="V143" s="100">
        <v>5.6182285809778854E-2</v>
      </c>
      <c r="W143" s="100">
        <v>2.0018721999999998</v>
      </c>
      <c r="X143" s="100">
        <v>5.4128227331500002E-2</v>
      </c>
      <c r="Y143" s="100">
        <v>6.14736723215E-2</v>
      </c>
      <c r="Z143" s="100">
        <v>4.7065731963600005E-2</v>
      </c>
      <c r="AA143" s="100">
        <v>5.2814680198900003E-2</v>
      </c>
      <c r="AB143" s="100">
        <v>0.21548231181550001</v>
      </c>
      <c r="AC143" s="100">
        <v>2.0018722000000001E-3</v>
      </c>
      <c r="AD143" s="101">
        <v>4.0235539999999999E-4</v>
      </c>
      <c r="AE143" s="99"/>
      <c r="AF143" s="101">
        <v>106293.89412595351</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6.124071164946141</v>
      </c>
      <c r="F144" s="100">
        <v>0.74920903714473785</v>
      </c>
      <c r="G144" s="100">
        <v>3.0640715571826044E-2</v>
      </c>
      <c r="H144" s="100">
        <v>1.2860867825996016E-2</v>
      </c>
      <c r="I144" s="100">
        <v>0.6189642328548679</v>
      </c>
      <c r="J144" s="100">
        <v>0.6189642328548679</v>
      </c>
      <c r="K144" s="100">
        <v>0.6189642328548679</v>
      </c>
      <c r="L144" s="100">
        <v>0.39112747421714911</v>
      </c>
      <c r="M144" s="100">
        <v>4.512710799576058</v>
      </c>
      <c r="N144" s="100">
        <v>2.9576979936723372E-2</v>
      </c>
      <c r="O144" s="100">
        <v>2.2429729743905154E-5</v>
      </c>
      <c r="P144" s="100">
        <v>2.2136065213119198E-3</v>
      </c>
      <c r="Q144" s="100">
        <v>4.3547900835474089E-5</v>
      </c>
      <c r="R144" s="100">
        <v>3.449752309766746E-3</v>
      </c>
      <c r="S144" s="100">
        <v>2.316973957427661E-3</v>
      </c>
      <c r="T144" s="100">
        <v>1.0939229876066368E-4</v>
      </c>
      <c r="U144" s="100">
        <v>4.2236342183137884E-5</v>
      </c>
      <c r="V144" s="100">
        <v>7.5631948333947296E-3</v>
      </c>
      <c r="W144" s="100">
        <v>0.2856302</v>
      </c>
      <c r="X144" s="100">
        <v>8.8961432420000004E-3</v>
      </c>
      <c r="Y144" s="100">
        <v>9.9881609530999994E-3</v>
      </c>
      <c r="Z144" s="100">
        <v>7.8138118311999998E-3</v>
      </c>
      <c r="AA144" s="100">
        <v>8.3229614718000004E-3</v>
      </c>
      <c r="AB144" s="100">
        <v>3.5021077498099996E-2</v>
      </c>
      <c r="AC144" s="100">
        <v>2.856305E-4</v>
      </c>
      <c r="AD144" s="101">
        <v>5.8439400000000002E-5</v>
      </c>
      <c r="AE144" s="99"/>
      <c r="AF144" s="101">
        <v>17486.988046334802</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44.002097007778175</v>
      </c>
      <c r="F145" s="100">
        <v>1.6462365367010905</v>
      </c>
      <c r="G145" s="100">
        <v>0.10208076003537354</v>
      </c>
      <c r="H145" s="100">
        <v>1.6483583001032594E-2</v>
      </c>
      <c r="I145" s="100">
        <v>1.0982530906196641</v>
      </c>
      <c r="J145" s="100">
        <v>1.0982530906196641</v>
      </c>
      <c r="K145" s="100">
        <v>1.0982530906196641</v>
      </c>
      <c r="L145" s="100">
        <v>0.70217140073233364</v>
      </c>
      <c r="M145" s="100">
        <v>10.176227907914399</v>
      </c>
      <c r="N145" s="100">
        <v>9.5712592795228009E-4</v>
      </c>
      <c r="O145" s="100">
        <v>6.7856385638350784E-5</v>
      </c>
      <c r="P145" s="100">
        <v>7.1912210126541861E-3</v>
      </c>
      <c r="Q145" s="100">
        <v>1.3570032435661358E-4</v>
      </c>
      <c r="R145" s="100">
        <v>1.1532137761655261E-2</v>
      </c>
      <c r="S145" s="100">
        <v>7.7333501763958909E-3</v>
      </c>
      <c r="T145" s="100">
        <v>2.7161224635472266E-4</v>
      </c>
      <c r="U145" s="100">
        <v>1.3568787743652562E-4</v>
      </c>
      <c r="V145" s="100">
        <v>2.442344453097197E-2</v>
      </c>
      <c r="W145" s="100">
        <v>0.3576626</v>
      </c>
      <c r="X145" s="100">
        <v>5.1101212115000003E-3</v>
      </c>
      <c r="Y145" s="100">
        <v>3.0944622894799999E-2</v>
      </c>
      <c r="Z145" s="100">
        <v>3.4578486867599997E-2</v>
      </c>
      <c r="AA145" s="100">
        <v>7.9490774408999994E-3</v>
      </c>
      <c r="AB145" s="100">
        <v>7.858230841479999E-2</v>
      </c>
      <c r="AC145" s="100">
        <v>3.2944510000000002E-4</v>
      </c>
      <c r="AD145" s="101">
        <v>7.0611600000000007E-5</v>
      </c>
      <c r="AE145" s="99"/>
      <c r="AF145" s="101">
        <v>57926.759361260702</v>
      </c>
      <c r="AG145" s="101" t="s">
        <v>427</v>
      </c>
      <c r="AH145" s="101">
        <v>7.2046789063999999</v>
      </c>
      <c r="AI145" s="101">
        <v>0</v>
      </c>
      <c r="AJ145" s="101" t="s">
        <v>427</v>
      </c>
      <c r="AK145" s="101" t="s">
        <v>427</v>
      </c>
      <c r="AL145" s="32" t="s">
        <v>50</v>
      </c>
    </row>
    <row r="146" spans="1:38" ht="26.25" customHeight="1" thickBot="1" x14ac:dyDescent="0.3">
      <c r="A146" s="65"/>
      <c r="B146" s="32" t="s">
        <v>349</v>
      </c>
      <c r="C146" s="66" t="s">
        <v>356</v>
      </c>
      <c r="D146" s="67" t="s">
        <v>280</v>
      </c>
      <c r="E146" s="100">
        <v>0.21750271100646229</v>
      </c>
      <c r="F146" s="100">
        <v>2.5407849371675</v>
      </c>
      <c r="G146" s="100">
        <v>1.9804552972872273E-3</v>
      </c>
      <c r="H146" s="100">
        <v>1.5627860750879038E-3</v>
      </c>
      <c r="I146" s="100">
        <v>4.8868543904292072E-2</v>
      </c>
      <c r="J146" s="100">
        <v>4.8868543904292072E-2</v>
      </c>
      <c r="K146" s="100">
        <v>4.8868543904292072E-2</v>
      </c>
      <c r="L146" s="100">
        <v>8.2638752982204071E-3</v>
      </c>
      <c r="M146" s="100">
        <v>13.007048160020966</v>
      </c>
      <c r="N146" s="100">
        <v>6.9627680140008322E-2</v>
      </c>
      <c r="O146" s="100">
        <v>9.8894243158400923E-4</v>
      </c>
      <c r="P146" s="100">
        <v>2.7040114699307708E-4</v>
      </c>
      <c r="Q146" s="100">
        <v>9.3241774825199028E-6</v>
      </c>
      <c r="R146" s="100">
        <v>4.3336027303427262E-3</v>
      </c>
      <c r="S146" s="100">
        <v>0.16780676435480185</v>
      </c>
      <c r="T146" s="100">
        <v>6.9441042488431097E-3</v>
      </c>
      <c r="U146" s="100">
        <v>9.8463222845566567E-4</v>
      </c>
      <c r="V146" s="100">
        <v>9.8048331942090519E-2</v>
      </c>
      <c r="W146" s="100">
        <v>2.15371E-2</v>
      </c>
      <c r="X146" s="100">
        <v>2.7565746359999998E-4</v>
      </c>
      <c r="Y146" s="100">
        <v>4.3432980830000002E-4</v>
      </c>
      <c r="Z146" s="100">
        <v>1.9109120530000001E-4</v>
      </c>
      <c r="AA146" s="100">
        <v>4.9853326020000001E-4</v>
      </c>
      <c r="AB146" s="100">
        <v>1.3996117373999998E-3</v>
      </c>
      <c r="AC146" s="100">
        <v>2.1537300000000001E-5</v>
      </c>
      <c r="AD146" s="101">
        <v>1.3513899999999999E-5</v>
      </c>
      <c r="AE146" s="99"/>
      <c r="AF146" s="101">
        <v>1360.5218170661999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2.1235914639287685</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98.535578306199994</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0.66907709998789011</v>
      </c>
      <c r="J148" s="100">
        <v>1.2673000882445282</v>
      </c>
      <c r="K148" s="100">
        <v>1.6456548459613414</v>
      </c>
      <c r="L148" s="100">
        <v>0.15831092504594232</v>
      </c>
      <c r="M148" s="100" t="s">
        <v>427</v>
      </c>
      <c r="N148" s="100">
        <v>4.6326161403020967</v>
      </c>
      <c r="O148" s="100">
        <v>2.0772359612383343E-2</v>
      </c>
      <c r="P148" s="100">
        <v>0</v>
      </c>
      <c r="Q148" s="100">
        <v>5.3174771068690042E-2</v>
      </c>
      <c r="R148" s="100">
        <v>1.7239131738160351</v>
      </c>
      <c r="S148" s="100">
        <v>37.807164913861833</v>
      </c>
      <c r="T148" s="100">
        <v>0.26804829930577306</v>
      </c>
      <c r="U148" s="100">
        <v>3.2913096919226822E-2</v>
      </c>
      <c r="V148" s="100">
        <v>13.148652646953751</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54507.074785623525</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0.31673591935545869</v>
      </c>
      <c r="J149" s="100">
        <v>0.58654799880640529</v>
      </c>
      <c r="K149" s="100">
        <v>1.1730959976128106</v>
      </c>
      <c r="L149" s="100">
        <v>1.2434817574695787E-2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54507.074785623525</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184.59050484539591</v>
      </c>
      <c r="F152" s="118">
        <f t="shared" ref="F152:AD152" si="1">F141 + F151 + IF(AND(OR($B$4="AT",$B$4="BE",$B$4="CH",$B$4="GB",$B$4="IE",$B$4="LT",$B$4="LU",$B$4="NL"),SUM(F143:F149)&gt;0),SUM(F143:F149)-SUM(F27:F33),0)</f>
        <v>124.54849008331735</v>
      </c>
      <c r="G152" s="118">
        <f t="shared" si="1"/>
        <v>107.69160615618836</v>
      </c>
      <c r="H152" s="118">
        <f t="shared" si="1"/>
        <v>48.052531551921646</v>
      </c>
      <c r="I152" s="118">
        <f t="shared" si="1"/>
        <v>19.506361445203826</v>
      </c>
      <c r="J152" s="118">
        <f t="shared" si="1"/>
        <v>26.65914654906204</v>
      </c>
      <c r="K152" s="118">
        <f t="shared" si="1"/>
        <v>41.464942899804811</v>
      </c>
      <c r="L152" s="118">
        <f t="shared" si="1"/>
        <v>4.0594855340088571</v>
      </c>
      <c r="M152" s="118">
        <f t="shared" si="1"/>
        <v>404.5039126267045</v>
      </c>
      <c r="N152" s="118">
        <f t="shared" si="1"/>
        <v>55.203248071562882</v>
      </c>
      <c r="O152" s="118">
        <f t="shared" si="1"/>
        <v>1.6382811435141493</v>
      </c>
      <c r="P152" s="118">
        <f t="shared" si="1"/>
        <v>2.0632214020243702</v>
      </c>
      <c r="Q152" s="118">
        <f t="shared" si="1"/>
        <v>1.5489497358392106</v>
      </c>
      <c r="R152" s="118">
        <f t="shared" si="1"/>
        <v>4.9234993483278693</v>
      </c>
      <c r="S152" s="118">
        <f t="shared" si="1"/>
        <v>54.680775639464727</v>
      </c>
      <c r="T152" s="118">
        <f t="shared" si="1"/>
        <v>27.88306179848685</v>
      </c>
      <c r="U152" s="118">
        <f t="shared" si="1"/>
        <v>4.2768933992320992</v>
      </c>
      <c r="V152" s="118">
        <f t="shared" si="1"/>
        <v>88.829340112625161</v>
      </c>
      <c r="W152" s="118">
        <f t="shared" si="1"/>
        <v>41.256005051495826</v>
      </c>
      <c r="X152" s="118">
        <f t="shared" si="1"/>
        <v>1.8370516827909331</v>
      </c>
      <c r="Y152" s="118">
        <f t="shared" si="1"/>
        <v>1.9164976815455566</v>
      </c>
      <c r="Z152" s="118">
        <f t="shared" si="1"/>
        <v>0.8866444014571041</v>
      </c>
      <c r="AA152" s="118">
        <f t="shared" si="1"/>
        <v>1.01561625112669</v>
      </c>
      <c r="AB152" s="118">
        <f t="shared" si="1"/>
        <v>5.6558100166855656</v>
      </c>
      <c r="AC152" s="118">
        <f t="shared" si="1"/>
        <v>4.4122104009809995</v>
      </c>
      <c r="AD152" s="118">
        <f t="shared" si="1"/>
        <v>0.75085108501781006</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184.59050484539591</v>
      </c>
      <c r="F154" s="118">
        <f>F141 + F153 - IF(OR($B$6=2005,$B$6&gt;=2020),SUM(F99:F122),0) + IF(AND(OR($B$4="AT",$B$4="BE",$B$4="CH",$B$4="GB",$B$4="IE",$B$4="LT",$B$4="LU",$B$4="NL"),SUM(F143:F149)&gt;0),SUM(F143:F149)-SUM(F27:F33),0)</f>
        <v>124.54849008331735</v>
      </c>
      <c r="G154" s="118">
        <f>G141 + G153 + IF(AND(OR($B$4="AT",$B$4="BE",$B$4="CH",$B$4="GB",$B$4="IE",$B$4="LT",$B$4="LU",$B$4="NL"),SUM(G143:G149)&gt;0),SUM(G143:G149)-SUM(G27:G33),0)</f>
        <v>107.69160615618836</v>
      </c>
      <c r="H154" s="118">
        <f t="shared" ref="H154:AD154" si="2">H141 + H153 + IF(AND(OR($B$4="AT",$B$4="BE",$B$4="CH",$B$4="GB",$B$4="IE",$B$4="LT",$B$4="LU",$B$4="NL"),SUM(H143:H149)&gt;0),SUM(H143:H149)-SUM(H27:H33),0)</f>
        <v>48.052531551921646</v>
      </c>
      <c r="I154" s="118">
        <f t="shared" si="2"/>
        <v>19.506361445203826</v>
      </c>
      <c r="J154" s="118">
        <f t="shared" si="2"/>
        <v>26.65914654906204</v>
      </c>
      <c r="K154" s="118">
        <f t="shared" si="2"/>
        <v>41.464942899804811</v>
      </c>
      <c r="L154" s="118">
        <f t="shared" si="2"/>
        <v>4.0594855340088571</v>
      </c>
      <c r="M154" s="118">
        <f t="shared" si="2"/>
        <v>404.5039126267045</v>
      </c>
      <c r="N154" s="118">
        <f t="shared" si="2"/>
        <v>55.203248071562882</v>
      </c>
      <c r="O154" s="118">
        <f t="shared" si="2"/>
        <v>1.6382811435141493</v>
      </c>
      <c r="P154" s="118">
        <f t="shared" si="2"/>
        <v>2.0632214020243702</v>
      </c>
      <c r="Q154" s="118">
        <f t="shared" si="2"/>
        <v>1.5489497358392106</v>
      </c>
      <c r="R154" s="118">
        <f t="shared" si="2"/>
        <v>4.9234993483278693</v>
      </c>
      <c r="S154" s="118">
        <f t="shared" si="2"/>
        <v>54.680775639464727</v>
      </c>
      <c r="T154" s="118">
        <f t="shared" si="2"/>
        <v>27.88306179848685</v>
      </c>
      <c r="U154" s="118">
        <f t="shared" si="2"/>
        <v>4.2768933992320992</v>
      </c>
      <c r="V154" s="118">
        <f t="shared" si="2"/>
        <v>88.829340112625161</v>
      </c>
      <c r="W154" s="118">
        <f t="shared" si="2"/>
        <v>41.256005051495826</v>
      </c>
      <c r="X154" s="118">
        <f t="shared" si="2"/>
        <v>1.8370516827909331</v>
      </c>
      <c r="Y154" s="118">
        <f t="shared" si="2"/>
        <v>1.9164976815455566</v>
      </c>
      <c r="Z154" s="118">
        <f t="shared" si="2"/>
        <v>0.8866444014571041</v>
      </c>
      <c r="AA154" s="118">
        <f t="shared" si="2"/>
        <v>1.01561625112669</v>
      </c>
      <c r="AB154" s="118">
        <f t="shared" si="2"/>
        <v>5.6558100166855656</v>
      </c>
      <c r="AC154" s="118">
        <f t="shared" si="2"/>
        <v>4.4122104009809995</v>
      </c>
      <c r="AD154" s="118">
        <f t="shared" si="2"/>
        <v>0.75085108501781006</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12.1779842363008</v>
      </c>
      <c r="F157" s="125">
        <v>0.18172150149688801</v>
      </c>
      <c r="G157" s="125">
        <v>0.71922162535948797</v>
      </c>
      <c r="H157" s="126" t="s">
        <v>425</v>
      </c>
      <c r="I157" s="127">
        <v>0.12409182030263501</v>
      </c>
      <c r="J157" s="127">
        <v>0.12409182030263501</v>
      </c>
      <c r="K157" s="127">
        <v>0.12409182030263501</v>
      </c>
      <c r="L157" s="127">
        <v>9.3068865226975897E-2</v>
      </c>
      <c r="M157" s="127">
        <v>1.70196910826432</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37759.139711751908</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3.8243761954429002E-2</v>
      </c>
      <c r="F158" s="125">
        <v>8.3803896230086206E-3</v>
      </c>
      <c r="G158" s="125">
        <v>2.50279785412468E-3</v>
      </c>
      <c r="H158" s="126" t="s">
        <v>425</v>
      </c>
      <c r="I158" s="127">
        <v>2.8805067551901999E-4</v>
      </c>
      <c r="J158" s="127">
        <v>2.8805067551901999E-4</v>
      </c>
      <c r="K158" s="127">
        <v>2.8805067551901999E-4</v>
      </c>
      <c r="L158" s="127">
        <v>2.1603800663926501E-4</v>
      </c>
      <c r="M158" s="127">
        <v>0.54475172746996803</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131.49381815925102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19.225839890218538</v>
      </c>
      <c r="F159" s="125">
        <v>0.93023859678730592</v>
      </c>
      <c r="G159" s="125">
        <v>11.904789322364291</v>
      </c>
      <c r="H159" s="125">
        <v>2.4755878684875219E-3</v>
      </c>
      <c r="I159" s="127">
        <v>0.95554326426661573</v>
      </c>
      <c r="J159" s="127">
        <v>1.0086290011703167</v>
      </c>
      <c r="K159" s="127">
        <v>1.0617147380740175</v>
      </c>
      <c r="L159" s="127">
        <v>0.19164654936038508</v>
      </c>
      <c r="M159" s="127">
        <v>5.0463878186326383</v>
      </c>
      <c r="N159" s="127">
        <v>4.6763947174650197E-2</v>
      </c>
      <c r="O159" s="127">
        <v>6.4992517799180591E-3</v>
      </c>
      <c r="P159" s="127">
        <v>8.7991170877006111E-3</v>
      </c>
      <c r="Q159" s="127">
        <v>9.6296256085447784E-2</v>
      </c>
      <c r="R159" s="126" t="s">
        <v>425</v>
      </c>
      <c r="S159" s="127">
        <v>9.6296256085447771E-2</v>
      </c>
      <c r="T159" s="127">
        <v>5.4757859515071168</v>
      </c>
      <c r="U159" s="127">
        <v>9.3527894349299742E-2</v>
      </c>
      <c r="V159" s="127">
        <v>0.21559116524871935</v>
      </c>
      <c r="W159" s="126" t="s">
        <v>425</v>
      </c>
      <c r="X159" s="127">
        <v>9.1125126243061412E-3</v>
      </c>
      <c r="Y159" s="127">
        <v>8.5390734658873091E-3</v>
      </c>
      <c r="Z159" s="127">
        <v>3.5992120188773199E-3</v>
      </c>
      <c r="AA159" s="126" t="s">
        <v>425</v>
      </c>
      <c r="AB159" s="127">
        <v>2.1250798109070618E-2</v>
      </c>
      <c r="AC159" s="126" t="s">
        <v>427</v>
      </c>
      <c r="AD159" s="126" t="s">
        <v>427</v>
      </c>
      <c r="AE159" s="119"/>
      <c r="AF159" s="128">
        <v>11521.988761756897</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14.650070488870547</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8.17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2005</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2005</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26.966681821122005</v>
      </c>
      <c r="F14" s="103">
        <v>0.39974145785743154</v>
      </c>
      <c r="G14" s="103">
        <v>24.441692179069999</v>
      </c>
      <c r="H14" s="103">
        <v>1.6669561999999999E-2</v>
      </c>
      <c r="I14" s="104">
        <v>0.504702058950525</v>
      </c>
      <c r="J14" s="104">
        <v>0.96245807550052498</v>
      </c>
      <c r="K14" s="104">
        <v>1.8955902218505252</v>
      </c>
      <c r="L14" s="104">
        <v>1.9275984757963625E-2</v>
      </c>
      <c r="M14" s="104">
        <v>4.0159997580000004</v>
      </c>
      <c r="N14" s="104">
        <v>0.68700635786820508</v>
      </c>
      <c r="O14" s="104">
        <v>6.8776773338943012E-2</v>
      </c>
      <c r="P14" s="104">
        <v>0.14724332072421398</v>
      </c>
      <c r="Q14" s="104">
        <v>0.34398158751133306</v>
      </c>
      <c r="R14" s="104">
        <v>0.99497485893331816</v>
      </c>
      <c r="S14" s="104">
        <v>1.160217293089524</v>
      </c>
      <c r="T14" s="104">
        <v>2.9466414350849628</v>
      </c>
      <c r="U14" s="104">
        <v>0.26910406861599995</v>
      </c>
      <c r="V14" s="104">
        <v>1.7590065600574998</v>
      </c>
      <c r="W14" s="104">
        <v>1.1049100352999999</v>
      </c>
      <c r="X14" s="104">
        <v>4.4114587399999997E-4</v>
      </c>
      <c r="Y14" s="104">
        <v>3.8094058000000004E-5</v>
      </c>
      <c r="Z14" s="104">
        <v>3.7206654999999994E-5</v>
      </c>
      <c r="AA14" s="104">
        <v>1.8421881200000003E-4</v>
      </c>
      <c r="AB14" s="104">
        <v>7.0193243418499997E-4</v>
      </c>
      <c r="AC14" s="104">
        <v>4.1831412756499988</v>
      </c>
      <c r="AD14" s="104">
        <v>3.0000000000000001E-3</v>
      </c>
      <c r="AE14" s="99"/>
      <c r="AF14" s="101">
        <v>11500.714285071501</v>
      </c>
      <c r="AG14" s="101">
        <v>83488.518215999997</v>
      </c>
      <c r="AH14" s="101">
        <v>134684.79770992501</v>
      </c>
      <c r="AI14" s="101">
        <v>11238.231688592599</v>
      </c>
      <c r="AJ14" s="101">
        <v>7124.7260321568101</v>
      </c>
      <c r="AK14" s="101" t="s">
        <v>427</v>
      </c>
      <c r="AL14" s="29" t="s">
        <v>50</v>
      </c>
    </row>
    <row r="15" spans="1:38" ht="26.25" customHeight="1" thickBot="1" x14ac:dyDescent="0.3">
      <c r="A15" s="40" t="s">
        <v>54</v>
      </c>
      <c r="B15" s="40" t="s">
        <v>55</v>
      </c>
      <c r="C15" s="41" t="s">
        <v>56</v>
      </c>
      <c r="D15" s="42"/>
      <c r="E15" s="103">
        <v>2.8512747060000003</v>
      </c>
      <c r="F15" s="103">
        <v>0.39023354292500001</v>
      </c>
      <c r="G15" s="103">
        <v>7.3321017519999998</v>
      </c>
      <c r="H15" s="100" t="s">
        <v>425</v>
      </c>
      <c r="I15" s="104">
        <v>0.32528345138885528</v>
      </c>
      <c r="J15" s="104">
        <v>0.4409251983509036</v>
      </c>
      <c r="K15" s="104">
        <v>0.46465143729500002</v>
      </c>
      <c r="L15" s="104">
        <v>3.2525600610649998E-2</v>
      </c>
      <c r="M15" s="104">
        <v>0.78625947799999996</v>
      </c>
      <c r="N15" s="104">
        <v>3.4428064346017001E-2</v>
      </c>
      <c r="O15" s="104">
        <v>5.2977894197750001E-3</v>
      </c>
      <c r="P15" s="104">
        <v>5.8407225011610003E-3</v>
      </c>
      <c r="Q15" s="104">
        <v>6.6879630650011013E-2</v>
      </c>
      <c r="R15" s="104">
        <v>8.8709572170419998E-2</v>
      </c>
      <c r="S15" s="104">
        <v>8.5420658770436003E-2</v>
      </c>
      <c r="T15" s="104">
        <v>6.6914240380014931</v>
      </c>
      <c r="U15" s="104">
        <v>5.6063141222000998E-2</v>
      </c>
      <c r="V15" s="104">
        <v>0.45858281285242097</v>
      </c>
      <c r="W15" s="104">
        <v>4.0216776000000003E-2</v>
      </c>
      <c r="X15" s="100" t="s">
        <v>425</v>
      </c>
      <c r="Y15" s="100" t="s">
        <v>425</v>
      </c>
      <c r="Z15" s="100" t="s">
        <v>425</v>
      </c>
      <c r="AA15" s="100" t="s">
        <v>425</v>
      </c>
      <c r="AB15" s="100" t="s">
        <v>425</v>
      </c>
      <c r="AC15" s="100" t="s">
        <v>427</v>
      </c>
      <c r="AD15" s="100" t="s">
        <v>427</v>
      </c>
      <c r="AE15" s="99"/>
      <c r="AF15" s="101">
        <v>61827.618999999999</v>
      </c>
      <c r="AG15" s="101" t="s">
        <v>427</v>
      </c>
      <c r="AH15" s="101">
        <v>3778.3438839999999</v>
      </c>
      <c r="AI15" s="101" t="s">
        <v>427</v>
      </c>
      <c r="AJ15" s="101" t="s">
        <v>427</v>
      </c>
      <c r="AK15" s="101" t="s">
        <v>427</v>
      </c>
      <c r="AL15" s="29" t="s">
        <v>50</v>
      </c>
    </row>
    <row r="16" spans="1:38" ht="26.25" customHeight="1" thickBot="1" x14ac:dyDescent="0.3">
      <c r="A16" s="40" t="s">
        <v>54</v>
      </c>
      <c r="B16" s="40" t="s">
        <v>57</v>
      </c>
      <c r="C16" s="41" t="s">
        <v>58</v>
      </c>
      <c r="D16" s="42"/>
      <c r="E16" s="103">
        <v>2.0451000000000001</v>
      </c>
      <c r="F16" s="100" t="s">
        <v>428</v>
      </c>
      <c r="G16" s="103">
        <v>0.16500000000000001</v>
      </c>
      <c r="H16" s="100" t="s">
        <v>427</v>
      </c>
      <c r="I16" s="100" t="s">
        <v>428</v>
      </c>
      <c r="J16" s="100" t="s">
        <v>428</v>
      </c>
      <c r="K16" s="100" t="s">
        <v>428</v>
      </c>
      <c r="L16" s="100" t="s">
        <v>428</v>
      </c>
      <c r="M16" s="104">
        <v>0.22108</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4158.0324799999999</v>
      </c>
      <c r="AH16" s="101" t="s">
        <v>427</v>
      </c>
      <c r="AI16" s="101" t="s">
        <v>427</v>
      </c>
      <c r="AJ16" s="101" t="s">
        <v>427</v>
      </c>
      <c r="AK16" s="101" t="s">
        <v>427</v>
      </c>
      <c r="AL16" s="29" t="s">
        <v>50</v>
      </c>
    </row>
    <row r="17" spans="1:38" ht="26.25" customHeight="1" thickBot="1" x14ac:dyDescent="0.3">
      <c r="A17" s="40" t="s">
        <v>54</v>
      </c>
      <c r="B17" s="40" t="s">
        <v>59</v>
      </c>
      <c r="C17" s="41" t="s">
        <v>60</v>
      </c>
      <c r="D17" s="42"/>
      <c r="E17" s="103">
        <v>0.12269832108621466</v>
      </c>
      <c r="F17" s="103">
        <v>2.0741964899000001E-2</v>
      </c>
      <c r="G17" s="103">
        <v>5.9069386843738594E-2</v>
      </c>
      <c r="H17" s="100" t="s">
        <v>425</v>
      </c>
      <c r="I17" s="104">
        <v>2.6932843928595698E-2</v>
      </c>
      <c r="J17" s="104">
        <v>3.0856052910368501E-2</v>
      </c>
      <c r="K17" s="104">
        <v>3.7553926887757702E-2</v>
      </c>
      <c r="L17" s="104">
        <v>2.2769026653068399E-3</v>
      </c>
      <c r="M17" s="104">
        <v>9.9433729346662003E-2</v>
      </c>
      <c r="N17" s="104">
        <v>3.2777513693970002E-3</v>
      </c>
      <c r="O17" s="104">
        <v>8.8771323134499995E-4</v>
      </c>
      <c r="P17" s="104">
        <v>2.3900135146770001E-3</v>
      </c>
      <c r="Q17" s="104">
        <v>5.1180124462080001E-3</v>
      </c>
      <c r="R17" s="104">
        <v>1.742242580799E-3</v>
      </c>
      <c r="S17" s="104">
        <v>3.5862672354450001E-3</v>
      </c>
      <c r="T17" s="104">
        <v>0.15958426974411</v>
      </c>
      <c r="U17" s="104">
        <v>2.1734049197070001E-3</v>
      </c>
      <c r="V17" s="104">
        <v>5.5104643885321998E-2</v>
      </c>
      <c r="W17" s="104">
        <v>9.9223709999999993E-3</v>
      </c>
      <c r="X17" s="100" t="s">
        <v>425</v>
      </c>
      <c r="Y17" s="100" t="s">
        <v>425</v>
      </c>
      <c r="Z17" s="100" t="s">
        <v>425</v>
      </c>
      <c r="AA17" s="100" t="s">
        <v>425</v>
      </c>
      <c r="AB17" s="100" t="s">
        <v>425</v>
      </c>
      <c r="AC17" s="100" t="s">
        <v>427</v>
      </c>
      <c r="AD17" s="100" t="s">
        <v>427</v>
      </c>
      <c r="AE17" s="99"/>
      <c r="AF17" s="101">
        <v>729.08767600519013</v>
      </c>
      <c r="AG17" s="101">
        <v>0</v>
      </c>
      <c r="AH17" s="101">
        <v>10286.1131607354</v>
      </c>
      <c r="AI17" s="101" t="s">
        <v>427</v>
      </c>
      <c r="AJ17" s="101" t="s">
        <v>427</v>
      </c>
      <c r="AK17" s="101" t="s">
        <v>427</v>
      </c>
      <c r="AL17" s="29" t="s">
        <v>50</v>
      </c>
    </row>
    <row r="18" spans="1:38" ht="26.25" customHeight="1" thickBot="1" x14ac:dyDescent="0.3">
      <c r="A18" s="40" t="s">
        <v>54</v>
      </c>
      <c r="B18" s="40" t="s">
        <v>61</v>
      </c>
      <c r="C18" s="41" t="s">
        <v>62</v>
      </c>
      <c r="D18" s="42"/>
      <c r="E18" s="103">
        <v>0.25450829898120597</v>
      </c>
      <c r="F18" s="103">
        <v>1.6646763535444101E-2</v>
      </c>
      <c r="G18" s="103">
        <v>0.23974382331501892</v>
      </c>
      <c r="H18" s="100" t="s">
        <v>425</v>
      </c>
      <c r="I18" s="104">
        <v>6.3288999863471099E-2</v>
      </c>
      <c r="J18" s="104">
        <v>7.3000175550325105E-2</v>
      </c>
      <c r="K18" s="104">
        <v>8.7022840639119706E-2</v>
      </c>
      <c r="L18" s="104">
        <v>6.29624714612199E-3</v>
      </c>
      <c r="M18" s="104">
        <v>0.26134628456695996</v>
      </c>
      <c r="N18" s="104">
        <v>9.5640156737030996E-2</v>
      </c>
      <c r="O18" s="104">
        <v>2.658394602944E-3</v>
      </c>
      <c r="P18" s="104">
        <v>6.4004777959829999E-3</v>
      </c>
      <c r="Q18" s="104">
        <v>7.7688032740550004E-3</v>
      </c>
      <c r="R18" s="104">
        <v>1.1965110791606001E-2</v>
      </c>
      <c r="S18" s="104">
        <v>1.7742200451742001E-2</v>
      </c>
      <c r="T18" s="104">
        <v>0.27723720506736799</v>
      </c>
      <c r="U18" s="104">
        <v>4.3461490190969997E-3</v>
      </c>
      <c r="V18" s="104">
        <v>0.22738926476495899</v>
      </c>
      <c r="W18" s="104">
        <v>1.2422735000000001E-2</v>
      </c>
      <c r="X18" s="100" t="s">
        <v>425</v>
      </c>
      <c r="Y18" s="100" t="s">
        <v>425</v>
      </c>
      <c r="Z18" s="100" t="s">
        <v>425</v>
      </c>
      <c r="AA18" s="100" t="s">
        <v>425</v>
      </c>
      <c r="AB18" s="100" t="s">
        <v>425</v>
      </c>
      <c r="AC18" s="100" t="s">
        <v>425</v>
      </c>
      <c r="AD18" s="100" t="s">
        <v>427</v>
      </c>
      <c r="AE18" s="99"/>
      <c r="AF18" s="101">
        <v>1197.9260512112601</v>
      </c>
      <c r="AG18" s="101">
        <v>673.81209999999999</v>
      </c>
      <c r="AH18" s="101">
        <v>5351.3382906307997</v>
      </c>
      <c r="AI18" s="101">
        <v>0</v>
      </c>
      <c r="AJ18" s="101">
        <v>13.7193693</v>
      </c>
      <c r="AK18" s="101" t="s">
        <v>427</v>
      </c>
      <c r="AL18" s="29" t="s">
        <v>50</v>
      </c>
    </row>
    <row r="19" spans="1:38" ht="26.25" customHeight="1" thickBot="1" x14ac:dyDescent="0.3">
      <c r="A19" s="40" t="s">
        <v>54</v>
      </c>
      <c r="B19" s="40" t="s">
        <v>63</v>
      </c>
      <c r="C19" s="41" t="s">
        <v>64</v>
      </c>
      <c r="D19" s="42"/>
      <c r="E19" s="103">
        <v>3.6953151296035394</v>
      </c>
      <c r="F19" s="103">
        <v>0.25827253629124403</v>
      </c>
      <c r="G19" s="103">
        <v>2.0000063027747794</v>
      </c>
      <c r="H19" s="100" t="s">
        <v>425</v>
      </c>
      <c r="I19" s="104">
        <v>0.284963353624616</v>
      </c>
      <c r="J19" s="104">
        <v>0.37333121562764998</v>
      </c>
      <c r="K19" s="104">
        <v>0.50328008326649598</v>
      </c>
      <c r="L19" s="104">
        <v>5.1635150860498899E-2</v>
      </c>
      <c r="M19" s="104">
        <v>1.8645790847173001</v>
      </c>
      <c r="N19" s="104">
        <v>0.18706347631954201</v>
      </c>
      <c r="O19" s="104">
        <v>6.0555307569307999E-2</v>
      </c>
      <c r="P19" s="104">
        <v>6.2073159694031002E-2</v>
      </c>
      <c r="Q19" s="104">
        <v>0.10452450445522</v>
      </c>
      <c r="R19" s="104">
        <v>7.9838657145769001E-2</v>
      </c>
      <c r="S19" s="104">
        <v>0.14475909928397199</v>
      </c>
      <c r="T19" s="104">
        <v>2.07689943687831</v>
      </c>
      <c r="U19" s="104">
        <v>0.27418840966860603</v>
      </c>
      <c r="V19" s="104">
        <v>0.63657292301604396</v>
      </c>
      <c r="W19" s="104">
        <v>8.1362113999999999E-2</v>
      </c>
      <c r="X19" s="100" t="s">
        <v>425</v>
      </c>
      <c r="Y19" s="100" t="s">
        <v>425</v>
      </c>
      <c r="Z19" s="100" t="s">
        <v>425</v>
      </c>
      <c r="AA19" s="100" t="s">
        <v>425</v>
      </c>
      <c r="AB19" s="100" t="s">
        <v>425</v>
      </c>
      <c r="AC19" s="100" t="s">
        <v>427</v>
      </c>
      <c r="AD19" s="100" t="s">
        <v>427</v>
      </c>
      <c r="AE19" s="99"/>
      <c r="AF19" s="101">
        <v>7845.4904711403497</v>
      </c>
      <c r="AG19" s="101">
        <v>0</v>
      </c>
      <c r="AH19" s="101">
        <v>40252.874231809299</v>
      </c>
      <c r="AI19" s="101">
        <v>260.75700000000001</v>
      </c>
      <c r="AJ19" s="101">
        <v>0</v>
      </c>
      <c r="AK19" s="101" t="s">
        <v>427</v>
      </c>
      <c r="AL19" s="29" t="s">
        <v>50</v>
      </c>
    </row>
    <row r="20" spans="1:38" ht="26.25" customHeight="1" thickBot="1" x14ac:dyDescent="0.3">
      <c r="A20" s="40" t="s">
        <v>54</v>
      </c>
      <c r="B20" s="40" t="s">
        <v>65</v>
      </c>
      <c r="C20" s="41" t="s">
        <v>66</v>
      </c>
      <c r="D20" s="42"/>
      <c r="E20" s="103">
        <v>0.45118072963314004</v>
      </c>
      <c r="F20" s="103">
        <v>5.3661615028872199E-2</v>
      </c>
      <c r="G20" s="103">
        <v>0.71158509106920997</v>
      </c>
      <c r="H20" s="100" t="s">
        <v>425</v>
      </c>
      <c r="I20" s="104">
        <v>1.55719268229789E-2</v>
      </c>
      <c r="J20" s="104">
        <v>1.7624555566708101E-2</v>
      </c>
      <c r="K20" s="104">
        <v>2.1069517931193701E-2</v>
      </c>
      <c r="L20" s="104">
        <v>1.56593678471893E-3</v>
      </c>
      <c r="M20" s="104">
        <v>0.14346691502631997</v>
      </c>
      <c r="N20" s="104">
        <v>0.21751669947608701</v>
      </c>
      <c r="O20" s="104">
        <v>1.5819742527021001E-2</v>
      </c>
      <c r="P20" s="104">
        <v>1.233112826766E-2</v>
      </c>
      <c r="Q20" s="104">
        <v>7.4172999640359999E-3</v>
      </c>
      <c r="R20" s="104">
        <v>4.2467609188499997E-2</v>
      </c>
      <c r="S20" s="104">
        <v>3.2283694168032999E-2</v>
      </c>
      <c r="T20" s="104">
        <v>7.7771328912352E-2</v>
      </c>
      <c r="U20" s="104">
        <v>4.7396612693369998E-3</v>
      </c>
      <c r="V20" s="104">
        <v>0.80523548163136205</v>
      </c>
      <c r="W20" s="104">
        <v>6.6035364999999999E-2</v>
      </c>
      <c r="X20" s="100" t="s">
        <v>425</v>
      </c>
      <c r="Y20" s="100" t="s">
        <v>425</v>
      </c>
      <c r="Z20" s="100" t="s">
        <v>425</v>
      </c>
      <c r="AA20" s="100" t="s">
        <v>425</v>
      </c>
      <c r="AB20" s="100" t="s">
        <v>425</v>
      </c>
      <c r="AC20" s="100" t="s">
        <v>427</v>
      </c>
      <c r="AD20" s="100" t="s">
        <v>427</v>
      </c>
      <c r="AE20" s="99"/>
      <c r="AF20" s="101">
        <v>434.39377297777702</v>
      </c>
      <c r="AG20" s="101">
        <v>1412.3232</v>
      </c>
      <c r="AH20" s="101">
        <v>2942.3945054192</v>
      </c>
      <c r="AI20" s="101">
        <v>1067.443</v>
      </c>
      <c r="AJ20" s="101" t="s">
        <v>427</v>
      </c>
      <c r="AK20" s="101" t="s">
        <v>427</v>
      </c>
      <c r="AL20" s="29" t="s">
        <v>50</v>
      </c>
    </row>
    <row r="21" spans="1:38" ht="26.25" customHeight="1" thickBot="1" x14ac:dyDescent="0.3">
      <c r="A21" s="40" t="s">
        <v>54</v>
      </c>
      <c r="B21" s="40" t="s">
        <v>67</v>
      </c>
      <c r="C21" s="41" t="s">
        <v>68</v>
      </c>
      <c r="D21" s="42"/>
      <c r="E21" s="103">
        <v>2.6066525082533003</v>
      </c>
      <c r="F21" s="103">
        <v>8.7230795931677596E-2</v>
      </c>
      <c r="G21" s="103">
        <v>3.2098939155745998</v>
      </c>
      <c r="H21" s="100" t="s">
        <v>425</v>
      </c>
      <c r="I21" s="104">
        <v>0.271944150024855</v>
      </c>
      <c r="J21" s="104">
        <v>0.31592297523638602</v>
      </c>
      <c r="K21" s="104">
        <v>0.38371762443159801</v>
      </c>
      <c r="L21" s="104">
        <v>2.72541329227864E-2</v>
      </c>
      <c r="M21" s="104">
        <v>1.3876764800255998</v>
      </c>
      <c r="N21" s="104">
        <v>0.22914216185379799</v>
      </c>
      <c r="O21" s="104">
        <v>1.6588648267060999E-2</v>
      </c>
      <c r="P21" s="104">
        <v>1.6115762920900001E-2</v>
      </c>
      <c r="Q21" s="104">
        <v>3.0314703307899999E-2</v>
      </c>
      <c r="R21" s="104">
        <v>4.500932644636E-2</v>
      </c>
      <c r="S21" s="104">
        <v>5.8037856167810001E-2</v>
      </c>
      <c r="T21" s="104">
        <v>1.35726418678073</v>
      </c>
      <c r="U21" s="104">
        <v>2.0512446757249999E-2</v>
      </c>
      <c r="V21" s="104">
        <v>0.995110144260267</v>
      </c>
      <c r="W21" s="104">
        <v>6.2311637000000003E-2</v>
      </c>
      <c r="X21" s="100" t="s">
        <v>425</v>
      </c>
      <c r="Y21" s="100" t="s">
        <v>425</v>
      </c>
      <c r="Z21" s="100" t="s">
        <v>425</v>
      </c>
      <c r="AA21" s="100" t="s">
        <v>425</v>
      </c>
      <c r="AB21" s="100" t="s">
        <v>425</v>
      </c>
      <c r="AC21" s="100" t="s">
        <v>427</v>
      </c>
      <c r="AD21" s="100" t="s">
        <v>427</v>
      </c>
      <c r="AE21" s="99"/>
      <c r="AF21" s="101">
        <v>6360.6425880201105</v>
      </c>
      <c r="AG21" s="101">
        <v>1401.7437026</v>
      </c>
      <c r="AH21" s="101">
        <v>15913.326841993699</v>
      </c>
      <c r="AI21" s="101">
        <v>748.95912480000004</v>
      </c>
      <c r="AJ21" s="101" t="s">
        <v>427</v>
      </c>
      <c r="AK21" s="101" t="s">
        <v>427</v>
      </c>
      <c r="AL21" s="29" t="s">
        <v>50</v>
      </c>
    </row>
    <row r="22" spans="1:38" ht="26.25" customHeight="1" thickBot="1" x14ac:dyDescent="0.3">
      <c r="A22" s="40" t="s">
        <v>54</v>
      </c>
      <c r="B22" s="44" t="s">
        <v>69</v>
      </c>
      <c r="C22" s="41" t="s">
        <v>70</v>
      </c>
      <c r="D22" s="42"/>
      <c r="E22" s="103">
        <v>0.71254565492184008</v>
      </c>
      <c r="F22" s="103">
        <v>2.9880874975334499E-2</v>
      </c>
      <c r="G22" s="103">
        <v>0.96573643573319989</v>
      </c>
      <c r="H22" s="100" t="s">
        <v>425</v>
      </c>
      <c r="I22" s="104">
        <v>0.113224411831622</v>
      </c>
      <c r="J22" s="104">
        <v>0.13238753865391201</v>
      </c>
      <c r="K22" s="104">
        <v>0.15872671791648801</v>
      </c>
      <c r="L22" s="104">
        <v>1.13289929251052E-2</v>
      </c>
      <c r="M22" s="104">
        <v>0.40879787106866</v>
      </c>
      <c r="N22" s="104">
        <v>0.18366524405739901</v>
      </c>
      <c r="O22" s="104">
        <v>3.8361763429750001E-3</v>
      </c>
      <c r="P22" s="104">
        <v>1.2160092949876E-2</v>
      </c>
      <c r="Q22" s="104">
        <v>9.6826015543509999E-3</v>
      </c>
      <c r="R22" s="104">
        <v>2.4151275933124002E-2</v>
      </c>
      <c r="S22" s="104">
        <v>3.0145614589941E-2</v>
      </c>
      <c r="T22" s="104">
        <v>0.34434812331060299</v>
      </c>
      <c r="U22" s="104">
        <v>7.1236079848690003E-3</v>
      </c>
      <c r="V22" s="104">
        <v>0.312086843319208</v>
      </c>
      <c r="W22" s="104">
        <v>1.3375135999999999E-2</v>
      </c>
      <c r="X22" s="100" t="s">
        <v>425</v>
      </c>
      <c r="Y22" s="100" t="s">
        <v>425</v>
      </c>
      <c r="Z22" s="100" t="s">
        <v>425</v>
      </c>
      <c r="AA22" s="100" t="s">
        <v>425</v>
      </c>
      <c r="AB22" s="100" t="s">
        <v>425</v>
      </c>
      <c r="AC22" s="100" t="s">
        <v>427</v>
      </c>
      <c r="AD22" s="100" t="s">
        <v>427</v>
      </c>
      <c r="AE22" s="99"/>
      <c r="AF22" s="101">
        <v>2635.7356077644858</v>
      </c>
      <c r="AG22" s="101">
        <v>144.227</v>
      </c>
      <c r="AH22" s="101">
        <v>9663.8525319780802</v>
      </c>
      <c r="AI22" s="101">
        <v>0</v>
      </c>
      <c r="AJ22" s="101">
        <v>1189.5650000000001</v>
      </c>
      <c r="AK22" s="101" t="s">
        <v>427</v>
      </c>
      <c r="AL22" s="29" t="s">
        <v>50</v>
      </c>
    </row>
    <row r="23" spans="1:38" ht="26.25" customHeight="1" thickBot="1" x14ac:dyDescent="0.3">
      <c r="A23" s="40" t="s">
        <v>71</v>
      </c>
      <c r="B23" s="44" t="s">
        <v>392</v>
      </c>
      <c r="C23" s="41" t="s">
        <v>388</v>
      </c>
      <c r="D23" s="83"/>
      <c r="E23" s="103">
        <v>2.977535953811941</v>
      </c>
      <c r="F23" s="103">
        <v>0.89284356571393098</v>
      </c>
      <c r="G23" s="103">
        <v>6.1776488681310002E-3</v>
      </c>
      <c r="H23" s="103">
        <v>7.8219002746699991E-4</v>
      </c>
      <c r="I23" s="104">
        <v>0.16410631973534598</v>
      </c>
      <c r="J23" s="104">
        <v>0.23383964443392702</v>
      </c>
      <c r="K23" s="104">
        <v>0.81932735415857783</v>
      </c>
      <c r="L23" s="104">
        <v>0.10247206300164799</v>
      </c>
      <c r="M23" s="104">
        <v>3.1936292231926662</v>
      </c>
      <c r="N23" s="104">
        <v>7.8729511999999998E-5</v>
      </c>
      <c r="O23" s="104">
        <v>1.827646242946E-3</v>
      </c>
      <c r="P23" s="100" t="s">
        <v>425</v>
      </c>
      <c r="Q23" s="100" t="s">
        <v>425</v>
      </c>
      <c r="R23" s="104">
        <v>5.3668312058500001E-3</v>
      </c>
      <c r="S23" s="104">
        <v>0.2316592571694</v>
      </c>
      <c r="T23" s="104">
        <v>7.3552422805900006E-3</v>
      </c>
      <c r="U23" s="104">
        <v>9.9272493834600003E-4</v>
      </c>
      <c r="V23" s="104">
        <v>0.13754809597760001</v>
      </c>
      <c r="W23" s="100" t="s">
        <v>425</v>
      </c>
      <c r="X23" s="104">
        <v>3.0946097721199998E-3</v>
      </c>
      <c r="Y23" s="104">
        <v>5.01640152125E-3</v>
      </c>
      <c r="Z23" s="100" t="s">
        <v>425</v>
      </c>
      <c r="AA23" s="100" t="s">
        <v>425</v>
      </c>
      <c r="AB23" s="104">
        <v>8.1110112787300005E-3</v>
      </c>
      <c r="AC23" s="100" t="s">
        <v>427</v>
      </c>
      <c r="AD23" s="100" t="s">
        <v>427</v>
      </c>
      <c r="AE23" s="99"/>
      <c r="AF23" s="101">
        <v>4340.3631932376447</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1.5744122692768232</v>
      </c>
      <c r="F24" s="103">
        <v>6.9112961135370493E-2</v>
      </c>
      <c r="G24" s="103">
        <v>1.007466046212633</v>
      </c>
      <c r="H24" s="100" t="s">
        <v>425</v>
      </c>
      <c r="I24" s="104">
        <v>0.27609439701060223</v>
      </c>
      <c r="J24" s="104">
        <v>0.29697347253280965</v>
      </c>
      <c r="K24" s="104">
        <v>0.33419858884549997</v>
      </c>
      <c r="L24" s="104">
        <v>2.8146474301781025E-2</v>
      </c>
      <c r="M24" s="104">
        <v>1.1332130542903605</v>
      </c>
      <c r="N24" s="104">
        <v>0.11761347012409601</v>
      </c>
      <c r="O24" s="104">
        <v>4.7260369458324E-2</v>
      </c>
      <c r="P24" s="104">
        <v>9.316761670564E-3</v>
      </c>
      <c r="Q24" s="104">
        <v>1.4615569861836E-2</v>
      </c>
      <c r="R24" s="104">
        <v>8.2105542202177001E-2</v>
      </c>
      <c r="S24" s="104">
        <v>3.6335544262487002E-2</v>
      </c>
      <c r="T24" s="104">
        <v>0.369064319637327</v>
      </c>
      <c r="U24" s="104">
        <v>2.5177880809166001E-2</v>
      </c>
      <c r="V24" s="104">
        <v>1.7756602292074171</v>
      </c>
      <c r="W24" s="104">
        <v>4.3926495999999995E-2</v>
      </c>
      <c r="X24" s="100" t="s">
        <v>425</v>
      </c>
      <c r="Y24" s="100" t="s">
        <v>425</v>
      </c>
      <c r="Z24" s="100" t="s">
        <v>425</v>
      </c>
      <c r="AA24" s="100" t="s">
        <v>425</v>
      </c>
      <c r="AB24" s="100" t="s">
        <v>425</v>
      </c>
      <c r="AC24" s="100" t="s">
        <v>427</v>
      </c>
      <c r="AD24" s="100" t="s">
        <v>427</v>
      </c>
      <c r="AE24" s="99"/>
      <c r="AF24" s="101">
        <v>6143.9587233754846</v>
      </c>
      <c r="AG24" s="101">
        <v>98.506600000000006</v>
      </c>
      <c r="AH24" s="101">
        <v>20257.339776730034</v>
      </c>
      <c r="AI24" s="101">
        <v>2998.1838379819997</v>
      </c>
      <c r="AJ24" s="101" t="s">
        <v>427</v>
      </c>
      <c r="AK24" s="101" t="s">
        <v>427</v>
      </c>
      <c r="AL24" s="29" t="s">
        <v>50</v>
      </c>
    </row>
    <row r="25" spans="1:38" ht="26.25" customHeight="1" thickBot="1" x14ac:dyDescent="0.3">
      <c r="A25" s="40" t="s">
        <v>74</v>
      </c>
      <c r="B25" s="44" t="s">
        <v>75</v>
      </c>
      <c r="C25" s="46" t="s">
        <v>76</v>
      </c>
      <c r="D25" s="42"/>
      <c r="E25" s="103">
        <v>1.095848954854</v>
      </c>
      <c r="F25" s="103">
        <v>9.8304447749000004E-2</v>
      </c>
      <c r="G25" s="103">
        <v>7.0522174101999999E-2</v>
      </c>
      <c r="H25" s="100" t="s">
        <v>425</v>
      </c>
      <c r="I25" s="104">
        <v>9.0842760129999992E-3</v>
      </c>
      <c r="J25" s="104">
        <v>1.2154284400950429E-2</v>
      </c>
      <c r="K25" s="104">
        <v>1.93176373061681E-2</v>
      </c>
      <c r="L25" s="104">
        <v>6.8132070099943846E-3</v>
      </c>
      <c r="M25" s="104">
        <v>0.88422438482999999</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3702.3956873554016</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5.535684953E-3</v>
      </c>
      <c r="F26" s="103">
        <v>9.0775429209999994E-3</v>
      </c>
      <c r="G26" s="103">
        <v>7.0458417500000002E-4</v>
      </c>
      <c r="H26" s="100" t="s">
        <v>425</v>
      </c>
      <c r="I26" s="104">
        <v>1.39839956E-4</v>
      </c>
      <c r="J26" s="104">
        <v>1.39839956E-4</v>
      </c>
      <c r="K26" s="104">
        <v>1.39839956E-4</v>
      </c>
      <c r="L26" s="104">
        <v>1.0487996760800514E-4</v>
      </c>
      <c r="M26" s="104">
        <v>0.26884427671599997</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36.720807649284893</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38.496024554867091</v>
      </c>
      <c r="F27" s="100">
        <v>10.091569235011143</v>
      </c>
      <c r="G27" s="100">
        <v>0.15128333905834104</v>
      </c>
      <c r="H27" s="100">
        <v>1.2183099722926836</v>
      </c>
      <c r="I27" s="100">
        <v>2.0350149249365024</v>
      </c>
      <c r="J27" s="100">
        <v>2.0350149249365024</v>
      </c>
      <c r="K27" s="100">
        <v>2.0350149249365024</v>
      </c>
      <c r="L27" s="100">
        <v>1.3095010673741729</v>
      </c>
      <c r="M27" s="100">
        <v>87.876510240027713</v>
      </c>
      <c r="N27" s="100">
        <v>3.7463187064707831E-2</v>
      </c>
      <c r="O27" s="100">
        <v>3.1550956484430875E-4</v>
      </c>
      <c r="P27" s="100">
        <v>1.9698784940698377E-2</v>
      </c>
      <c r="Q27" s="100">
        <v>5.2105729822623094E-4</v>
      </c>
      <c r="R27" s="100">
        <v>2.3177198708451318E-2</v>
      </c>
      <c r="S27" s="100">
        <v>1.5845075234634406E-2</v>
      </c>
      <c r="T27" s="100">
        <v>2.9114657313130412E-3</v>
      </c>
      <c r="U27" s="100">
        <v>4.1109546676384399E-4</v>
      </c>
      <c r="V27" s="100">
        <v>7.0698329073620308E-2</v>
      </c>
      <c r="W27" s="100">
        <v>2.4304152999999999</v>
      </c>
      <c r="X27" s="100">
        <v>6.5062970905900006E-2</v>
      </c>
      <c r="Y27" s="100">
        <v>7.3785686046399998E-2</v>
      </c>
      <c r="Z27" s="100">
        <v>5.6567270826900003E-2</v>
      </c>
      <c r="AA27" s="100">
        <v>6.3494516192299996E-2</v>
      </c>
      <c r="AB27" s="100">
        <v>0.25891044397149998</v>
      </c>
      <c r="AC27" s="100">
        <v>2.4304155000000002E-3</v>
      </c>
      <c r="AD27" s="101">
        <v>4.8787640000000002E-4</v>
      </c>
      <c r="AE27" s="99"/>
      <c r="AF27" s="100">
        <v>131857.3422004068</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7.7606361249817386</v>
      </c>
      <c r="F28" s="100">
        <v>0.9955898337212179</v>
      </c>
      <c r="G28" s="100">
        <v>3.1556135873600337E-2</v>
      </c>
      <c r="H28" s="100">
        <v>1.8414600683345984E-2</v>
      </c>
      <c r="I28" s="100">
        <v>0.69903349054627784</v>
      </c>
      <c r="J28" s="100">
        <v>0.69903349054627784</v>
      </c>
      <c r="K28" s="100">
        <v>0.69903349054627784</v>
      </c>
      <c r="L28" s="100">
        <v>0.45414622791070036</v>
      </c>
      <c r="M28" s="100">
        <v>5.8437639665788046</v>
      </c>
      <c r="N28" s="100">
        <v>9.0390266940558928E-4</v>
      </c>
      <c r="O28" s="100">
        <v>2.873970516001917E-5</v>
      </c>
      <c r="P28" s="100">
        <v>2.7994113039310235E-3</v>
      </c>
      <c r="Q28" s="100">
        <v>5.550343077579027E-5</v>
      </c>
      <c r="R28" s="100">
        <v>4.3384035434465449E-3</v>
      </c>
      <c r="S28" s="100">
        <v>2.9147221316447891E-3</v>
      </c>
      <c r="T28" s="100">
        <v>1.4459851380379773E-4</v>
      </c>
      <c r="U28" s="100">
        <v>5.3527451231542221E-5</v>
      </c>
      <c r="V28" s="100">
        <v>9.5756618353501546E-3</v>
      </c>
      <c r="W28" s="100">
        <v>0.36673440000000002</v>
      </c>
      <c r="X28" s="100">
        <v>1.1170924018E-2</v>
      </c>
      <c r="Y28" s="100">
        <v>1.25435230949E-2</v>
      </c>
      <c r="Z28" s="100">
        <v>9.8106103058999989E-3</v>
      </c>
      <c r="AA28" s="100">
        <v>1.04566735582E-2</v>
      </c>
      <c r="AB28" s="100">
        <v>4.3981730976999998E-2</v>
      </c>
      <c r="AC28" s="100">
        <v>3.667346E-4</v>
      </c>
      <c r="AD28" s="101">
        <v>7.4877100000000002E-5</v>
      </c>
      <c r="AE28" s="99"/>
      <c r="AF28" s="100">
        <v>22031.221656172998</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52.902776185789698</v>
      </c>
      <c r="F29" s="100">
        <v>1.9531783084470919</v>
      </c>
      <c r="G29" s="100">
        <v>0.10496028711703105</v>
      </c>
      <c r="H29" s="100">
        <v>2.0286434799159186E-2</v>
      </c>
      <c r="I29" s="100">
        <v>1.2636473330964899</v>
      </c>
      <c r="J29" s="100">
        <v>1.2636473330964899</v>
      </c>
      <c r="K29" s="100">
        <v>1.2636473330964899</v>
      </c>
      <c r="L29" s="100">
        <v>0.82100720136621852</v>
      </c>
      <c r="M29" s="100">
        <v>12.745194405351571</v>
      </c>
      <c r="N29" s="100">
        <v>8.4384685939156115E-4</v>
      </c>
      <c r="O29" s="100">
        <v>8.399057096017683E-5</v>
      </c>
      <c r="P29" s="100">
        <v>8.9014215354847569E-3</v>
      </c>
      <c r="Q29" s="100">
        <v>1.6796851003000177E-4</v>
      </c>
      <c r="R29" s="100">
        <v>1.4274898029602578E-2</v>
      </c>
      <c r="S29" s="100">
        <v>9.5726134535257645E-3</v>
      </c>
      <c r="T29" s="100">
        <v>3.3615176219598582E-4</v>
      </c>
      <c r="U29" s="100">
        <v>1.6795587813964988E-4</v>
      </c>
      <c r="V29" s="100">
        <v>3.0231679108426408E-2</v>
      </c>
      <c r="W29" s="100">
        <v>0.43980739999999996</v>
      </c>
      <c r="X29" s="100">
        <v>6.2847158508999995E-3</v>
      </c>
      <c r="Y29" s="100">
        <v>3.8057445986300002E-2</v>
      </c>
      <c r="Z29" s="100">
        <v>4.2526577258400006E-2</v>
      </c>
      <c r="AA29" s="100">
        <v>9.7762246566000001E-3</v>
      </c>
      <c r="AB29" s="100">
        <v>9.6644963752199997E-2</v>
      </c>
      <c r="AC29" s="100">
        <v>4.1299860000000002E-4</v>
      </c>
      <c r="AD29" s="101">
        <v>8.7074699999999995E-5</v>
      </c>
      <c r="AE29" s="99"/>
      <c r="AF29" s="100">
        <v>71703.505284234503</v>
      </c>
      <c r="AG29" s="100" t="s">
        <v>427</v>
      </c>
      <c r="AH29" s="100">
        <v>6.5271871773000001</v>
      </c>
      <c r="AI29" s="100">
        <v>0</v>
      </c>
      <c r="AJ29" s="100" t="s">
        <v>427</v>
      </c>
      <c r="AK29" s="100" t="s">
        <v>427</v>
      </c>
      <c r="AL29" s="29" t="s">
        <v>50</v>
      </c>
    </row>
    <row r="30" spans="1:38" ht="26.25" customHeight="1" thickBot="1" x14ac:dyDescent="0.3">
      <c r="A30" s="40" t="s">
        <v>79</v>
      </c>
      <c r="B30" s="40" t="s">
        <v>86</v>
      </c>
      <c r="C30" s="41" t="s">
        <v>87</v>
      </c>
      <c r="D30" s="42"/>
      <c r="E30" s="100">
        <v>0.2772219027211632</v>
      </c>
      <c r="F30" s="100">
        <v>2.9222286051291535</v>
      </c>
      <c r="G30" s="100">
        <v>1.1688821773644801E-3</v>
      </c>
      <c r="H30" s="100">
        <v>2.052710716415179E-3</v>
      </c>
      <c r="I30" s="100">
        <v>5.6083232309507298E-2</v>
      </c>
      <c r="J30" s="100">
        <v>5.6083232309507298E-2</v>
      </c>
      <c r="K30" s="100">
        <v>5.6083232309507298E-2</v>
      </c>
      <c r="L30" s="100">
        <v>9.6021420738830777E-3</v>
      </c>
      <c r="M30" s="100">
        <v>15.501340598761805</v>
      </c>
      <c r="N30" s="100">
        <v>1.3507940632494987E-3</v>
      </c>
      <c r="O30" s="100">
        <v>1.2337608024782412E-3</v>
      </c>
      <c r="P30" s="100">
        <v>3.5163467991255104E-4</v>
      </c>
      <c r="Q30" s="100">
        <v>1.2125333790087968E-5</v>
      </c>
      <c r="R30" s="100">
        <v>5.4153783111420906E-3</v>
      </c>
      <c r="S30" s="100">
        <v>0.20929962076758513</v>
      </c>
      <c r="T30" s="100">
        <v>8.6646379526217794E-3</v>
      </c>
      <c r="U30" s="100">
        <v>1.2283850250807934E-3</v>
      </c>
      <c r="V30" s="100">
        <v>0.12234253593346794</v>
      </c>
      <c r="W30" s="100">
        <v>2.8448299999999999E-2</v>
      </c>
      <c r="X30" s="100">
        <v>3.555835166E-4</v>
      </c>
      <c r="Y30" s="100">
        <v>5.4638061499999999E-4</v>
      </c>
      <c r="Z30" s="100">
        <v>2.5017212379999999E-4</v>
      </c>
      <c r="AA30" s="100">
        <v>6.249126335E-4</v>
      </c>
      <c r="AB30" s="100">
        <v>1.7770488888999999E-3</v>
      </c>
      <c r="AC30" s="100">
        <v>2.8448700000000001E-5</v>
      </c>
      <c r="AD30" s="101">
        <v>1.65367E-5</v>
      </c>
      <c r="AE30" s="99"/>
      <c r="AF30" s="100">
        <v>1769.247871091</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2.3165602568868588</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107.4894152063</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0.82973166360231143</v>
      </c>
      <c r="J32" s="100">
        <v>1.5701019088467802</v>
      </c>
      <c r="K32" s="100">
        <v>2.0405466747425796</v>
      </c>
      <c r="L32" s="100">
        <v>0.19673335592572919</v>
      </c>
      <c r="M32" s="100" t="s">
        <v>427</v>
      </c>
      <c r="N32" s="100">
        <v>5.7240913147317034</v>
      </c>
      <c r="O32" s="100">
        <v>2.5696353847136998E-2</v>
      </c>
      <c r="P32" s="100">
        <v>0</v>
      </c>
      <c r="Q32" s="100">
        <v>6.5716702850544262E-2</v>
      </c>
      <c r="R32" s="100">
        <v>2.1297599404157661</v>
      </c>
      <c r="S32" s="100">
        <v>46.705137021444109</v>
      </c>
      <c r="T32" s="100">
        <v>0.33135294262418769</v>
      </c>
      <c r="U32" s="100">
        <v>4.0810933494851528E-2</v>
      </c>
      <c r="V32" s="100">
        <v>16.299558687324549</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67707.785470509421</v>
      </c>
      <c r="AL32" s="29" t="s">
        <v>412</v>
      </c>
    </row>
    <row r="33" spans="1:38" ht="26.25" customHeight="1" thickBot="1" x14ac:dyDescent="0.3">
      <c r="A33" s="40" t="s">
        <v>79</v>
      </c>
      <c r="B33" s="40" t="s">
        <v>92</v>
      </c>
      <c r="C33" s="41" t="s">
        <v>93</v>
      </c>
      <c r="D33" s="42"/>
      <c r="E33" s="100" t="s">
        <v>427</v>
      </c>
      <c r="F33" s="100" t="s">
        <v>427</v>
      </c>
      <c r="G33" s="100" t="s">
        <v>427</v>
      </c>
      <c r="H33" s="100" t="s">
        <v>427</v>
      </c>
      <c r="I33" s="100">
        <v>0.39182286375990727</v>
      </c>
      <c r="J33" s="100">
        <v>0.72559789585167889</v>
      </c>
      <c r="K33" s="100">
        <v>1.4511957917033578</v>
      </c>
      <c r="L33" s="100">
        <v>1.5382675392055591E-2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67707.785470509421</v>
      </c>
      <c r="AL33" s="29" t="s">
        <v>412</v>
      </c>
    </row>
    <row r="34" spans="1:38" ht="26.25" customHeight="1" thickBot="1" x14ac:dyDescent="0.3">
      <c r="A34" s="40" t="s">
        <v>71</v>
      </c>
      <c r="B34" s="40" t="s">
        <v>94</v>
      </c>
      <c r="C34" s="41" t="s">
        <v>95</v>
      </c>
      <c r="D34" s="42"/>
      <c r="E34" s="103">
        <v>1.182408016513</v>
      </c>
      <c r="F34" s="103">
        <v>6.0843675690000001E-2</v>
      </c>
      <c r="G34" s="103">
        <v>2.2421425689999998E-3</v>
      </c>
      <c r="H34" s="103">
        <v>2.2421425799999998E-4</v>
      </c>
      <c r="I34" s="104">
        <v>0.22614846190965018</v>
      </c>
      <c r="J34" s="104">
        <v>0.34798456316517373</v>
      </c>
      <c r="K34" s="104">
        <v>0.80554013120592194</v>
      </c>
      <c r="L34" s="104">
        <v>1.3245732278099999E-2</v>
      </c>
      <c r="M34" s="104">
        <v>0.362071423</v>
      </c>
      <c r="N34" s="104">
        <v>0.154555555555556</v>
      </c>
      <c r="O34" s="104">
        <v>2.2421415299999999E-4</v>
      </c>
      <c r="P34" s="100" t="s">
        <v>425</v>
      </c>
      <c r="Q34" s="100" t="s">
        <v>425</v>
      </c>
      <c r="R34" s="104">
        <v>1.1210722730000001E-3</v>
      </c>
      <c r="S34" s="104">
        <v>3.0573664223999999</v>
      </c>
      <c r="T34" s="104">
        <v>1.5695000200000001E-3</v>
      </c>
      <c r="U34" s="104">
        <v>2.2421415299999999E-4</v>
      </c>
      <c r="V34" s="104">
        <v>2.2421425299999999E-2</v>
      </c>
      <c r="W34" s="100" t="s">
        <v>425</v>
      </c>
      <c r="X34" s="104">
        <v>1.1093476480000001E-3</v>
      </c>
      <c r="Y34" s="104">
        <v>1.1093476480000001E-3</v>
      </c>
      <c r="Z34" s="104">
        <v>4.2207708199999997E-4</v>
      </c>
      <c r="AA34" s="100" t="s">
        <v>425</v>
      </c>
      <c r="AB34" s="104">
        <v>2.6407719790000001E-3</v>
      </c>
      <c r="AC34" s="100" t="s">
        <v>427</v>
      </c>
      <c r="AD34" s="100" t="s">
        <v>427</v>
      </c>
      <c r="AE34" s="99"/>
      <c r="AF34" s="101">
        <v>964.12130500862304</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2.5969960786896609</v>
      </c>
      <c r="F35" s="103">
        <v>0.1054601031011279</v>
      </c>
      <c r="G35" s="103">
        <v>0.97069066522114344</v>
      </c>
      <c r="H35" s="103">
        <v>3.9143663421426915E-4</v>
      </c>
      <c r="I35" s="104">
        <v>9.1988068431294326E-2</v>
      </c>
      <c r="J35" s="104">
        <v>9.7098516677477334E-2</v>
      </c>
      <c r="K35" s="104">
        <v>0.10220896492366041</v>
      </c>
      <c r="L35" s="104">
        <v>3.5360875935523027E-2</v>
      </c>
      <c r="M35" s="104">
        <v>0.54570527088929954</v>
      </c>
      <c r="N35" s="104">
        <v>4.5362544947347896E-3</v>
      </c>
      <c r="O35" s="104">
        <v>4.9895686360013005E-4</v>
      </c>
      <c r="P35" s="104">
        <v>1.9054759343535399E-3</v>
      </c>
      <c r="Q35" s="104">
        <v>4.0813838124377604E-3</v>
      </c>
      <c r="R35" s="100" t="s">
        <v>425</v>
      </c>
      <c r="S35" s="104">
        <v>4.0813838124377604E-3</v>
      </c>
      <c r="T35" s="104">
        <v>0.13853498072880779</v>
      </c>
      <c r="U35" s="104">
        <v>9.07250898946977E-3</v>
      </c>
      <c r="V35" s="104">
        <v>2.2227958332407032E-2</v>
      </c>
      <c r="W35" s="100" t="s">
        <v>425</v>
      </c>
      <c r="X35" s="104">
        <v>1.7029657123635001E-3</v>
      </c>
      <c r="Y35" s="104">
        <v>1.69084164504938E-3</v>
      </c>
      <c r="Z35" s="104">
        <v>6.5072698444347001E-4</v>
      </c>
      <c r="AA35" s="100" t="s">
        <v>425</v>
      </c>
      <c r="AB35" s="104">
        <v>4.0445343418563399E-3</v>
      </c>
      <c r="AC35" s="100" t="s">
        <v>427</v>
      </c>
      <c r="AD35" s="100" t="s">
        <v>427</v>
      </c>
      <c r="AE35" s="99"/>
      <c r="AF35" s="101">
        <v>1683.0842800752002</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3.7674295853476267</v>
      </c>
      <c r="F36" s="103">
        <v>0.37502622929002294</v>
      </c>
      <c r="G36" s="103">
        <v>0.32087454292677997</v>
      </c>
      <c r="H36" s="103">
        <v>8.0301529249500014E-4</v>
      </c>
      <c r="I36" s="104">
        <v>0.16373675041872604</v>
      </c>
      <c r="J36" s="104">
        <v>0.17235447412496196</v>
      </c>
      <c r="K36" s="104">
        <v>0.17235447412496196</v>
      </c>
      <c r="L36" s="104">
        <v>7.7801131922780016E-3</v>
      </c>
      <c r="M36" s="104">
        <v>1.4646613950190379</v>
      </c>
      <c r="N36" s="104">
        <v>9.6912591040850034E-3</v>
      </c>
      <c r="O36" s="104">
        <v>8.0301529249500014E-4</v>
      </c>
      <c r="P36" s="104">
        <v>2.2339020714050007E-3</v>
      </c>
      <c r="Q36" s="104">
        <v>2.9819258781850011E-3</v>
      </c>
      <c r="R36" s="104">
        <v>4.0150764624279989E-3</v>
      </c>
      <c r="S36" s="104">
        <v>7.0665345738727958E-2</v>
      </c>
      <c r="T36" s="104">
        <v>8.0301529248560002E-2</v>
      </c>
      <c r="U36" s="104">
        <v>7.4548146954479975E-3</v>
      </c>
      <c r="V36" s="104">
        <v>9.6361835098258977E-2</v>
      </c>
      <c r="W36" s="100" t="s">
        <v>425</v>
      </c>
      <c r="X36" s="104">
        <v>6.6020242447839992E-3</v>
      </c>
      <c r="Y36" s="104">
        <v>6.6020242447839992E-3</v>
      </c>
      <c r="Z36" s="104">
        <v>2.5118944315930011E-3</v>
      </c>
      <c r="AA36" s="100" t="s">
        <v>427</v>
      </c>
      <c r="AB36" s="104">
        <v>1.5715942921160998E-2</v>
      </c>
      <c r="AC36" s="100" t="s">
        <v>427</v>
      </c>
      <c r="AD36" s="100" t="s">
        <v>427</v>
      </c>
      <c r="AE36" s="99"/>
      <c r="AF36" s="101">
        <v>3452.9657560000001</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0.74447200000000013</v>
      </c>
      <c r="F37" s="103">
        <v>2.1634357025770601E-2</v>
      </c>
      <c r="G37" s="100" t="s">
        <v>425</v>
      </c>
      <c r="H37" s="100" t="s">
        <v>425</v>
      </c>
      <c r="I37" s="104">
        <v>1.3060830099999999E-3</v>
      </c>
      <c r="J37" s="104">
        <v>1.3060830099999999E-3</v>
      </c>
      <c r="K37" s="104">
        <v>1.3060830099999999E-3</v>
      </c>
      <c r="L37" s="104">
        <v>9.1425810699999997E-5</v>
      </c>
      <c r="M37" s="104">
        <v>7.0638000000000006E-2</v>
      </c>
      <c r="N37" s="104">
        <v>2.2012635000000002E-6</v>
      </c>
      <c r="O37" s="104">
        <v>3.6687724999999999E-7</v>
      </c>
      <c r="P37" s="104">
        <v>1.467509E-4</v>
      </c>
      <c r="Q37" s="104">
        <v>1.7610107999999999E-4</v>
      </c>
      <c r="R37" s="104">
        <v>1.11530684E-6</v>
      </c>
      <c r="S37" s="104">
        <v>1.11530684E-7</v>
      </c>
      <c r="T37" s="104">
        <v>7.4842958999999998E-7</v>
      </c>
      <c r="U37" s="104">
        <v>1.64361008E-5</v>
      </c>
      <c r="V37" s="104">
        <v>2.2012635000000002E-6</v>
      </c>
      <c r="W37" s="100" t="s">
        <v>427</v>
      </c>
      <c r="X37" s="100" t="s">
        <v>427</v>
      </c>
      <c r="Y37" s="100" t="s">
        <v>427</v>
      </c>
      <c r="Z37" s="100" t="s">
        <v>427</v>
      </c>
      <c r="AA37" s="100" t="s">
        <v>427</v>
      </c>
      <c r="AB37" s="100" t="s">
        <v>427</v>
      </c>
      <c r="AC37" s="100" t="s">
        <v>427</v>
      </c>
      <c r="AD37" s="100" t="s">
        <v>427</v>
      </c>
      <c r="AE37" s="99"/>
      <c r="AF37" s="101" t="s">
        <v>427</v>
      </c>
      <c r="AG37" s="101" t="s">
        <v>427</v>
      </c>
      <c r="AH37" s="101">
        <v>2050.3604</v>
      </c>
      <c r="AI37" s="101" t="s">
        <v>427</v>
      </c>
      <c r="AJ37" s="101" t="s">
        <v>427</v>
      </c>
      <c r="AK37" s="101" t="s">
        <v>427</v>
      </c>
      <c r="AL37" s="29" t="s">
        <v>50</v>
      </c>
    </row>
    <row r="38" spans="1:38" ht="26.25" customHeight="1" thickBot="1" x14ac:dyDescent="0.3">
      <c r="A38" s="40" t="s">
        <v>71</v>
      </c>
      <c r="B38" s="40" t="s">
        <v>102</v>
      </c>
      <c r="C38" s="41" t="s">
        <v>103</v>
      </c>
      <c r="D38" s="47"/>
      <c r="E38" s="103">
        <v>2.0569029422058738</v>
      </c>
      <c r="F38" s="103">
        <v>0.148830014970318</v>
      </c>
      <c r="G38" s="103">
        <v>3.9004185332035006E-3</v>
      </c>
      <c r="H38" s="103">
        <v>4.9715733377232003E-4</v>
      </c>
      <c r="I38" s="104">
        <v>0.10950162649769603</v>
      </c>
      <c r="J38" s="104">
        <v>0.11637007882780702</v>
      </c>
      <c r="K38" s="104">
        <v>0.14684893221387102</v>
      </c>
      <c r="L38" s="104">
        <v>6.0632082393167697E-2</v>
      </c>
      <c r="M38" s="104">
        <v>0.87176345824131696</v>
      </c>
      <c r="N38" s="104">
        <v>2.7048667320000002E-6</v>
      </c>
      <c r="O38" s="104">
        <v>9.0763500742374994E-4</v>
      </c>
      <c r="P38" s="100" t="s">
        <v>425</v>
      </c>
      <c r="Q38" s="100" t="s">
        <v>425</v>
      </c>
      <c r="R38" s="104">
        <v>3.7159324619637996E-3</v>
      </c>
      <c r="S38" s="104">
        <v>0.12290198555450199</v>
      </c>
      <c r="T38" s="104">
        <v>4.6964453909152997E-3</v>
      </c>
      <c r="U38" s="104">
        <v>6.2465449864110008E-4</v>
      </c>
      <c r="V38" s="104">
        <v>7.422271370698201E-2</v>
      </c>
      <c r="W38" s="100" t="s">
        <v>425</v>
      </c>
      <c r="X38" s="104">
        <v>1.8458854824934001E-3</v>
      </c>
      <c r="Y38" s="104">
        <v>3.0713194588409E-3</v>
      </c>
      <c r="Z38" s="100" t="s">
        <v>425</v>
      </c>
      <c r="AA38" s="100" t="s">
        <v>425</v>
      </c>
      <c r="AB38" s="104">
        <v>4.9172049515619001E-3</v>
      </c>
      <c r="AC38" s="100" t="s">
        <v>427</v>
      </c>
      <c r="AD38" s="100" t="s">
        <v>427</v>
      </c>
      <c r="AE38" s="99"/>
      <c r="AF38" s="101">
        <v>2668.5596436309024</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2.4805691010890003</v>
      </c>
      <c r="F39" s="103">
        <v>0.2658883974615</v>
      </c>
      <c r="G39" s="103">
        <v>1.521782212917</v>
      </c>
      <c r="H39" s="100" t="s">
        <v>425</v>
      </c>
      <c r="I39" s="104">
        <v>7.7201173646600008E-2</v>
      </c>
      <c r="J39" s="104">
        <v>8.1341990535599998E-2</v>
      </c>
      <c r="K39" s="104">
        <v>8.2148393217599994E-2</v>
      </c>
      <c r="L39" s="104">
        <v>1.5822847437930002E-2</v>
      </c>
      <c r="M39" s="104">
        <v>1.680295096666</v>
      </c>
      <c r="N39" s="104">
        <v>4.5141980266528998E-2</v>
      </c>
      <c r="O39" s="104">
        <v>4.6005701479898001E-3</v>
      </c>
      <c r="P39" s="104">
        <v>1.01864671203E-2</v>
      </c>
      <c r="Q39" s="104">
        <v>4.5632100831290004E-2</v>
      </c>
      <c r="R39" s="104">
        <v>5.1645059061222007E-2</v>
      </c>
      <c r="S39" s="104">
        <v>4.31206746824222E-2</v>
      </c>
      <c r="T39" s="104">
        <v>0.12121828479680131</v>
      </c>
      <c r="U39" s="104">
        <v>2.0657910888600005E-3</v>
      </c>
      <c r="V39" s="104">
        <v>7.0287863354589003E-2</v>
      </c>
      <c r="W39" s="104">
        <v>0.14669879215000001</v>
      </c>
      <c r="X39" s="104">
        <v>0.11185740265980001</v>
      </c>
      <c r="Y39" s="104">
        <v>0.12636242083299998</v>
      </c>
      <c r="Z39" s="104">
        <v>8.3907192411800002E-2</v>
      </c>
      <c r="AA39" s="104">
        <v>4.2208594674199996E-2</v>
      </c>
      <c r="AB39" s="104">
        <v>0.36433561058399994</v>
      </c>
      <c r="AC39" s="104">
        <v>4.535657194E-2</v>
      </c>
      <c r="AD39" s="104">
        <v>4.3274205021899999E-2</v>
      </c>
      <c r="AE39" s="99"/>
      <c r="AF39" s="101">
        <v>14768.010295402004</v>
      </c>
      <c r="AG39" s="101">
        <v>0</v>
      </c>
      <c r="AH39" s="101">
        <v>44058.825144021597</v>
      </c>
      <c r="AI39" s="101">
        <v>355.88195999999999</v>
      </c>
      <c r="AJ39" s="101">
        <v>1480</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7.82696867691</v>
      </c>
      <c r="F41" s="103">
        <v>5.8713580544799999</v>
      </c>
      <c r="G41" s="103">
        <v>10.333777638000001</v>
      </c>
      <c r="H41" s="103">
        <v>6.5878893376000003E-2</v>
      </c>
      <c r="I41" s="104">
        <v>7.344564843866964</v>
      </c>
      <c r="J41" s="104">
        <v>7.5024917118669645</v>
      </c>
      <c r="K41" s="104">
        <v>7.9321594628669647</v>
      </c>
      <c r="L41" s="104">
        <v>0.75068125895377535</v>
      </c>
      <c r="M41" s="104">
        <v>41.896180617010003</v>
      </c>
      <c r="N41" s="104">
        <v>0.57317065661900002</v>
      </c>
      <c r="O41" s="104">
        <v>0.135748538611</v>
      </c>
      <c r="P41" s="104">
        <v>3.9055076804E-2</v>
      </c>
      <c r="Q41" s="104">
        <v>1.7913337003000001E-2</v>
      </c>
      <c r="R41" s="104">
        <v>0.28045067993799999</v>
      </c>
      <c r="S41" s="104">
        <v>0.117467045587</v>
      </c>
      <c r="T41" s="104">
        <v>5.0568769999999999E-2</v>
      </c>
      <c r="U41" s="104">
        <v>1.1536524592E-2</v>
      </c>
      <c r="V41" s="104">
        <v>5.8116914369429997</v>
      </c>
      <c r="W41" s="104">
        <v>7.1690994090000002</v>
      </c>
      <c r="X41" s="104">
        <v>1.4924492573079999</v>
      </c>
      <c r="Y41" s="104">
        <v>1.4761729952539999</v>
      </c>
      <c r="Z41" s="104">
        <v>0.637395796244</v>
      </c>
      <c r="AA41" s="104">
        <v>0.84192958752000002</v>
      </c>
      <c r="AB41" s="104">
        <v>4.4479476367200004</v>
      </c>
      <c r="AC41" s="104">
        <v>5.2537029534000003E-2</v>
      </c>
      <c r="AD41" s="104">
        <v>0.44973352335099998</v>
      </c>
      <c r="AE41" s="99"/>
      <c r="AF41" s="101">
        <v>92930.57634</v>
      </c>
      <c r="AG41" s="101">
        <v>2642.720652</v>
      </c>
      <c r="AH41" s="101">
        <v>87014.181989999997</v>
      </c>
      <c r="AI41" s="101">
        <v>10179.708559999999</v>
      </c>
      <c r="AJ41" s="101" t="s">
        <v>427</v>
      </c>
      <c r="AK41" s="101" t="s">
        <v>427</v>
      </c>
      <c r="AL41" s="29" t="s">
        <v>50</v>
      </c>
    </row>
    <row r="42" spans="1:38" ht="26.25" customHeight="1" thickBot="1" x14ac:dyDescent="0.3">
      <c r="A42" s="40" t="s">
        <v>71</v>
      </c>
      <c r="B42" s="40" t="s">
        <v>108</v>
      </c>
      <c r="C42" s="41" t="s">
        <v>109</v>
      </c>
      <c r="D42" s="42"/>
      <c r="E42" s="103">
        <v>0.11485626545133</v>
      </c>
      <c r="F42" s="103">
        <v>0.76817265856270001</v>
      </c>
      <c r="G42" s="103">
        <v>3.9968982933699995E-4</v>
      </c>
      <c r="H42" s="103">
        <v>1.39990674038E-4</v>
      </c>
      <c r="I42" s="104">
        <v>4.531570111771E-3</v>
      </c>
      <c r="J42" s="104">
        <v>4.7836044523950003E-3</v>
      </c>
      <c r="K42" s="104">
        <v>5.0656579138659997E-3</v>
      </c>
      <c r="L42" s="104">
        <v>5.9006419068600004E-4</v>
      </c>
      <c r="M42" s="104">
        <v>7.9374519049050001</v>
      </c>
      <c r="N42" s="104">
        <v>3.4185227799999999E-4</v>
      </c>
      <c r="O42" s="104">
        <v>1.442034194E-4</v>
      </c>
      <c r="P42" s="100" t="s">
        <v>425</v>
      </c>
      <c r="Q42" s="100" t="s">
        <v>425</v>
      </c>
      <c r="R42" s="104">
        <v>1.1881031410000001E-3</v>
      </c>
      <c r="S42" s="104">
        <v>3.4395624673000003E-2</v>
      </c>
      <c r="T42" s="104">
        <v>1.0447776209999999E-3</v>
      </c>
      <c r="U42" s="104">
        <v>1.3820533500000001E-4</v>
      </c>
      <c r="V42" s="104">
        <v>1.7625878971999999E-2</v>
      </c>
      <c r="W42" s="100" t="s">
        <v>425</v>
      </c>
      <c r="X42" s="104">
        <v>4.66522063E-4</v>
      </c>
      <c r="Y42" s="104">
        <v>4.8169815200000001E-4</v>
      </c>
      <c r="Z42" s="100" t="s">
        <v>425</v>
      </c>
      <c r="AA42" s="100" t="s">
        <v>425</v>
      </c>
      <c r="AB42" s="104">
        <v>9.4822021500000006E-4</v>
      </c>
      <c r="AC42" s="100" t="s">
        <v>427</v>
      </c>
      <c r="AD42" s="100" t="s">
        <v>427</v>
      </c>
      <c r="AE42" s="99"/>
      <c r="AF42" s="101">
        <v>609.04395380710025</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2.0116728659879999</v>
      </c>
      <c r="F43" s="103">
        <v>0.33938525021300003</v>
      </c>
      <c r="G43" s="103">
        <v>5.6920311247180004</v>
      </c>
      <c r="H43" s="100" t="s">
        <v>425</v>
      </c>
      <c r="I43" s="104">
        <v>0.45330680521900002</v>
      </c>
      <c r="J43" s="104">
        <v>0.566406805219</v>
      </c>
      <c r="K43" s="104">
        <v>0.57456680521899994</v>
      </c>
      <c r="L43" s="104">
        <v>4.584203848E-2</v>
      </c>
      <c r="M43" s="104">
        <v>2.4549032511200002</v>
      </c>
      <c r="N43" s="104">
        <v>0.26010201563000002</v>
      </c>
      <c r="O43" s="104">
        <v>5.3618034320000001E-3</v>
      </c>
      <c r="P43" s="104">
        <v>8.0976187769999999E-3</v>
      </c>
      <c r="Q43" s="104">
        <v>1.4604438418E-2</v>
      </c>
      <c r="R43" s="104">
        <v>0.20701294391199998</v>
      </c>
      <c r="S43" s="104">
        <v>5.4325980151999999E-2</v>
      </c>
      <c r="T43" s="104">
        <v>1.9519705387919999</v>
      </c>
      <c r="U43" s="104">
        <v>1.826432605E-3</v>
      </c>
      <c r="V43" s="104">
        <v>0.30807243967800002</v>
      </c>
      <c r="W43" s="104">
        <v>0.48096775328999997</v>
      </c>
      <c r="X43" s="104">
        <v>0.1373514588659</v>
      </c>
      <c r="Y43" s="104">
        <v>0.177271192947</v>
      </c>
      <c r="Z43" s="104">
        <v>8.5033148702699998E-2</v>
      </c>
      <c r="AA43" s="104">
        <v>5.9595703302500004E-2</v>
      </c>
      <c r="AB43" s="104">
        <v>0.45925150381800006</v>
      </c>
      <c r="AC43" s="104">
        <v>5.4956470000000002E-4</v>
      </c>
      <c r="AD43" s="104">
        <v>0.13872002579003001</v>
      </c>
      <c r="AE43" s="99"/>
      <c r="AF43" s="101">
        <v>16111.249242000004</v>
      </c>
      <c r="AG43" s="101">
        <v>816</v>
      </c>
      <c r="AH43" s="101">
        <v>6568.0019801352</v>
      </c>
      <c r="AI43" s="101">
        <v>5.2709999999999999</v>
      </c>
      <c r="AJ43" s="101" t="s">
        <v>427</v>
      </c>
      <c r="AK43" s="101" t="s">
        <v>427</v>
      </c>
      <c r="AL43" s="29" t="s">
        <v>50</v>
      </c>
    </row>
    <row r="44" spans="1:38" ht="26.25" customHeight="1" thickBot="1" x14ac:dyDescent="0.3">
      <c r="A44" s="40" t="s">
        <v>71</v>
      </c>
      <c r="B44" s="40" t="s">
        <v>112</v>
      </c>
      <c r="C44" s="41" t="s">
        <v>113</v>
      </c>
      <c r="D44" s="42"/>
      <c r="E44" s="103">
        <v>3.4064265055706997</v>
      </c>
      <c r="F44" s="103">
        <v>0.82482490125525898</v>
      </c>
      <c r="G44" s="103">
        <v>5.0632507972839993E-3</v>
      </c>
      <c r="H44" s="103">
        <v>6.4054314836099995E-4</v>
      </c>
      <c r="I44" s="104">
        <v>0.12431838300369499</v>
      </c>
      <c r="J44" s="104">
        <v>0.141848820746411</v>
      </c>
      <c r="K44" s="104">
        <v>0.31909443811424698</v>
      </c>
      <c r="L44" s="104">
        <v>6.0908166575771E-2</v>
      </c>
      <c r="M44" s="104">
        <v>1.8907068466295398</v>
      </c>
      <c r="N44" s="104">
        <v>5.5050706259999996E-5</v>
      </c>
      <c r="O44" s="104">
        <v>3.3749039889609997E-3</v>
      </c>
      <c r="P44" s="100" t="s">
        <v>425</v>
      </c>
      <c r="Q44" s="100" t="s">
        <v>425</v>
      </c>
      <c r="R44" s="104">
        <v>8.8969379416709987E-3</v>
      </c>
      <c r="S44" s="104">
        <v>0.41533309431903997</v>
      </c>
      <c r="T44" s="104">
        <v>1.0541093785380002E-2</v>
      </c>
      <c r="U44" s="104">
        <v>8.2207788971999998E-4</v>
      </c>
      <c r="V44" s="104">
        <v>0.23920665620210005</v>
      </c>
      <c r="W44" s="100" t="s">
        <v>425</v>
      </c>
      <c r="X44" s="104">
        <v>2.4884914574499995E-3</v>
      </c>
      <c r="Y44" s="104">
        <v>4.0881350168500002E-3</v>
      </c>
      <c r="Z44" s="100" t="s">
        <v>425</v>
      </c>
      <c r="AA44" s="100" t="s">
        <v>425</v>
      </c>
      <c r="AB44" s="104">
        <v>6.5766264781E-3</v>
      </c>
      <c r="AC44" s="100" t="s">
        <v>425</v>
      </c>
      <c r="AD44" s="100" t="s">
        <v>427</v>
      </c>
      <c r="AE44" s="99"/>
      <c r="AF44" s="101">
        <v>3512.3411791520693</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0.29444327724562602</v>
      </c>
      <c r="F45" s="103">
        <v>1.1635227717509701E-2</v>
      </c>
      <c r="G45" s="103">
        <v>9.1914113602563602E-2</v>
      </c>
      <c r="H45" s="103">
        <v>4.5957056801281798E-5</v>
      </c>
      <c r="I45" s="104">
        <v>9.4293376903557408E-3</v>
      </c>
      <c r="J45" s="104">
        <v>9.9531897842643994E-3</v>
      </c>
      <c r="K45" s="104">
        <v>1.0477041878173001E-2</v>
      </c>
      <c r="L45" s="104">
        <v>3.3002681919602501E-3</v>
      </c>
      <c r="M45" s="104">
        <v>5.8766184598874803E-2</v>
      </c>
      <c r="N45" s="104">
        <v>4.5957056801282001E-4</v>
      </c>
      <c r="O45" s="104">
        <v>4.5957056801280002E-5</v>
      </c>
      <c r="P45" s="104">
        <v>2.2978528400641001E-4</v>
      </c>
      <c r="Q45" s="104">
        <v>2.2978528400641001E-4</v>
      </c>
      <c r="R45" s="100" t="s">
        <v>425</v>
      </c>
      <c r="S45" s="104">
        <v>2.2978528400641001E-4</v>
      </c>
      <c r="T45" s="104">
        <v>3.2169939760897E-4</v>
      </c>
      <c r="U45" s="104">
        <v>9.1914113602564003E-4</v>
      </c>
      <c r="V45" s="104">
        <v>2.2978528400640899E-3</v>
      </c>
      <c r="W45" s="100" t="s">
        <v>425</v>
      </c>
      <c r="X45" s="104">
        <v>2.0482848794366E-4</v>
      </c>
      <c r="Y45" s="104">
        <v>2.0482848794366E-4</v>
      </c>
      <c r="Z45" s="104">
        <v>7.7931785649570001E-5</v>
      </c>
      <c r="AA45" s="100" t="s">
        <v>425</v>
      </c>
      <c r="AB45" s="104">
        <v>4.8758876153688998E-4</v>
      </c>
      <c r="AC45" s="100" t="s">
        <v>427</v>
      </c>
      <c r="AD45" s="100" t="s">
        <v>427</v>
      </c>
      <c r="AE45" s="99"/>
      <c r="AF45" s="101">
        <v>190.26221515730666</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0.48403348612385627</v>
      </c>
      <c r="F47" s="103">
        <v>8.8702824141731446E-2</v>
      </c>
      <c r="G47" s="103">
        <v>1.419827555345112E-2</v>
      </c>
      <c r="H47" s="103">
        <v>5.1050243349000003E-6</v>
      </c>
      <c r="I47" s="104">
        <v>7.9657824294784713E-3</v>
      </c>
      <c r="J47" s="104">
        <v>8.060598304191471E-3</v>
      </c>
      <c r="K47" s="104">
        <v>8.6852077629114705E-3</v>
      </c>
      <c r="L47" s="104">
        <v>5.3483217138832126E-3</v>
      </c>
      <c r="M47" s="104">
        <v>2.8070937994236411</v>
      </c>
      <c r="N47" s="104">
        <v>3.4369259000000001E-8</v>
      </c>
      <c r="O47" s="104">
        <v>9.4618066355000004E-6</v>
      </c>
      <c r="P47" s="100" t="s">
        <v>425</v>
      </c>
      <c r="Q47" s="100" t="s">
        <v>425</v>
      </c>
      <c r="R47" s="104">
        <v>5.5692598939000001E-5</v>
      </c>
      <c r="S47" s="104">
        <v>1.7878011666E-3</v>
      </c>
      <c r="T47" s="104">
        <v>5.3883785858999998E-5</v>
      </c>
      <c r="U47" s="104">
        <v>6.8480803344999999E-6</v>
      </c>
      <c r="V47" s="104">
        <v>9.0267462365000003E-4</v>
      </c>
      <c r="W47" s="100" t="s">
        <v>425</v>
      </c>
      <c r="X47" s="104">
        <v>1.8534148783000001E-5</v>
      </c>
      <c r="Y47" s="104">
        <v>3.1478552904000002E-5</v>
      </c>
      <c r="Z47" s="100" t="s">
        <v>425</v>
      </c>
      <c r="AA47" s="100" t="s">
        <v>425</v>
      </c>
      <c r="AB47" s="104">
        <v>5.0012701541999997E-5</v>
      </c>
      <c r="AC47" s="100" t="s">
        <v>427</v>
      </c>
      <c r="AD47" s="100" t="s">
        <v>427</v>
      </c>
      <c r="AE47" s="99"/>
      <c r="AF47" s="101">
        <v>1476.4863600000003</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1260</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1338.3106200000002</v>
      </c>
      <c r="AL51" s="29" t="s">
        <v>439</v>
      </c>
    </row>
    <row r="52" spans="1:38" ht="26.25" customHeight="1" thickBot="1" x14ac:dyDescent="0.3">
      <c r="A52" s="40" t="s">
        <v>120</v>
      </c>
      <c r="B52" s="44" t="s">
        <v>130</v>
      </c>
      <c r="C52" s="46" t="s">
        <v>391</v>
      </c>
      <c r="D52" s="43"/>
      <c r="E52" s="103">
        <v>2.8585006479999997</v>
      </c>
      <c r="F52" s="103">
        <v>7.3387195890000001</v>
      </c>
      <c r="G52" s="103">
        <v>12.66208016</v>
      </c>
      <c r="H52" s="103">
        <v>1.5129659999999999E-3</v>
      </c>
      <c r="I52" s="104">
        <v>0.1238707369364984</v>
      </c>
      <c r="J52" s="104">
        <v>0.25258119387299699</v>
      </c>
      <c r="K52" s="104">
        <v>0.35391639124713803</v>
      </c>
      <c r="L52" s="104">
        <v>3.83999284503145E-4</v>
      </c>
      <c r="M52" s="104">
        <v>4.7863949190000001</v>
      </c>
      <c r="N52" s="104">
        <v>0.17242729976684198</v>
      </c>
      <c r="O52" s="104">
        <v>4.1551965340062003E-2</v>
      </c>
      <c r="P52" s="104">
        <v>2.9241285618493002E-2</v>
      </c>
      <c r="Q52" s="104">
        <v>2.3298605682490998E-2</v>
      </c>
      <c r="R52" s="104">
        <v>9.6995149243565004E-2</v>
      </c>
      <c r="S52" s="104">
        <v>0.130896361440761</v>
      </c>
      <c r="T52" s="104">
        <v>1.7765655452393361</v>
      </c>
      <c r="U52" s="104">
        <v>8.3766314429139996E-3</v>
      </c>
      <c r="V52" s="104">
        <v>0.69162010451589795</v>
      </c>
      <c r="W52" s="104">
        <v>0.25798670699999998</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1.093431687</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1.0044305646155602</v>
      </c>
      <c r="AL53" s="29" t="s">
        <v>134</v>
      </c>
    </row>
    <row r="54" spans="1:38" ht="37.5" customHeight="1" thickBot="1" x14ac:dyDescent="0.3">
      <c r="A54" s="40" t="s">
        <v>120</v>
      </c>
      <c r="B54" s="44" t="s">
        <v>135</v>
      </c>
      <c r="C54" s="46" t="s">
        <v>136</v>
      </c>
      <c r="D54" s="43"/>
      <c r="E54" s="100" t="s">
        <v>427</v>
      </c>
      <c r="F54" s="103">
        <v>2.0066399437358902</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410985.11520000006</v>
      </c>
      <c r="AL54" s="29" t="s">
        <v>442</v>
      </c>
    </row>
    <row r="55" spans="1:38" ht="26.25" customHeight="1" thickBot="1" x14ac:dyDescent="0.3">
      <c r="A55" s="40" t="s">
        <v>120</v>
      </c>
      <c r="B55" s="44" t="s">
        <v>137</v>
      </c>
      <c r="C55" s="46" t="s">
        <v>138</v>
      </c>
      <c r="D55" s="43"/>
      <c r="E55" s="103">
        <v>3.9205187000000002E-2</v>
      </c>
      <c r="F55" s="103">
        <v>3.5236231200000002E-2</v>
      </c>
      <c r="G55" s="103">
        <v>1.4491372130000002</v>
      </c>
      <c r="H55" s="100" t="s">
        <v>425</v>
      </c>
      <c r="I55" s="104">
        <v>6.94228350158691E-2</v>
      </c>
      <c r="J55" s="104">
        <v>6.94228350158691E-2</v>
      </c>
      <c r="K55" s="104">
        <v>6.94228350158691E-2</v>
      </c>
      <c r="L55" s="104">
        <v>5.5538268012695291E-2</v>
      </c>
      <c r="M55" s="104">
        <v>0.129806588</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549.613393879</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1.4794434260000002</v>
      </c>
      <c r="F59" s="103">
        <v>0.102896</v>
      </c>
      <c r="G59" s="103">
        <v>1.0455282379999999</v>
      </c>
      <c r="H59" s="103">
        <v>0.11219999999999999</v>
      </c>
      <c r="I59" s="104">
        <v>6.0228856579816178E-2</v>
      </c>
      <c r="J59" s="104">
        <v>7.4727325624135074E-2</v>
      </c>
      <c r="K59" s="104">
        <v>8.2989890022594534E-2</v>
      </c>
      <c r="L59" s="104">
        <v>1.68640798423485E-4</v>
      </c>
      <c r="M59" s="104">
        <v>1.8644000000000001E-2</v>
      </c>
      <c r="N59" s="104">
        <v>0.20794210724016898</v>
      </c>
      <c r="O59" s="104">
        <v>9.3400910500660989E-2</v>
      </c>
      <c r="P59" s="104">
        <v>1.5570866907999999E-2</v>
      </c>
      <c r="Q59" s="104">
        <v>1.8571989521092E-2</v>
      </c>
      <c r="R59" s="104">
        <v>2.4572882424424E-2</v>
      </c>
      <c r="S59" s="100" t="s">
        <v>428</v>
      </c>
      <c r="T59" s="104">
        <v>4.110385769917E-2</v>
      </c>
      <c r="U59" s="104">
        <v>1.7252472720000001</v>
      </c>
      <c r="V59" s="104">
        <v>6.6000000000000003E-2</v>
      </c>
      <c r="W59" s="104">
        <v>6.7508220000000001E-3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450.05481799999995</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0.24548605289563299</v>
      </c>
      <c r="J61" s="104">
        <v>2.4548605289563299</v>
      </c>
      <c r="K61" s="104">
        <v>8.1954528025530102</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2059269.2540148369</v>
      </c>
      <c r="AL61" s="29" t="s">
        <v>420</v>
      </c>
    </row>
    <row r="62" spans="1:38" ht="26.25" customHeight="1" thickBot="1" x14ac:dyDescent="0.3">
      <c r="A62" s="40" t="s">
        <v>54</v>
      </c>
      <c r="B62" s="48" t="s">
        <v>153</v>
      </c>
      <c r="C62" s="41" t="s">
        <v>154</v>
      </c>
      <c r="D62" s="42"/>
      <c r="E62" s="103">
        <v>0.10524551</v>
      </c>
      <c r="F62" s="100" t="s">
        <v>427</v>
      </c>
      <c r="G62" s="103">
        <v>2.1384799999999999E-3</v>
      </c>
      <c r="H62" s="100" t="s">
        <v>427</v>
      </c>
      <c r="I62" s="100" t="s">
        <v>425</v>
      </c>
      <c r="J62" s="100" t="s">
        <v>425</v>
      </c>
      <c r="K62" s="100" t="s">
        <v>425</v>
      </c>
      <c r="L62" s="100" t="s">
        <v>425</v>
      </c>
      <c r="M62" s="104">
        <v>6.4182299999999996E-3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0.40991518599999999</v>
      </c>
      <c r="F63" s="103">
        <v>1.5254259999999999</v>
      </c>
      <c r="G63" s="103">
        <v>9.0458428909999995</v>
      </c>
      <c r="H63" s="100" t="s">
        <v>425</v>
      </c>
      <c r="I63" s="104">
        <v>0.53212783264812002</v>
      </c>
      <c r="J63" s="104">
        <v>0.57921533914683221</v>
      </c>
      <c r="K63" s="104">
        <v>0.73595061363859415</v>
      </c>
      <c r="L63" s="104">
        <v>1.4893839314147359E-3</v>
      </c>
      <c r="M63" s="104">
        <v>4.8334362500000001</v>
      </c>
      <c r="N63" s="104">
        <v>1.68687E-2</v>
      </c>
      <c r="O63" s="104">
        <v>5.6229000000000001E-3</v>
      </c>
      <c r="P63" s="104">
        <v>1.12458E-4</v>
      </c>
      <c r="Q63" s="104">
        <v>1.4994400000000001E-3</v>
      </c>
      <c r="R63" s="104">
        <v>1.8743E-3</v>
      </c>
      <c r="S63" s="100" t="s">
        <v>425</v>
      </c>
      <c r="T63" s="104">
        <v>1.12458E-4</v>
      </c>
      <c r="U63" s="104">
        <v>7.4971999999999997E-2</v>
      </c>
      <c r="V63" s="100" t="s">
        <v>425</v>
      </c>
      <c r="W63" s="104">
        <v>5.9074555000000001E-2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0" t="s">
        <v>428</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722.2</v>
      </c>
      <c r="AL64" s="29" t="s">
        <v>159</v>
      </c>
    </row>
    <row r="65" spans="1:38" ht="26.25" customHeight="1" thickBot="1" x14ac:dyDescent="0.3">
      <c r="A65" s="40" t="s">
        <v>54</v>
      </c>
      <c r="B65" s="44" t="s">
        <v>160</v>
      </c>
      <c r="C65" s="41" t="s">
        <v>161</v>
      </c>
      <c r="D65" s="42"/>
      <c r="E65" s="100" t="s">
        <v>428</v>
      </c>
      <c r="F65" s="100" t="s">
        <v>427</v>
      </c>
      <c r="G65" s="100" t="s">
        <v>427</v>
      </c>
      <c r="H65" s="100" t="s">
        <v>428</v>
      </c>
      <c r="I65" s="100" t="s">
        <v>428</v>
      </c>
      <c r="J65" s="100" t="s">
        <v>428</v>
      </c>
      <c r="K65" s="100" t="s">
        <v>428</v>
      </c>
      <c r="L65" s="100" t="s">
        <v>428</v>
      </c>
      <c r="M65" s="100" t="s">
        <v>428</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1164.5999999999999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3.7615629999999997E-2</v>
      </c>
      <c r="F68" s="100" t="s">
        <v>427</v>
      </c>
      <c r="G68" s="103">
        <v>0.46437629699999999</v>
      </c>
      <c r="H68" s="100" t="s">
        <v>427</v>
      </c>
      <c r="I68" s="100" t="s">
        <v>428</v>
      </c>
      <c r="J68" s="100" t="s">
        <v>428</v>
      </c>
      <c r="K68" s="100" t="s">
        <v>428</v>
      </c>
      <c r="L68" s="100" t="s">
        <v>428</v>
      </c>
      <c r="M68" s="104">
        <v>1.7927777999999998E-2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7.1615360829999988</v>
      </c>
      <c r="F70" s="103">
        <v>11.9596385188</v>
      </c>
      <c r="G70" s="103">
        <v>4.0630172770000001</v>
      </c>
      <c r="H70" s="103">
        <v>0.56221940199999998</v>
      </c>
      <c r="I70" s="104">
        <v>0.2287191304805101</v>
      </c>
      <c r="J70" s="104">
        <v>0.42642125990446361</v>
      </c>
      <c r="K70" s="104">
        <v>0.56771042300065011</v>
      </c>
      <c r="L70" s="104">
        <v>7.0632702434927008E-5</v>
      </c>
      <c r="M70" s="104">
        <v>1.8986182920000001</v>
      </c>
      <c r="N70" s="100" t="s">
        <v>425</v>
      </c>
      <c r="O70" s="100" t="s">
        <v>425</v>
      </c>
      <c r="P70" s="104">
        <v>0.271042272305</v>
      </c>
      <c r="Q70" s="100" t="s">
        <v>425</v>
      </c>
      <c r="R70" s="100" t="s">
        <v>425</v>
      </c>
      <c r="S70" s="104">
        <v>0.189</v>
      </c>
      <c r="T70" s="104">
        <v>1.0820000000000001</v>
      </c>
      <c r="U70" s="100" t="s">
        <v>425</v>
      </c>
      <c r="V70" s="104">
        <v>0.1313</v>
      </c>
      <c r="W70" s="104">
        <v>5.0282138999999997E-2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4.7478352719999997</v>
      </c>
      <c r="F72" s="103">
        <v>1.395375</v>
      </c>
      <c r="G72" s="103">
        <v>5.7546204000000003</v>
      </c>
      <c r="H72" s="103">
        <v>6.4000000000000001E-2</v>
      </c>
      <c r="I72" s="104">
        <v>0.89168010954939558</v>
      </c>
      <c r="J72" s="104">
        <v>1.1127636895517843</v>
      </c>
      <c r="K72" s="104">
        <v>1.1931248472246601</v>
      </c>
      <c r="L72" s="104">
        <v>0.11486645996810385</v>
      </c>
      <c r="M72" s="104">
        <v>207.24176898299999</v>
      </c>
      <c r="N72" s="104">
        <v>31.839579552585498</v>
      </c>
      <c r="O72" s="104">
        <v>0.29676138899999999</v>
      </c>
      <c r="P72" s="104">
        <v>0.259019524</v>
      </c>
      <c r="Q72" s="104">
        <v>6.3271150999999998E-2</v>
      </c>
      <c r="R72" s="104">
        <v>0.63465076910000007</v>
      </c>
      <c r="S72" s="104">
        <v>1.8801319053829069</v>
      </c>
      <c r="T72" s="104">
        <v>0.41292723000000003</v>
      </c>
      <c r="U72" s="104">
        <v>2.0626031999999999E-2</v>
      </c>
      <c r="V72" s="104">
        <v>2.4890970043</v>
      </c>
      <c r="W72" s="104">
        <v>9.20303893</v>
      </c>
      <c r="X72" s="104">
        <v>1.603316925E-2</v>
      </c>
      <c r="Y72" s="104">
        <v>4.0859269179999998E-2</v>
      </c>
      <c r="Z72" s="104">
        <v>9.3482179579999995E-3</v>
      </c>
      <c r="AA72" s="104">
        <v>1.9250656540000001E-2</v>
      </c>
      <c r="AB72" s="104">
        <v>8.5491312929999994E-2</v>
      </c>
      <c r="AC72" s="104">
        <v>0.19297019200000001</v>
      </c>
      <c r="AD72" s="100" t="s">
        <v>427</v>
      </c>
      <c r="AE72" s="99"/>
      <c r="AF72" s="101" t="s">
        <v>427</v>
      </c>
      <c r="AG72" s="101" t="s">
        <v>427</v>
      </c>
      <c r="AH72" s="101" t="s">
        <v>427</v>
      </c>
      <c r="AI72" s="101" t="s">
        <v>427</v>
      </c>
      <c r="AJ72" s="101" t="s">
        <v>427</v>
      </c>
      <c r="AK72" s="101">
        <v>5481.2110000000002</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0" t="s">
        <v>428</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5.0019012000000002E-2</v>
      </c>
      <c r="F74" s="100" t="s">
        <v>428</v>
      </c>
      <c r="G74" s="100" t="s">
        <v>428</v>
      </c>
      <c r="H74" s="100" t="s">
        <v>428</v>
      </c>
      <c r="I74" s="104">
        <v>1.057845595732E-2</v>
      </c>
      <c r="J74" s="104">
        <v>1.49670428091375E-2</v>
      </c>
      <c r="K74" s="104">
        <v>1.6049000000000001E-2</v>
      </c>
      <c r="L74" s="104">
        <v>1.9041220723176E-5</v>
      </c>
      <c r="M74" s="100" t="s">
        <v>428</v>
      </c>
      <c r="N74" s="100" t="s">
        <v>428</v>
      </c>
      <c r="O74" s="100" t="s">
        <v>428</v>
      </c>
      <c r="P74" s="100" t="s">
        <v>428</v>
      </c>
      <c r="Q74" s="100" t="s">
        <v>428</v>
      </c>
      <c r="R74" s="104">
        <v>5.1535774999999999E-2</v>
      </c>
      <c r="S74" s="100" t="s">
        <v>428</v>
      </c>
      <c r="T74" s="100" t="s">
        <v>428</v>
      </c>
      <c r="U74" s="100" t="s">
        <v>428</v>
      </c>
      <c r="V74" s="104">
        <v>0.41554703180000002</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8.9914669000000003E-5</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0.51279908900000004</v>
      </c>
      <c r="F80" s="103">
        <v>0.61950700000000003</v>
      </c>
      <c r="G80" s="103">
        <v>3.2407117620000001</v>
      </c>
      <c r="H80" s="103">
        <v>6.888E-3</v>
      </c>
      <c r="I80" s="104">
        <v>2.9952089363729395E-2</v>
      </c>
      <c r="J80" s="104">
        <v>4.2378037545247389E-2</v>
      </c>
      <c r="K80" s="104">
        <v>4.5441516619999997E-2</v>
      </c>
      <c r="L80" s="104">
        <v>3.0343916057888003E-5</v>
      </c>
      <c r="M80" s="104">
        <v>0.32398833099999996</v>
      </c>
      <c r="N80" s="104">
        <v>9.1010903227449909</v>
      </c>
      <c r="O80" s="104">
        <v>0.25954428244407002</v>
      </c>
      <c r="P80" s="104">
        <v>0.112096988824719</v>
      </c>
      <c r="Q80" s="104">
        <v>0.77939740535959212</v>
      </c>
      <c r="R80" s="104">
        <v>9.4419867199999993E-2</v>
      </c>
      <c r="S80" s="104">
        <v>1.596950889284988</v>
      </c>
      <c r="T80" s="104">
        <v>0.18809931143379299</v>
      </c>
      <c r="U80" s="104">
        <v>0.60221006580408298</v>
      </c>
      <c r="V80" s="104">
        <v>16.740921179978447</v>
      </c>
      <c r="W80" s="104">
        <v>0.59063949800000004</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6.5593346262299802E-3</v>
      </c>
      <c r="J81" s="104">
        <v>2.8866432387159139E-2</v>
      </c>
      <c r="K81" s="104">
        <v>8.9454591043716628E-2</v>
      </c>
      <c r="L81" s="104">
        <v>6.4081769534439999E-6</v>
      </c>
      <c r="M81" s="104">
        <v>0.14599999999999999</v>
      </c>
      <c r="N81" s="104">
        <v>0.41613840000000002</v>
      </c>
      <c r="O81" s="104">
        <v>8.0915799999999993E-3</v>
      </c>
      <c r="P81" s="100" t="s">
        <v>425</v>
      </c>
      <c r="Q81" s="104">
        <v>1.73391E-2</v>
      </c>
      <c r="R81" s="104">
        <v>0.18841348920000001</v>
      </c>
      <c r="S81" s="104">
        <v>7.54E-4</v>
      </c>
      <c r="T81" s="100" t="s">
        <v>425</v>
      </c>
      <c r="U81" s="100" t="s">
        <v>425</v>
      </c>
      <c r="V81" s="104">
        <v>1.1070151751395998</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13.992088458060801</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6043161</v>
      </c>
      <c r="AL82" s="29" t="s">
        <v>436</v>
      </c>
    </row>
    <row r="83" spans="1:38" ht="26.25" customHeight="1" thickBot="1" x14ac:dyDescent="0.3">
      <c r="A83" s="40" t="s">
        <v>54</v>
      </c>
      <c r="B83" s="51" t="s">
        <v>210</v>
      </c>
      <c r="C83" s="52" t="s">
        <v>211</v>
      </c>
      <c r="D83" s="42"/>
      <c r="E83" s="103">
        <v>5.6728764999999994E-2</v>
      </c>
      <c r="F83" s="103">
        <v>4.3408000000000002E-2</v>
      </c>
      <c r="G83" s="103">
        <v>5.1685837999999998E-2</v>
      </c>
      <c r="H83" s="100" t="s">
        <v>425</v>
      </c>
      <c r="I83" s="104">
        <v>5.1166586800000004E-3</v>
      </c>
      <c r="J83" s="104">
        <v>5.1166586800000004E-3</v>
      </c>
      <c r="K83" s="104">
        <v>7.3095124000000011E-2</v>
      </c>
      <c r="L83" s="104">
        <v>1.4326644303999999E-5</v>
      </c>
      <c r="M83" s="104">
        <v>0.21818016199999996</v>
      </c>
      <c r="N83" s="100" t="s">
        <v>427</v>
      </c>
      <c r="O83" s="100" t="s">
        <v>427</v>
      </c>
      <c r="P83" s="100" t="s">
        <v>427</v>
      </c>
      <c r="Q83" s="100" t="s">
        <v>427</v>
      </c>
      <c r="R83" s="100" t="s">
        <v>427</v>
      </c>
      <c r="S83" s="100" t="s">
        <v>427</v>
      </c>
      <c r="T83" s="100" t="s">
        <v>427</v>
      </c>
      <c r="U83" s="100" t="s">
        <v>427</v>
      </c>
      <c r="V83" s="100" t="s">
        <v>427</v>
      </c>
      <c r="W83" s="104">
        <v>1.8991000000000001E-2</v>
      </c>
      <c r="X83" s="104">
        <v>2.159147136E-3</v>
      </c>
      <c r="Y83" s="104">
        <v>4.5978618589999999E-4</v>
      </c>
      <c r="Z83" s="104">
        <v>2.1697163919999999E-6</v>
      </c>
      <c r="AA83" s="100" t="s">
        <v>425</v>
      </c>
      <c r="AB83" s="104">
        <v>2.6211030379999999E-3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0.18342887500000002</v>
      </c>
      <c r="F85" s="103">
        <v>19.981713216364376</v>
      </c>
      <c r="G85" s="103">
        <v>1.185188E-3</v>
      </c>
      <c r="H85" s="103">
        <v>1.1949144E-2</v>
      </c>
      <c r="I85" s="100" t="s">
        <v>427</v>
      </c>
      <c r="J85" s="100" t="s">
        <v>427</v>
      </c>
      <c r="K85" s="100" t="s">
        <v>427</v>
      </c>
      <c r="L85" s="100" t="s">
        <v>427</v>
      </c>
      <c r="M85" s="104">
        <v>7.8128963999999995E-2</v>
      </c>
      <c r="N85" s="100" t="s">
        <v>427</v>
      </c>
      <c r="O85" s="104">
        <v>1.1999999999999999E-3</v>
      </c>
      <c r="P85" s="100" t="s">
        <v>427</v>
      </c>
      <c r="Q85" s="100" t="s">
        <v>427</v>
      </c>
      <c r="R85" s="104">
        <v>8.8999999999999996E-2</v>
      </c>
      <c r="S85" s="100" t="s">
        <v>427</v>
      </c>
      <c r="T85" s="104">
        <v>5.0000000000000001E-3</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1.5195204</v>
      </c>
      <c r="G86" s="100" t="s">
        <v>425</v>
      </c>
      <c r="H86" s="100" t="s">
        <v>425</v>
      </c>
      <c r="I86" s="100" t="s">
        <v>427</v>
      </c>
      <c r="J86" s="100" t="s">
        <v>427</v>
      </c>
      <c r="K86" s="100" t="s">
        <v>427</v>
      </c>
      <c r="L86" s="100" t="s">
        <v>427</v>
      </c>
      <c r="M86" s="100" t="s">
        <v>427</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0.42358652366266403</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1.2752809000000002E-2</v>
      </c>
      <c r="F88" s="103">
        <v>3.9469339646912611</v>
      </c>
      <c r="G88" s="103">
        <v>2.393479E-3</v>
      </c>
      <c r="H88" s="103">
        <v>1.7371609000000003E-2</v>
      </c>
      <c r="I88" s="104">
        <v>3.5890999999999999E-5</v>
      </c>
      <c r="J88" s="104">
        <v>7.1781999999999998E-4</v>
      </c>
      <c r="K88" s="104">
        <v>1.8890000000000001E-3</v>
      </c>
      <c r="L88" s="100" t="s">
        <v>427</v>
      </c>
      <c r="M88" s="104">
        <v>0.25708580599999997</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2.7425419999999999E-2</v>
      </c>
      <c r="F89" s="103">
        <v>5.3310022349999997</v>
      </c>
      <c r="G89" s="103">
        <v>1.39655E-4</v>
      </c>
      <c r="H89" s="103">
        <v>1.1000000000000001E-3</v>
      </c>
      <c r="I89" s="100" t="s">
        <v>427</v>
      </c>
      <c r="J89" s="100" t="s">
        <v>427</v>
      </c>
      <c r="K89" s="100" t="s">
        <v>427</v>
      </c>
      <c r="L89" s="100" t="s">
        <v>427</v>
      </c>
      <c r="M89" s="104">
        <v>1.714206E-3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1.139506167729887</v>
      </c>
      <c r="G90" s="100" t="s">
        <v>427</v>
      </c>
      <c r="H90" s="100" t="s">
        <v>427</v>
      </c>
      <c r="I90" s="100" t="s">
        <v>427</v>
      </c>
      <c r="J90" s="100" t="s">
        <v>427</v>
      </c>
      <c r="K90" s="100" t="s">
        <v>427</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2.4299739140999997E-2</v>
      </c>
      <c r="F91" s="145">
        <v>8.2668734363698093E-2</v>
      </c>
      <c r="G91" s="145">
        <v>7.7179557810000002E-3</v>
      </c>
      <c r="H91" s="145">
        <v>5.5827545479999997E-2</v>
      </c>
      <c r="I91" s="146">
        <v>0.3802720648822574</v>
      </c>
      <c r="J91" s="146">
        <v>0.3960283391319519</v>
      </c>
      <c r="K91" s="146">
        <v>0.39928270924063197</v>
      </c>
      <c r="L91" s="146">
        <v>1.6344691027167001E-3</v>
      </c>
      <c r="M91" s="146">
        <v>0.743576381688</v>
      </c>
      <c r="N91" s="146">
        <v>0.2592642170088485</v>
      </c>
      <c r="O91" s="146">
        <v>0.11772595176635672</v>
      </c>
      <c r="P91" s="146">
        <v>1.902057258783E-3</v>
      </c>
      <c r="Q91" s="146">
        <v>5.22857575033E-4</v>
      </c>
      <c r="R91" s="146">
        <v>0.19397536815050379</v>
      </c>
      <c r="S91" s="146">
        <v>7.8272995240950953</v>
      </c>
      <c r="T91" s="146">
        <v>0.3580579285250266</v>
      </c>
      <c r="U91" s="146">
        <v>4.4670307720434933E-2</v>
      </c>
      <c r="V91" s="146">
        <v>4.5246654781990596</v>
      </c>
      <c r="W91" s="146">
        <v>1.345242E-3</v>
      </c>
      <c r="X91" s="146">
        <v>1.493218686E-3</v>
      </c>
      <c r="Y91" s="146">
        <v>6.0535892689999996E-4</v>
      </c>
      <c r="Z91" s="146">
        <v>6.0535892689999996E-4</v>
      </c>
      <c r="AA91" s="146">
        <v>6.0535892689999996E-4</v>
      </c>
      <c r="AB91" s="146">
        <v>3.3092954670000002E-3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3.1317599999999999E-3</v>
      </c>
      <c r="F92" s="100" t="s">
        <v>427</v>
      </c>
      <c r="G92" s="103">
        <v>3.7000000000000002E-3</v>
      </c>
      <c r="H92" s="100" t="s">
        <v>427</v>
      </c>
      <c r="I92" s="100" t="s">
        <v>428</v>
      </c>
      <c r="J92" s="100" t="s">
        <v>428</v>
      </c>
      <c r="K92" s="100" t="s">
        <v>428</v>
      </c>
      <c r="L92" s="100" t="s">
        <v>427</v>
      </c>
      <c r="M92" s="104">
        <v>2.8999999999999998E-3</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8.4022262732000003E-2</v>
      </c>
      <c r="F93" s="103">
        <v>2.0628867289289299</v>
      </c>
      <c r="G93" s="103">
        <v>2.4804041999999998E-2</v>
      </c>
      <c r="H93" s="100" t="s">
        <v>425</v>
      </c>
      <c r="I93" s="104">
        <v>2.4842130727348817E-2</v>
      </c>
      <c r="J93" s="104">
        <v>6.9140422625023235E-2</v>
      </c>
      <c r="K93" s="104">
        <v>9.0102230670697642E-2</v>
      </c>
      <c r="L93" s="104">
        <v>6.7149176640000002E-7</v>
      </c>
      <c r="M93" s="104">
        <v>9.6662616956000008E-2</v>
      </c>
      <c r="N93" s="100" t="s">
        <v>425</v>
      </c>
      <c r="O93" s="100" t="s">
        <v>427</v>
      </c>
      <c r="P93" s="100" t="s">
        <v>425</v>
      </c>
      <c r="Q93" s="100" t="s">
        <v>427</v>
      </c>
      <c r="R93" s="100" t="s">
        <v>427</v>
      </c>
      <c r="S93" s="100" t="s">
        <v>427</v>
      </c>
      <c r="T93" s="100" t="s">
        <v>427</v>
      </c>
      <c r="U93" s="100" t="s">
        <v>427</v>
      </c>
      <c r="V93" s="100" t="s">
        <v>427</v>
      </c>
      <c r="W93" s="104">
        <v>1.7987999999999999E-3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0.23988550000000003</v>
      </c>
      <c r="F95" s="103">
        <v>1.4550890000000001</v>
      </c>
      <c r="G95" s="103">
        <v>2.284E-3</v>
      </c>
      <c r="H95" s="100" t="s">
        <v>427</v>
      </c>
      <c r="I95" s="104">
        <v>0.20528298</v>
      </c>
      <c r="J95" s="104">
        <v>0.20934174999999999</v>
      </c>
      <c r="K95" s="104">
        <v>0.217053</v>
      </c>
      <c r="L95" s="104">
        <v>5.74792344E-4</v>
      </c>
      <c r="M95" s="104">
        <v>9.9335000000000007E-2</v>
      </c>
      <c r="N95" s="104">
        <v>0.80702887553683911</v>
      </c>
      <c r="O95" s="100" t="s">
        <v>427</v>
      </c>
      <c r="P95" s="104">
        <v>1.4638935650868001E-2</v>
      </c>
      <c r="Q95" s="104">
        <v>2.3989225670509999E-3</v>
      </c>
      <c r="R95" s="104">
        <v>3.2769068336865E-2</v>
      </c>
      <c r="S95" s="104">
        <v>3.1562314017565998E-2</v>
      </c>
      <c r="T95" s="104">
        <v>4.9001421158826997E-2</v>
      </c>
      <c r="U95" s="100" t="s">
        <v>427</v>
      </c>
      <c r="V95" s="100" t="s">
        <v>427</v>
      </c>
      <c r="W95" s="104">
        <v>0.25413491399999999</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0.1399515351</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0.22423005700000001</v>
      </c>
      <c r="F98" s="100" t="s">
        <v>428</v>
      </c>
      <c r="G98" s="100" t="s">
        <v>425</v>
      </c>
      <c r="H98" s="100" t="s">
        <v>427</v>
      </c>
      <c r="I98" s="100" t="s">
        <v>425</v>
      </c>
      <c r="J98" s="100" t="s">
        <v>425</v>
      </c>
      <c r="K98" s="104">
        <v>1.1180000000000001E-3</v>
      </c>
      <c r="L98" s="100" t="s">
        <v>425</v>
      </c>
      <c r="M98" s="104">
        <v>1.9257532000000001E-2</v>
      </c>
      <c r="N98" s="100" t="s">
        <v>425</v>
      </c>
      <c r="O98" s="100" t="s">
        <v>425</v>
      </c>
      <c r="P98" s="100" t="s">
        <v>425</v>
      </c>
      <c r="Q98" s="100" t="s">
        <v>425</v>
      </c>
      <c r="R98" s="104">
        <v>1.0510000000000001E-3</v>
      </c>
      <c r="S98" s="100" t="s">
        <v>425</v>
      </c>
      <c r="T98" s="104">
        <v>2.31E-4</v>
      </c>
      <c r="U98" s="100" t="s">
        <v>425</v>
      </c>
      <c r="V98" s="100" t="s">
        <v>425</v>
      </c>
      <c r="W98" s="104">
        <v>1.622788E-3</v>
      </c>
      <c r="X98" s="104">
        <v>1.2040533200000001E-7</v>
      </c>
      <c r="Y98" s="100" t="s">
        <v>425</v>
      </c>
      <c r="Z98" s="104">
        <v>1.2040533200000001E-7</v>
      </c>
      <c r="AA98" s="104">
        <v>1.2040533200000001E-7</v>
      </c>
      <c r="AB98" s="104">
        <v>3.6121599599999998E-7</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0.195231668943042</v>
      </c>
      <c r="F99" s="103">
        <v>5.5922239663554496</v>
      </c>
      <c r="G99" s="100" t="s">
        <v>427</v>
      </c>
      <c r="H99" s="103">
        <v>2.3836106470126399</v>
      </c>
      <c r="I99" s="104">
        <v>5.9453183999999999E-3</v>
      </c>
      <c r="J99" s="104">
        <v>2.1498696000000001E-2</v>
      </c>
      <c r="K99" s="104">
        <v>4.7092381714285703E-2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265.416</v>
      </c>
      <c r="AL99" s="29" t="s">
        <v>244</v>
      </c>
    </row>
    <row r="100" spans="1:38" ht="26.25" customHeight="1" thickBot="1" x14ac:dyDescent="0.3">
      <c r="A100" s="40" t="s">
        <v>242</v>
      </c>
      <c r="B100" s="40" t="s">
        <v>245</v>
      </c>
      <c r="C100" s="41" t="s">
        <v>407</v>
      </c>
      <c r="D100" s="54"/>
      <c r="E100" s="103">
        <v>0.65477023508191701</v>
      </c>
      <c r="F100" s="103">
        <v>8.4185210020075303</v>
      </c>
      <c r="G100" s="100" t="s">
        <v>427</v>
      </c>
      <c r="H100" s="103">
        <v>5.6703785837714804</v>
      </c>
      <c r="I100" s="104">
        <v>2.57917088E-2</v>
      </c>
      <c r="J100" s="104">
        <v>6.2742438999999997E-2</v>
      </c>
      <c r="K100" s="104">
        <v>0.13677644571296299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1050.367</v>
      </c>
      <c r="AL100" s="29" t="s">
        <v>244</v>
      </c>
    </row>
    <row r="101" spans="1:38" ht="26.25" customHeight="1" thickBot="1" x14ac:dyDescent="0.3">
      <c r="A101" s="40" t="s">
        <v>242</v>
      </c>
      <c r="B101" s="40" t="s">
        <v>246</v>
      </c>
      <c r="C101" s="41" t="s">
        <v>247</v>
      </c>
      <c r="D101" s="54"/>
      <c r="E101" s="103">
        <v>2.7650385457948599E-3</v>
      </c>
      <c r="F101" s="103">
        <v>1.7363844E-2</v>
      </c>
      <c r="G101" s="100" t="s">
        <v>427</v>
      </c>
      <c r="H101" s="103">
        <v>4.3709650422394997E-2</v>
      </c>
      <c r="I101" s="104">
        <v>1.2447199999999999E-3</v>
      </c>
      <c r="J101" s="104">
        <v>3.7341599999999998E-3</v>
      </c>
      <c r="K101" s="104">
        <v>8.71304E-3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62.235999999999997</v>
      </c>
      <c r="AL101" s="29" t="s">
        <v>244</v>
      </c>
    </row>
    <row r="102" spans="1:38" ht="26.25" customHeight="1" thickBot="1" x14ac:dyDescent="0.3">
      <c r="A102" s="40" t="s">
        <v>242</v>
      </c>
      <c r="B102" s="40" t="s">
        <v>248</v>
      </c>
      <c r="C102" s="41" t="s">
        <v>385</v>
      </c>
      <c r="D102" s="54"/>
      <c r="E102" s="103">
        <v>0.384047046928219</v>
      </c>
      <c r="F102" s="103">
        <v>1.1793041443668899</v>
      </c>
      <c r="G102" s="100" t="s">
        <v>427</v>
      </c>
      <c r="H102" s="103">
        <v>16.020363798599998</v>
      </c>
      <c r="I102" s="104">
        <v>3.7700023100000001E-2</v>
      </c>
      <c r="J102" s="104">
        <v>0.54023943289999998</v>
      </c>
      <c r="K102" s="104">
        <v>3.532385567905882</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5794.0479999999998</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3.20723172127547E-3</v>
      </c>
      <c r="F104" s="103">
        <v>8.608704E-3</v>
      </c>
      <c r="G104" s="100" t="s">
        <v>427</v>
      </c>
      <c r="H104" s="103">
        <v>2.2337541515240301E-2</v>
      </c>
      <c r="I104" s="104">
        <v>6.3833799999999999E-5</v>
      </c>
      <c r="J104" s="104">
        <v>2.28698E-4</v>
      </c>
      <c r="K104" s="104">
        <v>5.3362866666666704E-4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13.795999999999999</v>
      </c>
      <c r="AL104" s="29" t="s">
        <v>244</v>
      </c>
    </row>
    <row r="105" spans="1:38" ht="26.25" customHeight="1" thickBot="1" x14ac:dyDescent="0.3">
      <c r="A105" s="40" t="s">
        <v>242</v>
      </c>
      <c r="B105" s="40" t="s">
        <v>253</v>
      </c>
      <c r="C105" s="41" t="s">
        <v>254</v>
      </c>
      <c r="D105" s="54"/>
      <c r="E105" s="103">
        <v>3.0700307131575899E-2</v>
      </c>
      <c r="F105" s="103">
        <v>0.29952959499999998</v>
      </c>
      <c r="G105" s="100" t="s">
        <v>427</v>
      </c>
      <c r="H105" s="103">
        <v>0.161756592095854</v>
      </c>
      <c r="I105" s="104">
        <v>5.1276199999999994E-3</v>
      </c>
      <c r="J105" s="104">
        <v>8.0763799999999993E-3</v>
      </c>
      <c r="K105" s="104">
        <v>1.7561719999999999E-2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38.494999999999997</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1.6502674487541599E-2</v>
      </c>
      <c r="F107" s="103">
        <v>0.30002483626507198</v>
      </c>
      <c r="G107" s="100" t="s">
        <v>427</v>
      </c>
      <c r="H107" s="103">
        <v>1.21131223287372</v>
      </c>
      <c r="I107" s="104">
        <v>6.5504379E-3</v>
      </c>
      <c r="J107" s="104">
        <v>0.14121752300000001</v>
      </c>
      <c r="K107" s="104">
        <v>0.67078323424999997</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10039.717000000001</v>
      </c>
      <c r="AL107" s="29" t="s">
        <v>244</v>
      </c>
    </row>
    <row r="108" spans="1:38" ht="26.25" customHeight="1" thickBot="1" x14ac:dyDescent="0.3">
      <c r="A108" s="40" t="s">
        <v>242</v>
      </c>
      <c r="B108" s="40" t="s">
        <v>258</v>
      </c>
      <c r="C108" s="41" t="s">
        <v>379</v>
      </c>
      <c r="D108" s="54"/>
      <c r="E108" s="103">
        <v>2.74732173798111E-2</v>
      </c>
      <c r="F108" s="103">
        <v>0.94675160515420098</v>
      </c>
      <c r="G108" s="100" t="s">
        <v>427</v>
      </c>
      <c r="H108" s="103">
        <v>2.5046843530590301</v>
      </c>
      <c r="I108" s="104">
        <v>2.8553197299999999E-2</v>
      </c>
      <c r="J108" s="104">
        <v>0.39422056100000002</v>
      </c>
      <c r="K108" s="104">
        <v>0.78844112200000005</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16667.925999999999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7.9428757742383799E-4</v>
      </c>
      <c r="F110" s="103">
        <v>0.14722078500000002</v>
      </c>
      <c r="G110" s="100" t="s">
        <v>427</v>
      </c>
      <c r="H110" s="103">
        <v>0.12816553146038109</v>
      </c>
      <c r="I110" s="104">
        <v>7.0866707000000004E-3</v>
      </c>
      <c r="J110" s="104">
        <v>2.5409675E-2</v>
      </c>
      <c r="K110" s="104">
        <v>2.5409675E-2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301.065</v>
      </c>
      <c r="AL110" s="29" t="s">
        <v>244</v>
      </c>
    </row>
    <row r="111" spans="1:38" ht="26.25" customHeight="1" thickBot="1" x14ac:dyDescent="0.3">
      <c r="A111" s="40" t="s">
        <v>242</v>
      </c>
      <c r="B111" s="40" t="s">
        <v>261</v>
      </c>
      <c r="C111" s="41" t="s">
        <v>375</v>
      </c>
      <c r="D111" s="54"/>
      <c r="E111" s="103">
        <v>8.5848194859543796E-3</v>
      </c>
      <c r="F111" s="103">
        <v>6.3893134000000004E-2</v>
      </c>
      <c r="G111" s="100" t="s">
        <v>427</v>
      </c>
      <c r="H111" s="103">
        <v>4.6433636326530595E-2</v>
      </c>
      <c r="I111" s="104">
        <v>1.353618E-4</v>
      </c>
      <c r="J111" s="104">
        <v>2.5783199999999999E-4</v>
      </c>
      <c r="K111" s="104">
        <v>5.8012199999999997E-4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54.884</v>
      </c>
      <c r="AL111" s="29" t="s">
        <v>244</v>
      </c>
    </row>
    <row r="112" spans="1:38" ht="26.25" customHeight="1" thickBot="1" x14ac:dyDescent="0.3">
      <c r="A112" s="40" t="s">
        <v>262</v>
      </c>
      <c r="B112" s="40" t="s">
        <v>263</v>
      </c>
      <c r="C112" s="41" t="s">
        <v>264</v>
      </c>
      <c r="D112" s="42"/>
      <c r="E112" s="103">
        <v>2.8792386799999998</v>
      </c>
      <c r="F112" s="100" t="s">
        <v>427</v>
      </c>
      <c r="G112" s="100" t="s">
        <v>427</v>
      </c>
      <c r="H112" s="103">
        <v>2.7532719877499998</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461</v>
      </c>
      <c r="AL112" s="29" t="s">
        <v>417</v>
      </c>
    </row>
    <row r="113" spans="1:38" ht="26.25" customHeight="1" thickBot="1" x14ac:dyDescent="0.3">
      <c r="A113" s="40" t="s">
        <v>262</v>
      </c>
      <c r="B113" s="55" t="s">
        <v>265</v>
      </c>
      <c r="C113" s="56" t="s">
        <v>266</v>
      </c>
      <c r="D113" s="42"/>
      <c r="E113" s="103">
        <v>3.7304625392950914</v>
      </c>
      <c r="F113" s="103">
        <v>1.4673342599535486</v>
      </c>
      <c r="G113" s="100" t="s">
        <v>427</v>
      </c>
      <c r="H113" s="103">
        <v>11.072102643846531</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93261563.482377201</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1.7139335999999999E-3</v>
      </c>
      <c r="F115" s="100" t="s">
        <v>427</v>
      </c>
      <c r="G115" s="100" t="s">
        <v>427</v>
      </c>
      <c r="H115" s="103">
        <v>3.4278671999999999E-3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42848.34</v>
      </c>
      <c r="AL115" s="29" t="s">
        <v>431</v>
      </c>
    </row>
    <row r="116" spans="1:38" ht="26.25" customHeight="1" thickBot="1" x14ac:dyDescent="0.3">
      <c r="A116" s="40" t="s">
        <v>262</v>
      </c>
      <c r="B116" s="40" t="s">
        <v>270</v>
      </c>
      <c r="C116" s="46" t="s">
        <v>408</v>
      </c>
      <c r="D116" s="42"/>
      <c r="E116" s="103">
        <v>1.0359349601994863</v>
      </c>
      <c r="F116" s="103">
        <v>0.16742594503424929</v>
      </c>
      <c r="G116" s="100" t="s">
        <v>427</v>
      </c>
      <c r="H116" s="103">
        <v>2.5158420461987521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25898374.004987199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2.7608715914999998E-2</v>
      </c>
      <c r="J119" s="104">
        <v>0.49111851540000001</v>
      </c>
      <c r="K119" s="104">
        <v>0.49111851540000001</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629683.73</v>
      </c>
      <c r="AL119" s="29" t="s">
        <v>432</v>
      </c>
    </row>
    <row r="120" spans="1:38" ht="26.25" customHeight="1" thickBot="1" x14ac:dyDescent="0.3">
      <c r="A120" s="40" t="s">
        <v>262</v>
      </c>
      <c r="B120" s="40" t="s">
        <v>276</v>
      </c>
      <c r="C120" s="41" t="s">
        <v>277</v>
      </c>
      <c r="D120" s="42"/>
      <c r="E120" s="103">
        <v>0.160698875529735</v>
      </c>
      <c r="F120" s="100" t="s">
        <v>427</v>
      </c>
      <c r="G120" s="100" t="s">
        <v>427</v>
      </c>
      <c r="H120" s="103">
        <v>0.15385062089913101</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6.73</v>
      </c>
      <c r="AL120" s="29" t="s">
        <v>433</v>
      </c>
    </row>
    <row r="121" spans="1:38" ht="26.25" customHeight="1" thickBot="1" x14ac:dyDescent="0.3">
      <c r="A121" s="40" t="s">
        <v>262</v>
      </c>
      <c r="B121" s="40" t="s">
        <v>278</v>
      </c>
      <c r="C121" s="46" t="s">
        <v>279</v>
      </c>
      <c r="D121" s="43"/>
      <c r="E121" s="100" t="s">
        <v>425</v>
      </c>
      <c r="F121" s="103">
        <v>0.57044458760000005</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663307.66</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3">
        <v>4.7123000000000003E-5</v>
      </c>
      <c r="F125" s="103">
        <v>1.0139821111552501</v>
      </c>
      <c r="G125" s="100" t="s">
        <v>425</v>
      </c>
      <c r="H125" s="100" t="s">
        <v>425</v>
      </c>
      <c r="I125" s="104">
        <v>2.7542294999999999E-5</v>
      </c>
      <c r="J125" s="104">
        <v>1.8278068500000001E-4</v>
      </c>
      <c r="K125" s="104">
        <v>3.8642674499999999E-4</v>
      </c>
      <c r="L125" s="100" t="s">
        <v>425</v>
      </c>
      <c r="M125" s="104">
        <v>6.6767000000000006E-5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834.6149999999999</v>
      </c>
      <c r="AL125" s="29" t="s">
        <v>422</v>
      </c>
    </row>
    <row r="126" spans="1:38" ht="26.25" customHeight="1" thickBot="1" x14ac:dyDescent="0.3">
      <c r="A126" s="40" t="s">
        <v>287</v>
      </c>
      <c r="B126" s="40" t="s">
        <v>290</v>
      </c>
      <c r="C126" s="41" t="s">
        <v>291</v>
      </c>
      <c r="D126" s="42"/>
      <c r="E126" s="100" t="s">
        <v>425</v>
      </c>
      <c r="F126" s="103">
        <v>2.6022219665385201E-2</v>
      </c>
      <c r="G126" s="100" t="s">
        <v>427</v>
      </c>
      <c r="H126" s="103">
        <v>0.18455208000000001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768.96699999999998</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425</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0.24709378199999998</v>
      </c>
      <c r="F129" s="103">
        <v>9.19E-4</v>
      </c>
      <c r="G129" s="103">
        <v>8.6160000000000002E-4</v>
      </c>
      <c r="H129" s="100" t="s">
        <v>428</v>
      </c>
      <c r="I129" s="104">
        <v>3.5774782015472392E-2</v>
      </c>
      <c r="J129" s="104">
        <v>3.5926440015472391E-2</v>
      </c>
      <c r="K129" s="104">
        <v>3.6110026015472391E-2</v>
      </c>
      <c r="L129" s="104">
        <v>2.84577910123779E-2</v>
      </c>
      <c r="M129" s="104">
        <v>0.58693446300000007</v>
      </c>
      <c r="N129" s="104">
        <v>0.01</v>
      </c>
      <c r="O129" s="104">
        <v>4.3E-3</v>
      </c>
      <c r="P129" s="104">
        <v>1E-3</v>
      </c>
      <c r="Q129" s="104">
        <v>0.01</v>
      </c>
      <c r="R129" s="104">
        <v>0.05</v>
      </c>
      <c r="S129" s="104">
        <v>8.9999999999999993E-3</v>
      </c>
      <c r="T129" s="104">
        <v>0.01</v>
      </c>
      <c r="U129" s="104">
        <v>1.733014E-3</v>
      </c>
      <c r="V129" s="104">
        <v>4.7912739999999999E-3</v>
      </c>
      <c r="W129" s="100" t="s">
        <v>428</v>
      </c>
      <c r="X129" s="100" t="s">
        <v>425</v>
      </c>
      <c r="Y129" s="100" t="s">
        <v>425</v>
      </c>
      <c r="Z129" s="100" t="s">
        <v>425</v>
      </c>
      <c r="AA129" s="100" t="s">
        <v>425</v>
      </c>
      <c r="AB129" s="100" t="s">
        <v>425</v>
      </c>
      <c r="AC129" s="100" t="s">
        <v>428</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0" t="s">
        <v>428</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0" t="s">
        <v>428</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1.43817611636365E-4</v>
      </c>
      <c r="J133" s="104">
        <v>1.43817611636365E-4</v>
      </c>
      <c r="K133" s="104">
        <v>1.43817611636365E-4</v>
      </c>
      <c r="L133" s="100" t="s">
        <v>425</v>
      </c>
      <c r="M133" s="100" t="s">
        <v>425</v>
      </c>
      <c r="N133" s="100" t="s">
        <v>425</v>
      </c>
      <c r="O133" s="100" t="s">
        <v>425</v>
      </c>
      <c r="P133" s="104">
        <v>1.3891544816970001E-3</v>
      </c>
      <c r="Q133" s="100" t="s">
        <v>425</v>
      </c>
      <c r="R133" s="100" t="s">
        <v>425</v>
      </c>
      <c r="S133" s="100" t="s">
        <v>425</v>
      </c>
      <c r="T133" s="100" t="s">
        <v>425</v>
      </c>
      <c r="U133" s="100" t="s">
        <v>425</v>
      </c>
      <c r="V133" s="100" t="s">
        <v>425</v>
      </c>
      <c r="W133" s="104">
        <v>1.940832E-3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28128</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7.1079449510000003E-2</v>
      </c>
      <c r="F135" s="103">
        <v>2.7492994620875399E-2</v>
      </c>
      <c r="G135" s="103">
        <v>2.4587230959999999E-3</v>
      </c>
      <c r="H135" s="100" t="s">
        <v>425</v>
      </c>
      <c r="I135" s="104">
        <v>9.3654997936152798E-2</v>
      </c>
      <c r="J135" s="104">
        <v>0.10080764694321</v>
      </c>
      <c r="K135" s="104">
        <v>0.103713410602327</v>
      </c>
      <c r="L135" s="104">
        <v>3.9335099133184198E-2</v>
      </c>
      <c r="M135" s="104">
        <v>1.2479137309999999</v>
      </c>
      <c r="N135" s="104">
        <v>1.0952493792056E-2</v>
      </c>
      <c r="O135" s="104">
        <v>2.235202814705E-3</v>
      </c>
      <c r="P135" s="100" t="s">
        <v>425</v>
      </c>
      <c r="Q135" s="104">
        <v>9.1643315402919999E-3</v>
      </c>
      <c r="R135" s="104">
        <v>2.2352028147099999E-4</v>
      </c>
      <c r="S135" s="104">
        <v>4.4704056294110001E-3</v>
      </c>
      <c r="T135" s="100" t="s">
        <v>425</v>
      </c>
      <c r="U135" s="104">
        <v>1.564641970294E-3</v>
      </c>
      <c r="V135" s="104">
        <v>0.39183105341784202</v>
      </c>
      <c r="W135" s="104">
        <v>17.520722079999999</v>
      </c>
      <c r="X135" s="104">
        <v>2.129433323E-2</v>
      </c>
      <c r="Y135" s="104">
        <v>2.822098218E-2</v>
      </c>
      <c r="Z135" s="104">
        <v>1.1476381690000001E-2</v>
      </c>
      <c r="AA135" s="104">
        <v>1.6809466540000002E-2</v>
      </c>
      <c r="AB135" s="104">
        <v>7.7801163650000005E-2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2.2213651801200004E-3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364873591.12300301</v>
      </c>
      <c r="AL136" s="29" t="s">
        <v>435</v>
      </c>
    </row>
    <row r="137" spans="1:38" ht="26.25" customHeight="1" thickBot="1" x14ac:dyDescent="0.3">
      <c r="A137" s="40" t="s">
        <v>287</v>
      </c>
      <c r="B137" s="40" t="s">
        <v>314</v>
      </c>
      <c r="C137" s="41" t="s">
        <v>315</v>
      </c>
      <c r="D137" s="42"/>
      <c r="E137" s="103">
        <v>2.1800000000000001E-4</v>
      </c>
      <c r="F137" s="100" t="s">
        <v>428</v>
      </c>
      <c r="G137" s="100" t="s">
        <v>425</v>
      </c>
      <c r="H137" s="103">
        <v>7.7964000000000002E-3</v>
      </c>
      <c r="I137" s="100" t="s">
        <v>427</v>
      </c>
      <c r="J137" s="100" t="s">
        <v>427</v>
      </c>
      <c r="K137" s="100" t="s">
        <v>427</v>
      </c>
      <c r="L137" s="100" t="s">
        <v>427</v>
      </c>
      <c r="M137" s="104">
        <v>1.9810000000000001E-3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5.3999999999999998E-5</v>
      </c>
      <c r="G139" s="100" t="s">
        <v>425</v>
      </c>
      <c r="H139" s="100" t="s">
        <v>425</v>
      </c>
      <c r="I139" s="104">
        <v>0.40104691524999497</v>
      </c>
      <c r="J139" s="104">
        <v>0.40104691524999497</v>
      </c>
      <c r="K139" s="104">
        <v>0.40104691524999497</v>
      </c>
      <c r="L139" s="100" t="s">
        <v>425</v>
      </c>
      <c r="M139" s="100" t="s">
        <v>425</v>
      </c>
      <c r="N139" s="104">
        <v>1.1910077773240001E-3</v>
      </c>
      <c r="O139" s="104">
        <v>2.3970858740969998E-3</v>
      </c>
      <c r="P139" s="104">
        <v>2.3970858740969998E-3</v>
      </c>
      <c r="Q139" s="104">
        <v>3.8190486572939998E-3</v>
      </c>
      <c r="R139" s="104">
        <v>3.6389493129369999E-3</v>
      </c>
      <c r="S139" s="104">
        <v>8.4579851601370003E-3</v>
      </c>
      <c r="T139" s="100" t="s">
        <v>427</v>
      </c>
      <c r="U139" s="100" t="s">
        <v>427</v>
      </c>
      <c r="V139" s="100" t="s">
        <v>427</v>
      </c>
      <c r="W139" s="104">
        <v>4.0594742210000003</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199.47171170328122</v>
      </c>
      <c r="F141" s="105">
        <f t="shared" ref="F141:AD141" si="0">SUM(F14:F140)</f>
        <v>125.79124749996377</v>
      </c>
      <c r="G141" s="105">
        <f t="shared" si="0"/>
        <v>97.2802252575094</v>
      </c>
      <c r="H141" s="105">
        <f t="shared" si="0"/>
        <v>47.061806662828765</v>
      </c>
      <c r="I141" s="105">
        <f t="shared" si="0"/>
        <v>19.435299245802671</v>
      </c>
      <c r="J141" s="105">
        <f t="shared" si="0"/>
        <v>26.252492439078189</v>
      </c>
      <c r="K141" s="105">
        <f t="shared" si="0"/>
        <v>40.823421853422111</v>
      </c>
      <c r="L141" s="105">
        <f t="shared" si="0"/>
        <v>4.3382617658903762</v>
      </c>
      <c r="M141" s="105">
        <f t="shared" si="0"/>
        <v>421.43233699864709</v>
      </c>
      <c r="N141" s="105">
        <f t="shared" si="0"/>
        <v>51.410627269226268</v>
      </c>
      <c r="O141" s="105">
        <f t="shared" si="0"/>
        <v>1.23541780988773</v>
      </c>
      <c r="P141" s="105">
        <f t="shared" si="0"/>
        <v>1.0758883983118144</v>
      </c>
      <c r="Q141" s="105">
        <f t="shared" si="0"/>
        <v>1.6716779946580806</v>
      </c>
      <c r="R141" s="105">
        <f>SUM(R14:R140)</f>
        <v>5.574519596953162</v>
      </c>
      <c r="S141" s="105">
        <f t="shared" si="0"/>
        <v>64.343155178131553</v>
      </c>
      <c r="T141" s="105">
        <f t="shared" si="0"/>
        <v>20.934920386334653</v>
      </c>
      <c r="U141" s="105">
        <f t="shared" si="0"/>
        <v>3.2212010066224712</v>
      </c>
      <c r="V141" s="105">
        <f t="shared" si="0"/>
        <v>56.922813129912917</v>
      </c>
      <c r="W141" s="105">
        <f t="shared" si="0"/>
        <v>44.535403547740003</v>
      </c>
      <c r="X141" s="105">
        <f t="shared" si="0"/>
        <v>1.8934866567233695</v>
      </c>
      <c r="Y141" s="105">
        <f t="shared" si="0"/>
        <v>1.9972192100350217</v>
      </c>
      <c r="Z141" s="105">
        <f t="shared" si="0"/>
        <v>0.94062285350880992</v>
      </c>
      <c r="AA141" s="105">
        <f t="shared" si="0"/>
        <v>1.0649360337615319</v>
      </c>
      <c r="AB141" s="105">
        <f t="shared" si="0"/>
        <v>5.8962660210752702</v>
      </c>
      <c r="AC141" s="105">
        <f t="shared" si="0"/>
        <v>4.4777932312239992</v>
      </c>
      <c r="AD141" s="105">
        <f t="shared" si="0"/>
        <v>0.77544392883193003</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29.929241777216308</v>
      </c>
      <c r="F143" s="100">
        <v>7.6941074235519391</v>
      </c>
      <c r="G143" s="100">
        <v>0.12276381072606436</v>
      </c>
      <c r="H143" s="100">
        <v>0.93657954949326716</v>
      </c>
      <c r="I143" s="100">
        <v>1.6730854511330877</v>
      </c>
      <c r="J143" s="100">
        <v>1.6730854511330877</v>
      </c>
      <c r="K143" s="100">
        <v>1.6730854511330877</v>
      </c>
      <c r="L143" s="100">
        <v>1.0773531651696286</v>
      </c>
      <c r="M143" s="100">
        <v>66.435600793203818</v>
      </c>
      <c r="N143" s="100">
        <v>2.8829649117712963E-2</v>
      </c>
      <c r="O143" s="100">
        <v>2.4760232078962775E-4</v>
      </c>
      <c r="P143" s="100">
        <v>1.5687502289831665E-2</v>
      </c>
      <c r="Q143" s="100">
        <v>4.1073789186830457E-4</v>
      </c>
      <c r="R143" s="100">
        <v>1.8695104864303303E-2</v>
      </c>
      <c r="S143" s="100">
        <v>1.2769249372913545E-2</v>
      </c>
      <c r="T143" s="100">
        <v>2.2574105288227743E-3</v>
      </c>
      <c r="U143" s="100">
        <v>3.2627114215735359E-4</v>
      </c>
      <c r="V143" s="100">
        <v>5.6194803096995094E-2</v>
      </c>
      <c r="W143" s="100">
        <v>1.9773784999999999</v>
      </c>
      <c r="X143" s="100">
        <v>5.3204224246000006E-2</v>
      </c>
      <c r="Y143" s="100">
        <v>6.0293273303400001E-2</v>
      </c>
      <c r="Z143" s="100">
        <v>4.62889683855E-2</v>
      </c>
      <c r="AA143" s="100">
        <v>5.1776954961600001E-2</v>
      </c>
      <c r="AB143" s="100">
        <v>0.21156342089650002</v>
      </c>
      <c r="AC143" s="100">
        <v>1.9773782000000002E-3</v>
      </c>
      <c r="AD143" s="101">
        <v>3.96938E-4</v>
      </c>
      <c r="AE143" s="99"/>
      <c r="AF143" s="101">
        <v>105924.11170648391</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6.2178510419591007</v>
      </c>
      <c r="F144" s="100">
        <v>0.75915833707994018</v>
      </c>
      <c r="G144" s="100">
        <v>2.5939879827656501E-2</v>
      </c>
      <c r="H144" s="100">
        <v>1.4425458424146911E-2</v>
      </c>
      <c r="I144" s="100">
        <v>0.57529220182362562</v>
      </c>
      <c r="J144" s="100">
        <v>0.57529220182362562</v>
      </c>
      <c r="K144" s="100">
        <v>0.57529220182362562</v>
      </c>
      <c r="L144" s="100">
        <v>0.37376517369148882</v>
      </c>
      <c r="M144" s="100">
        <v>4.5702504583008814</v>
      </c>
      <c r="N144" s="100">
        <v>7.07930553803436E-4</v>
      </c>
      <c r="O144" s="100">
        <v>2.3436418061715543E-5</v>
      </c>
      <c r="P144" s="100">
        <v>2.2945301970793948E-3</v>
      </c>
      <c r="Q144" s="100">
        <v>4.5354995183731477E-5</v>
      </c>
      <c r="R144" s="100">
        <v>3.5637491301948473E-3</v>
      </c>
      <c r="S144" s="100">
        <v>2.3939867670705419E-3</v>
      </c>
      <c r="T144" s="100">
        <v>1.1651328634235644E-4</v>
      </c>
      <c r="U144" s="100">
        <v>4.3837154244031854E-5</v>
      </c>
      <c r="V144" s="100">
        <v>7.8451525357347406E-3</v>
      </c>
      <c r="W144" s="100">
        <v>0.30150549999999998</v>
      </c>
      <c r="X144" s="100">
        <v>9.1891442456000002E-3</v>
      </c>
      <c r="Y144" s="100">
        <v>1.0316909453399999E-2</v>
      </c>
      <c r="Z144" s="100">
        <v>8.0708159919999998E-3</v>
      </c>
      <c r="AA144" s="100">
        <v>8.5985477785000004E-3</v>
      </c>
      <c r="AB144" s="100">
        <v>3.6175417469499996E-2</v>
      </c>
      <c r="AC144" s="100">
        <v>3.0150560000000002E-4</v>
      </c>
      <c r="AD144" s="101">
        <v>6.15075E-5</v>
      </c>
      <c r="AE144" s="99"/>
      <c r="AF144" s="101">
        <v>18084.608319023901</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43.53972052054857</v>
      </c>
      <c r="F145" s="100">
        <v>1.6074060269421699</v>
      </c>
      <c r="G145" s="100">
        <v>8.6383899212986753E-2</v>
      </c>
      <c r="H145" s="100">
        <v>1.6699278554968233E-2</v>
      </c>
      <c r="I145" s="100">
        <v>1.0400036591607176</v>
      </c>
      <c r="J145" s="100">
        <v>1.0400036591607176</v>
      </c>
      <c r="K145" s="100">
        <v>1.0400036591607176</v>
      </c>
      <c r="L145" s="100">
        <v>0.67570294138566678</v>
      </c>
      <c r="M145" s="100">
        <v>10.489423370571291</v>
      </c>
      <c r="N145" s="100">
        <v>6.9427018602596078E-4</v>
      </c>
      <c r="O145" s="100">
        <v>6.9124280726698043E-5</v>
      </c>
      <c r="P145" s="100">
        <v>7.3259608648989895E-3</v>
      </c>
      <c r="Q145" s="100">
        <v>1.3823885831634809E-4</v>
      </c>
      <c r="R145" s="100">
        <v>1.1748439954576367E-2</v>
      </c>
      <c r="S145" s="100">
        <v>7.8783923287637919E-3</v>
      </c>
      <c r="T145" s="100">
        <v>2.7664266996251235E-4</v>
      </c>
      <c r="U145" s="100">
        <v>1.3822915517930004E-4</v>
      </c>
      <c r="V145" s="100">
        <v>2.4880956838162559E-2</v>
      </c>
      <c r="W145" s="100">
        <v>0.36196689999999998</v>
      </c>
      <c r="X145" s="100">
        <v>5.1724924291000002E-3</v>
      </c>
      <c r="Y145" s="100">
        <v>3.1322315263799999E-2</v>
      </c>
      <c r="Z145" s="100">
        <v>3.50005321018E-2</v>
      </c>
      <c r="AA145" s="100">
        <v>8.0460993340000005E-3</v>
      </c>
      <c r="AB145" s="100">
        <v>7.9541439128699987E-2</v>
      </c>
      <c r="AC145" s="100">
        <v>3.399044E-4</v>
      </c>
      <c r="AD145" s="101">
        <v>7.1663199999999995E-5</v>
      </c>
      <c r="AE145" s="99"/>
      <c r="AF145" s="101">
        <v>59012.899746288102</v>
      </c>
      <c r="AG145" s="101" t="s">
        <v>427</v>
      </c>
      <c r="AH145" s="101">
        <v>6.5271871773000001</v>
      </c>
      <c r="AI145" s="101">
        <v>0</v>
      </c>
      <c r="AJ145" s="101" t="s">
        <v>427</v>
      </c>
      <c r="AK145" s="101" t="s">
        <v>427</v>
      </c>
      <c r="AL145" s="32" t="s">
        <v>50</v>
      </c>
    </row>
    <row r="146" spans="1:38" ht="26.25" customHeight="1" thickBot="1" x14ac:dyDescent="0.3">
      <c r="A146" s="65"/>
      <c r="B146" s="32" t="s">
        <v>349</v>
      </c>
      <c r="C146" s="66" t="s">
        <v>356</v>
      </c>
      <c r="D146" s="67" t="s">
        <v>280</v>
      </c>
      <c r="E146" s="100">
        <v>0.21294691767253479</v>
      </c>
      <c r="F146" s="100">
        <v>2.2446984458607817</v>
      </c>
      <c r="G146" s="100">
        <v>8.9787226171117863E-4</v>
      </c>
      <c r="H146" s="100">
        <v>1.5767816887602047E-3</v>
      </c>
      <c r="I146" s="100">
        <v>4.3080115013259306E-2</v>
      </c>
      <c r="J146" s="100">
        <v>4.3080115013259306E-2</v>
      </c>
      <c r="K146" s="100">
        <v>4.3080115013259306E-2</v>
      </c>
      <c r="L146" s="100">
        <v>7.3758477869759814E-3</v>
      </c>
      <c r="M146" s="100">
        <v>11.907294004899184</v>
      </c>
      <c r="N146" s="100">
        <v>1.0376071636326041E-3</v>
      </c>
      <c r="O146" s="100">
        <v>9.4770852322296659E-4</v>
      </c>
      <c r="P146" s="100">
        <v>2.7010680072224252E-4</v>
      </c>
      <c r="Q146" s="100">
        <v>9.3140276111118113E-6</v>
      </c>
      <c r="R146" s="100">
        <v>4.1598016176532448E-3</v>
      </c>
      <c r="S146" s="100">
        <v>0.16077268309249373</v>
      </c>
      <c r="T146" s="100">
        <v>6.6557076718975101E-3</v>
      </c>
      <c r="U146" s="100">
        <v>9.4357914089190421E-4</v>
      </c>
      <c r="V146" s="100">
        <v>9.3976939309436749E-2</v>
      </c>
      <c r="W146" s="100">
        <v>2.1852299999999998E-2</v>
      </c>
      <c r="X146" s="100">
        <v>2.7314008399999999E-4</v>
      </c>
      <c r="Y146" s="100">
        <v>4.1970012730000003E-4</v>
      </c>
      <c r="Z146" s="100">
        <v>1.9216873640000003E-4</v>
      </c>
      <c r="AA146" s="100">
        <v>4.8002418940000003E-4</v>
      </c>
      <c r="AB146" s="100">
        <v>1.3650331371000001E-3</v>
      </c>
      <c r="AC146" s="100">
        <v>2.1852200000000001E-5</v>
      </c>
      <c r="AD146" s="101">
        <v>1.2702599999999999E-5</v>
      </c>
      <c r="AE146" s="99"/>
      <c r="AF146" s="101">
        <v>1359.0408154961999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2.0618829641078249</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95.672276763499994</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0.67335522676739257</v>
      </c>
      <c r="J148" s="100">
        <v>1.2738404960547141</v>
      </c>
      <c r="K148" s="100">
        <v>1.6559132942187518</v>
      </c>
      <c r="L148" s="100">
        <v>0.15975178473250218</v>
      </c>
      <c r="M148" s="100" t="s">
        <v>427</v>
      </c>
      <c r="N148" s="100">
        <v>4.6404004637570768</v>
      </c>
      <c r="O148" s="100">
        <v>2.0838522997473661E-2</v>
      </c>
      <c r="P148" s="100">
        <v>0</v>
      </c>
      <c r="Q148" s="100">
        <v>5.3278348132885456E-2</v>
      </c>
      <c r="R148" s="100">
        <v>1.7264766591762593</v>
      </c>
      <c r="S148" s="100">
        <v>37.860603543420808</v>
      </c>
      <c r="T148" s="100">
        <v>0.26865630105087956</v>
      </c>
      <c r="U148" s="100">
        <v>3.3118265884375019E-2</v>
      </c>
      <c r="V148" s="100">
        <v>13.226173400927832</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54654.983760010495</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0.3185878309997997</v>
      </c>
      <c r="J149" s="100">
        <v>0.58997746481444358</v>
      </c>
      <c r="K149" s="100">
        <v>1.1799549296288872</v>
      </c>
      <c r="L149" s="100">
        <v>1.2507522254066204E-2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54654.983760010495</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179.93481319231805</v>
      </c>
      <c r="F152" s="118">
        <f t="shared" ref="F152:AD152" si="1">F141 + F151 + IF(AND(OR($B$4="AT",$B$4="BE",$B$4="CH",$B$4="GB",$B$4="IE",$B$4="LT",$B$4="LU",$B$4="NL"),SUM(F143:F149)&gt;0),SUM(F143:F149)-SUM(F27:F33),0)</f>
        <v>121.87937445831096</v>
      </c>
      <c r="G152" s="118">
        <f t="shared" si="1"/>
        <v>97.22724207531148</v>
      </c>
      <c r="H152" s="118">
        <f t="shared" si="1"/>
        <v>46.772024012498306</v>
      </c>
      <c r="I152" s="118">
        <f t="shared" si="1"/>
        <v>18.483370222449558</v>
      </c>
      <c r="J152" s="118">
        <f t="shared" si="1"/>
        <v>25.098293041490802</v>
      </c>
      <c r="K152" s="118">
        <f t="shared" si="1"/>
        <v>39.445230057065729</v>
      </c>
      <c r="L152" s="118">
        <f t="shared" si="1"/>
        <v>3.8383455308679451</v>
      </c>
      <c r="M152" s="118">
        <f t="shared" si="1"/>
        <v>392.86809641490237</v>
      </c>
      <c r="N152" s="118">
        <f t="shared" si="1"/>
        <v>50.317644144616061</v>
      </c>
      <c r="O152" s="118">
        <f t="shared" si="1"/>
        <v>1.230185849937425</v>
      </c>
      <c r="P152" s="118">
        <f t="shared" si="1"/>
        <v>1.06971524600432</v>
      </c>
      <c r="Q152" s="118">
        <f t="shared" si="1"/>
        <v>1.6590866311405792</v>
      </c>
      <c r="R152" s="118">
        <f t="shared" si="1"/>
        <v>5.1621975326877401</v>
      </c>
      <c r="S152" s="118">
        <f t="shared" si="1"/>
        <v>55.444803980082106</v>
      </c>
      <c r="T152" s="118">
        <f t="shared" si="1"/>
        <v>20.869473164958436</v>
      </c>
      <c r="U152" s="118">
        <f t="shared" si="1"/>
        <v>3.2130992917832515</v>
      </c>
      <c r="V152" s="118">
        <f t="shared" si="1"/>
        <v>53.799477489345662</v>
      </c>
      <c r="W152" s="118">
        <f t="shared" si="1"/>
        <v>43.93270134774</v>
      </c>
      <c r="X152" s="118">
        <f t="shared" si="1"/>
        <v>1.8784514634366696</v>
      </c>
      <c r="Y152" s="118">
        <f t="shared" si="1"/>
        <v>1.9746383724403216</v>
      </c>
      <c r="Z152" s="118">
        <f t="shared" si="1"/>
        <v>0.92102070820950988</v>
      </c>
      <c r="AA152" s="118">
        <f t="shared" si="1"/>
        <v>1.0494853329844318</v>
      </c>
      <c r="AB152" s="118">
        <f t="shared" si="1"/>
        <v>5.8235971441174703</v>
      </c>
      <c r="AC152" s="118">
        <f t="shared" si="1"/>
        <v>4.4771952742239991</v>
      </c>
      <c r="AD152" s="118">
        <f t="shared" si="1"/>
        <v>0.77532037523192998</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170.80268767641118</v>
      </c>
      <c r="F154" s="118">
        <f>F141 + F153 - IF(OR($B$6=2005,$B$6&gt;=2020),SUM(F99:F122),0) + IF(AND(OR($B$4="AT",$B$4="BE",$B$4="CH",$B$4="GB",$B$4="IE",$B$4="LT",$B$4="LU",$B$4="NL"),SUM(F143:F149)&gt;0),SUM(F143:F149)-SUM(F27:F33),0)</f>
        <v>102.70072804957402</v>
      </c>
      <c r="G154" s="118">
        <f>G141 + G153 + IF(AND(OR($B$4="AT",$B$4="BE",$B$4="CH",$B$4="GB",$B$4="IE",$B$4="LT",$B$4="LU",$B$4="NL"),SUM(G143:G149)&gt;0),SUM(G143:G149)-SUM(G27:G33),0)</f>
        <v>97.22724207531148</v>
      </c>
      <c r="H154" s="118">
        <f t="shared" ref="H154:AD154" si="2">H141 + H153 + IF(AND(OR($B$4="AT",$B$4="BE",$B$4="CH",$B$4="GB",$B$4="IE",$B$4="LT",$B$4="LU",$B$4="NL"),SUM(H143:H149)&gt;0),SUM(H143:H149)-SUM(H27:H33),0)</f>
        <v>46.772024012498306</v>
      </c>
      <c r="I154" s="118">
        <f t="shared" si="2"/>
        <v>18.483370222449558</v>
      </c>
      <c r="J154" s="118">
        <f t="shared" si="2"/>
        <v>25.098293041490802</v>
      </c>
      <c r="K154" s="118">
        <f t="shared" si="2"/>
        <v>39.445230057065729</v>
      </c>
      <c r="L154" s="118">
        <f t="shared" si="2"/>
        <v>3.8383455308679451</v>
      </c>
      <c r="M154" s="118">
        <f t="shared" si="2"/>
        <v>392.86809641490237</v>
      </c>
      <c r="N154" s="118">
        <f t="shared" si="2"/>
        <v>50.317644144616061</v>
      </c>
      <c r="O154" s="118">
        <f t="shared" si="2"/>
        <v>1.230185849937425</v>
      </c>
      <c r="P154" s="118">
        <f t="shared" si="2"/>
        <v>1.06971524600432</v>
      </c>
      <c r="Q154" s="118">
        <f t="shared" si="2"/>
        <v>1.6590866311405792</v>
      </c>
      <c r="R154" s="118">
        <f t="shared" si="2"/>
        <v>5.1621975326877401</v>
      </c>
      <c r="S154" s="118">
        <f t="shared" si="2"/>
        <v>55.444803980082106</v>
      </c>
      <c r="T154" s="118">
        <f t="shared" si="2"/>
        <v>20.869473164958436</v>
      </c>
      <c r="U154" s="118">
        <f t="shared" si="2"/>
        <v>3.2130992917832515</v>
      </c>
      <c r="V154" s="118">
        <f t="shared" si="2"/>
        <v>53.799477489345662</v>
      </c>
      <c r="W154" s="118">
        <f t="shared" si="2"/>
        <v>43.93270134774</v>
      </c>
      <c r="X154" s="118">
        <f t="shared" si="2"/>
        <v>1.8784514634366696</v>
      </c>
      <c r="Y154" s="118">
        <f t="shared" si="2"/>
        <v>1.9746383724403216</v>
      </c>
      <c r="Z154" s="118">
        <f t="shared" si="2"/>
        <v>0.92102070820950988</v>
      </c>
      <c r="AA154" s="118">
        <f t="shared" si="2"/>
        <v>1.0494853329844318</v>
      </c>
      <c r="AB154" s="118">
        <f t="shared" si="2"/>
        <v>5.8235971441174703</v>
      </c>
      <c r="AC154" s="118">
        <f t="shared" si="2"/>
        <v>4.4771952742239991</v>
      </c>
      <c r="AD154" s="118">
        <f t="shared" si="2"/>
        <v>0.77532037523192998</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12.0497046417384</v>
      </c>
      <c r="F157" s="125">
        <v>0.179890012907094</v>
      </c>
      <c r="G157" s="125">
        <v>0.712433191962768</v>
      </c>
      <c r="H157" s="126" t="s">
        <v>425</v>
      </c>
      <c r="I157" s="127">
        <v>0.12302915102746501</v>
      </c>
      <c r="J157" s="127">
        <v>0.12302915102746501</v>
      </c>
      <c r="K157" s="127">
        <v>0.12302915102746501</v>
      </c>
      <c r="L157" s="127">
        <v>9.22718632705984E-2</v>
      </c>
      <c r="M157" s="127">
        <v>1.6855856571086101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37402.745666615185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3.3586542327030101E-2</v>
      </c>
      <c r="F158" s="125">
        <v>7.1278074466280599E-3</v>
      </c>
      <c r="G158" s="125">
        <v>2.21926532137146E-3</v>
      </c>
      <c r="H158" s="126" t="s">
        <v>425</v>
      </c>
      <c r="I158" s="127">
        <v>2.59112179701087E-4</v>
      </c>
      <c r="J158" s="127">
        <v>2.59112179701087E-4</v>
      </c>
      <c r="K158" s="127">
        <v>2.59112179701087E-4</v>
      </c>
      <c r="L158" s="127">
        <v>1.9433413477581499E-4</v>
      </c>
      <c r="M158" s="127">
        <v>0.43754135088173701</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116.5888375891126</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19.751820616344766</v>
      </c>
      <c r="F159" s="125">
        <v>0.88090355664230136</v>
      </c>
      <c r="G159" s="125">
        <v>12.309236752151767</v>
      </c>
      <c r="H159" s="125">
        <v>2.5535294983055124E-3</v>
      </c>
      <c r="I159" s="127">
        <v>0.97598068180259556</v>
      </c>
      <c r="J159" s="127">
        <v>1.0302018307916285</v>
      </c>
      <c r="K159" s="127">
        <v>1.0844229797806615</v>
      </c>
      <c r="L159" s="127">
        <v>0.19327184970767528</v>
      </c>
      <c r="M159" s="127">
        <v>4.9665536210687149</v>
      </c>
      <c r="N159" s="127">
        <v>4.8359597256697438E-2</v>
      </c>
      <c r="O159" s="127">
        <v>6.7229519622714496E-3</v>
      </c>
      <c r="P159" s="127">
        <v>9.0838607355364486E-3</v>
      </c>
      <c r="Q159" s="127">
        <v>9.9659488092410556E-2</v>
      </c>
      <c r="R159" s="126" t="s">
        <v>425</v>
      </c>
      <c r="S159" s="127">
        <v>9.9659488092410556E-2</v>
      </c>
      <c r="T159" s="127">
        <v>5.6684105365719093</v>
      </c>
      <c r="U159" s="127">
        <v>9.6719194513394557E-2</v>
      </c>
      <c r="V159" s="127">
        <v>0.22292806391747158</v>
      </c>
      <c r="W159" s="126" t="s">
        <v>425</v>
      </c>
      <c r="X159" s="127">
        <v>8.6361987798134789E-3</v>
      </c>
      <c r="Y159" s="127">
        <v>8.09372186545196E-3</v>
      </c>
      <c r="Z159" s="127">
        <v>3.4108523289688394E-3</v>
      </c>
      <c r="AA159" s="126" t="s">
        <v>425</v>
      </c>
      <c r="AB159" s="127">
        <v>2.0140772974233719E-2</v>
      </c>
      <c r="AC159" s="126" t="s">
        <v>427</v>
      </c>
      <c r="AD159" s="126" t="s">
        <v>427</v>
      </c>
      <c r="AE159" s="119"/>
      <c r="AF159" s="128">
        <v>11906.806646886063</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15.428954036656092</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54296875" style="1" bestFit="1" customWidth="1"/>
    <col min="7" max="7" width="11.54296875" style="1" bestFit="1" customWidth="1"/>
    <col min="8"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6.4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2006</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2006</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22.829870045512475</v>
      </c>
      <c r="F14" s="103">
        <v>0.38769027400694195</v>
      </c>
      <c r="G14" s="103">
        <v>21.022429445960999</v>
      </c>
      <c r="H14" s="103">
        <v>1.8515270629000002E-2</v>
      </c>
      <c r="I14" s="104">
        <v>0.3814196877984371</v>
      </c>
      <c r="J14" s="104">
        <v>0.72774569657443711</v>
      </c>
      <c r="K14" s="104">
        <v>1.3637871545664373</v>
      </c>
      <c r="L14" s="104">
        <v>1.9413629276697094E-2</v>
      </c>
      <c r="M14" s="104">
        <v>3.2598084794011952</v>
      </c>
      <c r="N14" s="104">
        <v>0.38630184787697402</v>
      </c>
      <c r="O14" s="104">
        <v>5.587391291231001E-2</v>
      </c>
      <c r="P14" s="104">
        <v>6.9161617901201997E-2</v>
      </c>
      <c r="Q14" s="104">
        <v>9.8611770722552006E-2</v>
      </c>
      <c r="R14" s="104">
        <v>0.28952666562769691</v>
      </c>
      <c r="S14" s="104">
        <v>0.21291589668081101</v>
      </c>
      <c r="T14" s="104">
        <v>2.8193535384375514</v>
      </c>
      <c r="U14" s="104">
        <v>0.25408948786517499</v>
      </c>
      <c r="V14" s="104">
        <v>1.2526035119924848</v>
      </c>
      <c r="W14" s="104">
        <v>1.0603435849301199</v>
      </c>
      <c r="X14" s="104">
        <v>5.8899672553599993E-4</v>
      </c>
      <c r="Y14" s="104">
        <v>3.8383369560000001E-5</v>
      </c>
      <c r="Z14" s="104">
        <v>3.7587465560000007E-5</v>
      </c>
      <c r="AA14" s="104">
        <v>1.6115874580300001E-4</v>
      </c>
      <c r="AB14" s="104">
        <v>8.2449442512199994E-4</v>
      </c>
      <c r="AC14" s="104">
        <v>4.4458270733190002</v>
      </c>
      <c r="AD14" s="104">
        <v>1.9467401350000001E-3</v>
      </c>
      <c r="AE14" s="99"/>
      <c r="AF14" s="101">
        <v>9901.349933554</v>
      </c>
      <c r="AG14" s="101">
        <v>72212.723878999997</v>
      </c>
      <c r="AH14" s="101">
        <v>136320.65278723699</v>
      </c>
      <c r="AI14" s="101">
        <v>15209.341753000001</v>
      </c>
      <c r="AJ14" s="101">
        <v>8431.3489979434999</v>
      </c>
      <c r="AK14" s="101" t="s">
        <v>427</v>
      </c>
      <c r="AL14" s="29" t="s">
        <v>50</v>
      </c>
    </row>
    <row r="15" spans="1:38" ht="26.25" customHeight="1" thickBot="1" x14ac:dyDescent="0.3">
      <c r="A15" s="40" t="s">
        <v>54</v>
      </c>
      <c r="B15" s="40" t="s">
        <v>55</v>
      </c>
      <c r="C15" s="41" t="s">
        <v>56</v>
      </c>
      <c r="D15" s="42"/>
      <c r="E15" s="103">
        <v>2.4908490501292864</v>
      </c>
      <c r="F15" s="103">
        <v>0.39511777924300001</v>
      </c>
      <c r="G15" s="103">
        <v>7.224679403131125</v>
      </c>
      <c r="H15" s="100" t="s">
        <v>425</v>
      </c>
      <c r="I15" s="104">
        <v>0.32600788856838558</v>
      </c>
      <c r="J15" s="104">
        <v>0.43224264291458564</v>
      </c>
      <c r="K15" s="104">
        <v>0.45895335592658559</v>
      </c>
      <c r="L15" s="104">
        <v>3.2126786995770991E-2</v>
      </c>
      <c r="M15" s="104">
        <v>1.0365561885637422</v>
      </c>
      <c r="N15" s="104">
        <v>1.1834164239011E-2</v>
      </c>
      <c r="O15" s="104">
        <v>9.908808799972E-3</v>
      </c>
      <c r="P15" s="104">
        <v>4.7325180715599999E-3</v>
      </c>
      <c r="Q15" s="104">
        <v>5.5906118988893E-2</v>
      </c>
      <c r="R15" s="104">
        <v>5.3604475438875997E-2</v>
      </c>
      <c r="S15" s="104">
        <v>1.6369897872592E-2</v>
      </c>
      <c r="T15" s="104">
        <v>5.4050000454298033</v>
      </c>
      <c r="U15" s="104">
        <v>4.5953889640367E-2</v>
      </c>
      <c r="V15" s="104">
        <v>0.32321022362827101</v>
      </c>
      <c r="W15" s="104">
        <v>4.1135972E-2</v>
      </c>
      <c r="X15" s="100" t="s">
        <v>425</v>
      </c>
      <c r="Y15" s="100" t="s">
        <v>425</v>
      </c>
      <c r="Z15" s="100" t="s">
        <v>425</v>
      </c>
      <c r="AA15" s="100" t="s">
        <v>425</v>
      </c>
      <c r="AB15" s="100" t="s">
        <v>425</v>
      </c>
      <c r="AC15" s="100" t="s">
        <v>427</v>
      </c>
      <c r="AD15" s="100" t="s">
        <v>427</v>
      </c>
      <c r="AE15" s="99"/>
      <c r="AF15" s="101">
        <v>64279.466999999997</v>
      </c>
      <c r="AG15" s="101" t="s">
        <v>427</v>
      </c>
      <c r="AH15" s="101">
        <v>3663.0079999999998</v>
      </c>
      <c r="AI15" s="101" t="s">
        <v>427</v>
      </c>
      <c r="AJ15" s="101">
        <v>869.56791999999996</v>
      </c>
      <c r="AK15" s="101" t="s">
        <v>427</v>
      </c>
      <c r="AL15" s="29" t="s">
        <v>50</v>
      </c>
    </row>
    <row r="16" spans="1:38" ht="26.25" customHeight="1" thickBot="1" x14ac:dyDescent="0.3">
      <c r="A16" s="40" t="s">
        <v>54</v>
      </c>
      <c r="B16" s="40" t="s">
        <v>57</v>
      </c>
      <c r="C16" s="41" t="s">
        <v>58</v>
      </c>
      <c r="D16" s="42"/>
      <c r="E16" s="103">
        <v>1.8348091247332157</v>
      </c>
      <c r="F16" s="100" t="s">
        <v>428</v>
      </c>
      <c r="G16" s="103">
        <v>0.14652959652914499</v>
      </c>
      <c r="H16" s="100" t="s">
        <v>427</v>
      </c>
      <c r="I16" s="100" t="s">
        <v>428</v>
      </c>
      <c r="J16" s="100" t="s">
        <v>428</v>
      </c>
      <c r="K16" s="100" t="s">
        <v>428</v>
      </c>
      <c r="L16" s="100" t="s">
        <v>428</v>
      </c>
      <c r="M16" s="104">
        <v>0.1898086576328481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4144.4008200000098</v>
      </c>
      <c r="AH16" s="101">
        <v>0</v>
      </c>
      <c r="AI16" s="101" t="s">
        <v>427</v>
      </c>
      <c r="AJ16" s="101" t="s">
        <v>427</v>
      </c>
      <c r="AK16" s="101" t="s">
        <v>427</v>
      </c>
      <c r="AL16" s="29" t="s">
        <v>50</v>
      </c>
    </row>
    <row r="17" spans="1:38" ht="26.25" customHeight="1" thickBot="1" x14ac:dyDescent="0.3">
      <c r="A17" s="40" t="s">
        <v>54</v>
      </c>
      <c r="B17" s="40" t="s">
        <v>59</v>
      </c>
      <c r="C17" s="41" t="s">
        <v>60</v>
      </c>
      <c r="D17" s="42"/>
      <c r="E17" s="103">
        <v>0.37702539759180204</v>
      </c>
      <c r="F17" s="103">
        <v>1.9220726146999999E-2</v>
      </c>
      <c r="G17" s="103">
        <v>5.9589897839082792E-2</v>
      </c>
      <c r="H17" s="100" t="s">
        <v>425</v>
      </c>
      <c r="I17" s="104">
        <v>2.2550760194054099E-2</v>
      </c>
      <c r="J17" s="104">
        <v>2.5076694814118901E-2</v>
      </c>
      <c r="K17" s="104">
        <v>2.9376687603932201E-2</v>
      </c>
      <c r="L17" s="104">
        <v>1.8316880639149E-3</v>
      </c>
      <c r="M17" s="104">
        <v>0.27945606547878443</v>
      </c>
      <c r="N17" s="104">
        <v>2.1537170561230002E-3</v>
      </c>
      <c r="O17" s="104">
        <v>5.8612732001500005E-4</v>
      </c>
      <c r="P17" s="104">
        <v>2.2868962340400001E-3</v>
      </c>
      <c r="Q17" s="104">
        <v>4.1742883619059999E-3</v>
      </c>
      <c r="R17" s="104">
        <v>1.1320061678320001E-3</v>
      </c>
      <c r="S17" s="104">
        <v>2.3177505166279999E-3</v>
      </c>
      <c r="T17" s="104">
        <v>0.101254406448157</v>
      </c>
      <c r="U17" s="104">
        <v>1.5667108324649999E-3</v>
      </c>
      <c r="V17" s="104">
        <v>3.4994038798988998E-2</v>
      </c>
      <c r="W17" s="104">
        <v>9.6456860000000005E-3</v>
      </c>
      <c r="X17" s="100" t="s">
        <v>425</v>
      </c>
      <c r="Y17" s="100" t="s">
        <v>425</v>
      </c>
      <c r="Z17" s="100" t="s">
        <v>425</v>
      </c>
      <c r="AA17" s="100" t="s">
        <v>425</v>
      </c>
      <c r="AB17" s="100" t="s">
        <v>425</v>
      </c>
      <c r="AC17" s="100" t="s">
        <v>427</v>
      </c>
      <c r="AD17" s="100" t="s">
        <v>427</v>
      </c>
      <c r="AE17" s="99"/>
      <c r="AF17" s="101">
        <v>486.01863339099998</v>
      </c>
      <c r="AG17" s="101">
        <v>0</v>
      </c>
      <c r="AH17" s="101">
        <v>10232.2174134616</v>
      </c>
      <c r="AI17" s="101" t="s">
        <v>427</v>
      </c>
      <c r="AJ17" s="101" t="s">
        <v>427</v>
      </c>
      <c r="AK17" s="101" t="s">
        <v>427</v>
      </c>
      <c r="AL17" s="29" t="s">
        <v>50</v>
      </c>
    </row>
    <row r="18" spans="1:38" ht="26.25" customHeight="1" thickBot="1" x14ac:dyDescent="0.3">
      <c r="A18" s="40" t="s">
        <v>54</v>
      </c>
      <c r="B18" s="40" t="s">
        <v>61</v>
      </c>
      <c r="C18" s="41" t="s">
        <v>62</v>
      </c>
      <c r="D18" s="42"/>
      <c r="E18" s="103">
        <v>0.228164359339842</v>
      </c>
      <c r="F18" s="103">
        <v>1.6213556997E-2</v>
      </c>
      <c r="G18" s="103">
        <v>0.1828010566617167</v>
      </c>
      <c r="H18" s="100" t="s">
        <v>425</v>
      </c>
      <c r="I18" s="104">
        <v>7.2686291479654594E-2</v>
      </c>
      <c r="J18" s="104">
        <v>8.3992739238654995E-2</v>
      </c>
      <c r="K18" s="104">
        <v>9.8145674211617698E-2</v>
      </c>
      <c r="L18" s="104">
        <v>7.2717981221851599E-3</v>
      </c>
      <c r="M18" s="104">
        <v>0.2487813533008319</v>
      </c>
      <c r="N18" s="104">
        <v>0.120679511962765</v>
      </c>
      <c r="O18" s="104">
        <v>3.1893278813960001E-3</v>
      </c>
      <c r="P18" s="104">
        <v>7.9442128353690005E-3</v>
      </c>
      <c r="Q18" s="104">
        <v>8.9352295285829997E-3</v>
      </c>
      <c r="R18" s="104">
        <v>1.8420979883959999E-2</v>
      </c>
      <c r="S18" s="104">
        <v>2.3544487892956999E-2</v>
      </c>
      <c r="T18" s="104">
        <v>0.45591105145211203</v>
      </c>
      <c r="U18" s="104">
        <v>5.3935254067789999E-3</v>
      </c>
      <c r="V18" s="104">
        <v>0.25914501810922402</v>
      </c>
      <c r="W18" s="104">
        <v>1.7492476999999999E-2</v>
      </c>
      <c r="X18" s="100" t="s">
        <v>425</v>
      </c>
      <c r="Y18" s="100" t="s">
        <v>425</v>
      </c>
      <c r="Z18" s="100" t="s">
        <v>425</v>
      </c>
      <c r="AA18" s="100" t="s">
        <v>425</v>
      </c>
      <c r="AB18" s="100" t="s">
        <v>425</v>
      </c>
      <c r="AC18" s="100" t="s">
        <v>425</v>
      </c>
      <c r="AD18" s="100" t="s">
        <v>427</v>
      </c>
      <c r="AE18" s="99"/>
      <c r="AF18" s="101">
        <v>1328.8695107287699</v>
      </c>
      <c r="AG18" s="101">
        <v>855.46140000000003</v>
      </c>
      <c r="AH18" s="101">
        <v>5165.6850813999999</v>
      </c>
      <c r="AI18" s="101">
        <v>0</v>
      </c>
      <c r="AJ18" s="101">
        <v>75.489999999999995</v>
      </c>
      <c r="AK18" s="101" t="s">
        <v>427</v>
      </c>
      <c r="AL18" s="29" t="s">
        <v>50</v>
      </c>
    </row>
    <row r="19" spans="1:38" ht="26.25" customHeight="1" thickBot="1" x14ac:dyDescent="0.3">
      <c r="A19" s="40" t="s">
        <v>54</v>
      </c>
      <c r="B19" s="40" t="s">
        <v>63</v>
      </c>
      <c r="C19" s="41" t="s">
        <v>64</v>
      </c>
      <c r="D19" s="42"/>
      <c r="E19" s="103">
        <v>3.4880525227610897</v>
      </c>
      <c r="F19" s="103">
        <v>0.25659046373855898</v>
      </c>
      <c r="G19" s="103">
        <v>1.587315851397781</v>
      </c>
      <c r="H19" s="100" t="s">
        <v>425</v>
      </c>
      <c r="I19" s="104">
        <v>0.26552509700871302</v>
      </c>
      <c r="J19" s="104">
        <v>0.34849823246670703</v>
      </c>
      <c r="K19" s="104">
        <v>0.46819990470466599</v>
      </c>
      <c r="L19" s="104">
        <v>4.9426058198322499E-2</v>
      </c>
      <c r="M19" s="104">
        <v>1.7808924954602496</v>
      </c>
      <c r="N19" s="104">
        <v>0.18041117012184599</v>
      </c>
      <c r="O19" s="104">
        <v>5.8573503212725003E-2</v>
      </c>
      <c r="P19" s="104">
        <v>6.1479938184296999E-2</v>
      </c>
      <c r="Q19" s="104">
        <v>0.100201029826451</v>
      </c>
      <c r="R19" s="104">
        <v>7.5209335034961994E-2</v>
      </c>
      <c r="S19" s="104">
        <v>0.13741949777271201</v>
      </c>
      <c r="T19" s="104">
        <v>1.8316769353828199</v>
      </c>
      <c r="U19" s="104">
        <v>0.270007788145675</v>
      </c>
      <c r="V19" s="104">
        <v>0.53662655433343198</v>
      </c>
      <c r="W19" s="104">
        <v>8.0583685000000002E-2</v>
      </c>
      <c r="X19" s="100" t="s">
        <v>425</v>
      </c>
      <c r="Y19" s="100" t="s">
        <v>425</v>
      </c>
      <c r="Z19" s="100" t="s">
        <v>425</v>
      </c>
      <c r="AA19" s="100" t="s">
        <v>425</v>
      </c>
      <c r="AB19" s="100" t="s">
        <v>425</v>
      </c>
      <c r="AC19" s="100" t="s">
        <v>427</v>
      </c>
      <c r="AD19" s="100" t="s">
        <v>427</v>
      </c>
      <c r="AE19" s="99"/>
      <c r="AF19" s="101">
        <v>6401.3757770619604</v>
      </c>
      <c r="AG19" s="101">
        <v>0</v>
      </c>
      <c r="AH19" s="101">
        <v>42515.652119076804</v>
      </c>
      <c r="AI19" s="101">
        <v>324.49682002353597</v>
      </c>
      <c r="AJ19" s="101">
        <v>0</v>
      </c>
      <c r="AK19" s="101" t="s">
        <v>427</v>
      </c>
      <c r="AL19" s="29" t="s">
        <v>50</v>
      </c>
    </row>
    <row r="20" spans="1:38" ht="26.25" customHeight="1" thickBot="1" x14ac:dyDescent="0.3">
      <c r="A20" s="40" t="s">
        <v>54</v>
      </c>
      <c r="B20" s="40" t="s">
        <v>65</v>
      </c>
      <c r="C20" s="41" t="s">
        <v>66</v>
      </c>
      <c r="D20" s="42"/>
      <c r="E20" s="103">
        <v>0.47737298415392038</v>
      </c>
      <c r="F20" s="103">
        <v>5.68068526338446E-2</v>
      </c>
      <c r="G20" s="103">
        <v>0.61162254290967133</v>
      </c>
      <c r="H20" s="100" t="s">
        <v>425</v>
      </c>
      <c r="I20" s="104">
        <v>2.1399575452554099E-2</v>
      </c>
      <c r="J20" s="104">
        <v>2.35861052045164E-2</v>
      </c>
      <c r="K20" s="104">
        <v>2.6837213803453198E-2</v>
      </c>
      <c r="L20" s="104">
        <v>2.1462425604674498E-3</v>
      </c>
      <c r="M20" s="104">
        <v>0.11515797398052632</v>
      </c>
      <c r="N20" s="104">
        <v>0.24162368910509199</v>
      </c>
      <c r="O20" s="104">
        <v>2.1026943046367999E-2</v>
      </c>
      <c r="P20" s="104">
        <v>1.3272778552816999E-2</v>
      </c>
      <c r="Q20" s="104">
        <v>7.5918716072760004E-3</v>
      </c>
      <c r="R20" s="104">
        <v>5.2749813180773E-2</v>
      </c>
      <c r="S20" s="104">
        <v>3.6089631951784003E-2</v>
      </c>
      <c r="T20" s="104">
        <v>6.5927507561017007E-2</v>
      </c>
      <c r="U20" s="104">
        <v>4.8197494621119996E-3</v>
      </c>
      <c r="V20" s="104">
        <v>1.02284436660665</v>
      </c>
      <c r="W20" s="104">
        <v>8.6912824999999999E-2</v>
      </c>
      <c r="X20" s="100" t="s">
        <v>425</v>
      </c>
      <c r="Y20" s="100" t="s">
        <v>425</v>
      </c>
      <c r="Z20" s="100" t="s">
        <v>425</v>
      </c>
      <c r="AA20" s="100" t="s">
        <v>425</v>
      </c>
      <c r="AB20" s="100" t="s">
        <v>425</v>
      </c>
      <c r="AC20" s="100" t="s">
        <v>427</v>
      </c>
      <c r="AD20" s="100" t="s">
        <v>427</v>
      </c>
      <c r="AE20" s="99"/>
      <c r="AF20" s="101">
        <v>342.70995187299701</v>
      </c>
      <c r="AG20" s="101">
        <v>1515.4965</v>
      </c>
      <c r="AH20" s="101">
        <v>2503.8390363620101</v>
      </c>
      <c r="AI20" s="101">
        <v>1525.3920000000001</v>
      </c>
      <c r="AJ20" s="101" t="s">
        <v>427</v>
      </c>
      <c r="AK20" s="101" t="s">
        <v>427</v>
      </c>
      <c r="AL20" s="29" t="s">
        <v>50</v>
      </c>
    </row>
    <row r="21" spans="1:38" ht="26.25" customHeight="1" thickBot="1" x14ac:dyDescent="0.3">
      <c r="A21" s="40" t="s">
        <v>54</v>
      </c>
      <c r="B21" s="40" t="s">
        <v>67</v>
      </c>
      <c r="C21" s="41" t="s">
        <v>68</v>
      </c>
      <c r="D21" s="42"/>
      <c r="E21" s="103">
        <v>2.2255015602178578</v>
      </c>
      <c r="F21" s="103">
        <v>7.8897306972595893E-2</v>
      </c>
      <c r="G21" s="103">
        <v>2.2954459259136986</v>
      </c>
      <c r="H21" s="100" t="s">
        <v>425</v>
      </c>
      <c r="I21" s="104">
        <v>0.21780419488140601</v>
      </c>
      <c r="J21" s="104">
        <v>0.25208640198673898</v>
      </c>
      <c r="K21" s="104">
        <v>0.30345877009792099</v>
      </c>
      <c r="L21" s="104">
        <v>2.1865649596741199E-2</v>
      </c>
      <c r="M21" s="104">
        <v>1.2749885329999997</v>
      </c>
      <c r="N21" s="104">
        <v>0.22300352223502201</v>
      </c>
      <c r="O21" s="104">
        <v>1.3914548784356001E-2</v>
      </c>
      <c r="P21" s="104">
        <v>1.5772428610321999E-2</v>
      </c>
      <c r="Q21" s="104">
        <v>2.4765803921024E-2</v>
      </c>
      <c r="R21" s="104">
        <v>3.977671157149E-2</v>
      </c>
      <c r="S21" s="104">
        <v>5.0456180576563002E-2</v>
      </c>
      <c r="T21" s="104">
        <v>0.99365867427228305</v>
      </c>
      <c r="U21" s="104">
        <v>1.8031323439327E-2</v>
      </c>
      <c r="V21" s="104">
        <v>0.83062331691305002</v>
      </c>
      <c r="W21" s="104">
        <v>5.4737423E-2</v>
      </c>
      <c r="X21" s="100" t="s">
        <v>425</v>
      </c>
      <c r="Y21" s="100" t="s">
        <v>425</v>
      </c>
      <c r="Z21" s="100" t="s">
        <v>425</v>
      </c>
      <c r="AA21" s="100" t="s">
        <v>425</v>
      </c>
      <c r="AB21" s="100" t="s">
        <v>425</v>
      </c>
      <c r="AC21" s="100" t="s">
        <v>427</v>
      </c>
      <c r="AD21" s="100" t="s">
        <v>427</v>
      </c>
      <c r="AE21" s="99"/>
      <c r="AF21" s="101">
        <v>4975.8606714281104</v>
      </c>
      <c r="AG21" s="101">
        <v>1419.2360924</v>
      </c>
      <c r="AH21" s="101">
        <v>15495.5808292151</v>
      </c>
      <c r="AI21" s="101">
        <v>687.3826914</v>
      </c>
      <c r="AJ21" s="101" t="s">
        <v>427</v>
      </c>
      <c r="AK21" s="101" t="s">
        <v>427</v>
      </c>
      <c r="AL21" s="29" t="s">
        <v>50</v>
      </c>
    </row>
    <row r="22" spans="1:38" ht="26.25" customHeight="1" thickBot="1" x14ac:dyDescent="0.3">
      <c r="A22" s="40" t="s">
        <v>54</v>
      </c>
      <c r="B22" s="44" t="s">
        <v>69</v>
      </c>
      <c r="C22" s="41" t="s">
        <v>70</v>
      </c>
      <c r="D22" s="42"/>
      <c r="E22" s="103">
        <v>0.80435785908829116</v>
      </c>
      <c r="F22" s="103">
        <v>3.2664745546034102E-2</v>
      </c>
      <c r="G22" s="103">
        <v>1.0564865219999999</v>
      </c>
      <c r="H22" s="100" t="s">
        <v>425</v>
      </c>
      <c r="I22" s="104">
        <v>0.119981728863065</v>
      </c>
      <c r="J22" s="104">
        <v>0.14082609903643001</v>
      </c>
      <c r="K22" s="104">
        <v>0.16890248361173499</v>
      </c>
      <c r="L22" s="104">
        <v>1.20390052996622E-2</v>
      </c>
      <c r="M22" s="104">
        <v>0.46550289502111913</v>
      </c>
      <c r="N22" s="104">
        <v>0.19157097402388601</v>
      </c>
      <c r="O22" s="104">
        <v>4.245439701771E-3</v>
      </c>
      <c r="P22" s="104">
        <v>1.2874711767665E-2</v>
      </c>
      <c r="Q22" s="104">
        <v>1.0597783175506E-2</v>
      </c>
      <c r="R22" s="104">
        <v>2.6205757712673E-2</v>
      </c>
      <c r="S22" s="104">
        <v>3.2426367800392999E-2</v>
      </c>
      <c r="T22" s="104">
        <v>0.406427550372984</v>
      </c>
      <c r="U22" s="104">
        <v>8.4703929378610009E-3</v>
      </c>
      <c r="V22" s="104">
        <v>0.32725320409920999</v>
      </c>
      <c r="W22" s="104">
        <v>1.4482722E-2</v>
      </c>
      <c r="X22" s="100" t="s">
        <v>425</v>
      </c>
      <c r="Y22" s="100" t="s">
        <v>425</v>
      </c>
      <c r="Z22" s="100" t="s">
        <v>425</v>
      </c>
      <c r="AA22" s="100" t="s">
        <v>425</v>
      </c>
      <c r="AB22" s="100" t="s">
        <v>425</v>
      </c>
      <c r="AC22" s="100" t="s">
        <v>427</v>
      </c>
      <c r="AD22" s="100" t="s">
        <v>427</v>
      </c>
      <c r="AE22" s="99"/>
      <c r="AF22" s="101">
        <v>2944.3022762153678</v>
      </c>
      <c r="AG22" s="101">
        <v>123.06960199999995</v>
      </c>
      <c r="AH22" s="101">
        <v>10389.219494493202</v>
      </c>
      <c r="AI22" s="101">
        <v>0</v>
      </c>
      <c r="AJ22" s="101">
        <v>1261.9933409999999</v>
      </c>
      <c r="AK22" s="101" t="s">
        <v>427</v>
      </c>
      <c r="AL22" s="29" t="s">
        <v>50</v>
      </c>
    </row>
    <row r="23" spans="1:38" ht="26.25" customHeight="1" thickBot="1" x14ac:dyDescent="0.3">
      <c r="A23" s="40" t="s">
        <v>71</v>
      </c>
      <c r="B23" s="44" t="s">
        <v>392</v>
      </c>
      <c r="C23" s="41" t="s">
        <v>388</v>
      </c>
      <c r="D23" s="83"/>
      <c r="E23" s="103">
        <v>2.7876356326461087</v>
      </c>
      <c r="F23" s="103">
        <v>0.87983088832081402</v>
      </c>
      <c r="G23" s="103">
        <v>4.801193764785253E-3</v>
      </c>
      <c r="H23" s="103">
        <v>7.8999477773100007E-4</v>
      </c>
      <c r="I23" s="104">
        <v>0.155089576434978</v>
      </c>
      <c r="J23" s="104">
        <v>0.22576640034102299</v>
      </c>
      <c r="K23" s="104">
        <v>0.81803743884923696</v>
      </c>
      <c r="L23" s="104">
        <v>9.9367630646225003E-2</v>
      </c>
      <c r="M23" s="104">
        <v>3.1389055540229234</v>
      </c>
      <c r="N23" s="104">
        <v>7.8186048999999994E-5</v>
      </c>
      <c r="O23" s="104">
        <v>1.8643530215050001E-3</v>
      </c>
      <c r="P23" s="100" t="s">
        <v>425</v>
      </c>
      <c r="Q23" s="100" t="s">
        <v>425</v>
      </c>
      <c r="R23" s="104">
        <v>5.4276420035800008E-3</v>
      </c>
      <c r="S23" s="104">
        <v>0.23394886989070002</v>
      </c>
      <c r="T23" s="104">
        <v>7.4339547154900001E-3</v>
      </c>
      <c r="U23" s="104">
        <v>1.0016154473050001E-3</v>
      </c>
      <c r="V23" s="104">
        <v>0.1396924830305</v>
      </c>
      <c r="W23" s="100" t="s">
        <v>425</v>
      </c>
      <c r="X23" s="104">
        <v>3.1245076403400001E-3</v>
      </c>
      <c r="Y23" s="104">
        <v>5.0645198333800004E-3</v>
      </c>
      <c r="Z23" s="100" t="s">
        <v>425</v>
      </c>
      <c r="AA23" s="100" t="s">
        <v>425</v>
      </c>
      <c r="AB23" s="104">
        <v>8.1890274763200006E-3</v>
      </c>
      <c r="AC23" s="100" t="s">
        <v>427</v>
      </c>
      <c r="AD23" s="100" t="s">
        <v>427</v>
      </c>
      <c r="AE23" s="99"/>
      <c r="AF23" s="101">
        <v>4382.3090746861681</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1.7565965547745681</v>
      </c>
      <c r="F24" s="103">
        <v>6.8358319712447296E-2</v>
      </c>
      <c r="G24" s="103">
        <v>0.92103724909677842</v>
      </c>
      <c r="H24" s="100" t="s">
        <v>425</v>
      </c>
      <c r="I24" s="104">
        <v>0.27000315223612625</v>
      </c>
      <c r="J24" s="104">
        <v>0.29082278261590905</v>
      </c>
      <c r="K24" s="104">
        <v>0.32735837483112773</v>
      </c>
      <c r="L24" s="104">
        <v>2.7488318748129154E-2</v>
      </c>
      <c r="M24" s="104">
        <v>1.1177372644273857</v>
      </c>
      <c r="N24" s="104">
        <v>0.120818488654339</v>
      </c>
      <c r="O24" s="104">
        <v>4.5375686093666004E-2</v>
      </c>
      <c r="P24" s="104">
        <v>9.4150772551040013E-3</v>
      </c>
      <c r="Q24" s="104">
        <v>1.4597975368379E-2</v>
      </c>
      <c r="R24" s="104">
        <v>7.9561055115371995E-2</v>
      </c>
      <c r="S24" s="104">
        <v>3.6185887700344005E-2</v>
      </c>
      <c r="T24" s="104">
        <v>0.37723280092542699</v>
      </c>
      <c r="U24" s="104">
        <v>2.4005979371134002E-2</v>
      </c>
      <c r="V24" s="104">
        <v>1.7199808397321878</v>
      </c>
      <c r="W24" s="104">
        <v>5.2385893999999995E-2</v>
      </c>
      <c r="X24" s="100" t="s">
        <v>425</v>
      </c>
      <c r="Y24" s="100" t="s">
        <v>425</v>
      </c>
      <c r="Z24" s="100" t="s">
        <v>425</v>
      </c>
      <c r="AA24" s="100" t="s">
        <v>425</v>
      </c>
      <c r="AB24" s="100" t="s">
        <v>425</v>
      </c>
      <c r="AC24" s="100" t="s">
        <v>427</v>
      </c>
      <c r="AD24" s="100" t="s">
        <v>427</v>
      </c>
      <c r="AE24" s="99"/>
      <c r="AF24" s="101">
        <v>6224.4768451377258</v>
      </c>
      <c r="AG24" s="101">
        <v>154.35239999999999</v>
      </c>
      <c r="AH24" s="101">
        <v>19728.488397230129</v>
      </c>
      <c r="AI24" s="101">
        <v>3087.0249045999994</v>
      </c>
      <c r="AJ24" s="101" t="s">
        <v>427</v>
      </c>
      <c r="AK24" s="101" t="s">
        <v>427</v>
      </c>
      <c r="AL24" s="29" t="s">
        <v>50</v>
      </c>
    </row>
    <row r="25" spans="1:38" ht="26.25" customHeight="1" thickBot="1" x14ac:dyDescent="0.3">
      <c r="A25" s="40" t="s">
        <v>74</v>
      </c>
      <c r="B25" s="44" t="s">
        <v>75</v>
      </c>
      <c r="C25" s="46" t="s">
        <v>76</v>
      </c>
      <c r="D25" s="42"/>
      <c r="E25" s="103">
        <v>1.115024521022</v>
      </c>
      <c r="F25" s="103">
        <v>0.100222278166</v>
      </c>
      <c r="G25" s="103">
        <v>7.1816179228000002E-2</v>
      </c>
      <c r="H25" s="100" t="s">
        <v>425</v>
      </c>
      <c r="I25" s="104">
        <v>9.2723413090000009E-3</v>
      </c>
      <c r="J25" s="104">
        <v>1.2352827770314101E-2</v>
      </c>
      <c r="K25" s="104">
        <v>1.95406295133803E-2</v>
      </c>
      <c r="L25" s="104">
        <v>6.9542559813312475E-3</v>
      </c>
      <c r="M25" s="104">
        <v>0.90451218764999997</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3770.3278708410476</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6.8813185339999996E-3</v>
      </c>
      <c r="F26" s="103">
        <v>9.8045353679999999E-3</v>
      </c>
      <c r="G26" s="103">
        <v>8.24216409E-4</v>
      </c>
      <c r="H26" s="100" t="s">
        <v>425</v>
      </c>
      <c r="I26" s="104">
        <v>1.6043630599999999E-4</v>
      </c>
      <c r="J26" s="104">
        <v>1.6043630599999999E-4</v>
      </c>
      <c r="K26" s="104">
        <v>1.6043630599999999E-4</v>
      </c>
      <c r="L26" s="104">
        <v>1.2032722918911485E-4</v>
      </c>
      <c r="M26" s="104">
        <v>0.27893570106499999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42.914520349847457</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38.158572371135932</v>
      </c>
      <c r="F27" s="100">
        <v>8.3233741569896296</v>
      </c>
      <c r="G27" s="100">
        <v>0.11629286790794557</v>
      </c>
      <c r="H27" s="100">
        <v>1.1056474944655448</v>
      </c>
      <c r="I27" s="100">
        <v>2.0219388677261896</v>
      </c>
      <c r="J27" s="100">
        <v>2.0219388677261896</v>
      </c>
      <c r="K27" s="100">
        <v>2.0219388677261896</v>
      </c>
      <c r="L27" s="100">
        <v>1.3312529029066249</v>
      </c>
      <c r="M27" s="100">
        <v>73.035235378411727</v>
      </c>
      <c r="N27" s="100">
        <v>3.463143179237823E-2</v>
      </c>
      <c r="O27" s="100">
        <v>3.046607143930341E-4</v>
      </c>
      <c r="P27" s="100">
        <v>1.9639859183815465E-2</v>
      </c>
      <c r="Q27" s="100">
        <v>5.0808801645129873E-4</v>
      </c>
      <c r="R27" s="100">
        <v>2.3750666230084753E-2</v>
      </c>
      <c r="S27" s="100">
        <v>1.6205606983543137E-2</v>
      </c>
      <c r="T27" s="100">
        <v>2.7371440425936699E-3</v>
      </c>
      <c r="U27" s="100">
        <v>4.0685460411653003E-4</v>
      </c>
      <c r="V27" s="100">
        <v>7.0196826370932261E-2</v>
      </c>
      <c r="W27" s="100">
        <v>2.5290767000000001</v>
      </c>
      <c r="X27" s="100">
        <v>6.8687205581600005E-2</v>
      </c>
      <c r="Y27" s="100">
        <v>7.7607591875400006E-2</v>
      </c>
      <c r="Z27" s="100">
        <v>5.9856150946800003E-2</v>
      </c>
      <c r="AA27" s="100">
        <v>6.6389012234399997E-2</v>
      </c>
      <c r="AB27" s="100">
        <v>0.27253996063820002</v>
      </c>
      <c r="AC27" s="100">
        <v>2.5290764E-3</v>
      </c>
      <c r="AD27" s="101">
        <v>5.0720240000000003E-4</v>
      </c>
      <c r="AE27" s="99"/>
      <c r="AF27" s="100">
        <v>133596.15709543091</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8.0720564795809668</v>
      </c>
      <c r="F28" s="100">
        <v>1.0235173093613115</v>
      </c>
      <c r="G28" s="100">
        <v>2.5343410480595158E-2</v>
      </c>
      <c r="H28" s="100">
        <v>2.1005671679667978E-2</v>
      </c>
      <c r="I28" s="100">
        <v>0.68804345016256108</v>
      </c>
      <c r="J28" s="100">
        <v>0.68804345016256108</v>
      </c>
      <c r="K28" s="100">
        <v>0.68804345016256108</v>
      </c>
      <c r="L28" s="100">
        <v>0.45807331414091645</v>
      </c>
      <c r="M28" s="100">
        <v>6.1502925715022716</v>
      </c>
      <c r="N28" s="100">
        <v>1.021696051743812E-3</v>
      </c>
      <c r="O28" s="100">
        <v>3.0497517776809444E-5</v>
      </c>
      <c r="P28" s="100">
        <v>2.9455890982938364E-3</v>
      </c>
      <c r="Q28" s="100">
        <v>5.8697853265235178E-5</v>
      </c>
      <c r="R28" s="100">
        <v>4.5482585281753155E-3</v>
      </c>
      <c r="S28" s="100">
        <v>3.0563326677820572E-3</v>
      </c>
      <c r="T28" s="100">
        <v>1.5644780543299345E-4</v>
      </c>
      <c r="U28" s="100">
        <v>5.6400670976851454E-5</v>
      </c>
      <c r="V28" s="100">
        <v>1.008320530718175E-2</v>
      </c>
      <c r="W28" s="100">
        <v>0.38969700000000002</v>
      </c>
      <c r="X28" s="100">
        <v>1.16769292622E-2</v>
      </c>
      <c r="Y28" s="100">
        <v>1.31112963012E-2</v>
      </c>
      <c r="Z28" s="100">
        <v>1.02545411456E-2</v>
      </c>
      <c r="AA28" s="100">
        <v>1.0932217887700001E-2</v>
      </c>
      <c r="AB28" s="100">
        <v>4.5974984596700005E-2</v>
      </c>
      <c r="AC28" s="100">
        <v>3.8969690000000001E-4</v>
      </c>
      <c r="AD28" s="101">
        <v>7.9406799999999993E-5</v>
      </c>
      <c r="AE28" s="99"/>
      <c r="AF28" s="100">
        <v>23124.2710924329</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52.94536239428831</v>
      </c>
      <c r="F29" s="100">
        <v>1.8956362407946827</v>
      </c>
      <c r="G29" s="100">
        <v>8.3645583597101808E-2</v>
      </c>
      <c r="H29" s="100">
        <v>2.150409734814622E-2</v>
      </c>
      <c r="I29" s="100">
        <v>1.2269286320886357</v>
      </c>
      <c r="J29" s="100">
        <v>1.2269286320886357</v>
      </c>
      <c r="K29" s="100">
        <v>1.2269286320886357</v>
      </c>
      <c r="L29" s="100">
        <v>0.80809841648835756</v>
      </c>
      <c r="M29" s="100">
        <v>13.094837504735722</v>
      </c>
      <c r="N29" s="100">
        <v>8.7222044291254772E-4</v>
      </c>
      <c r="O29" s="100">
        <v>8.6904574628988225E-5</v>
      </c>
      <c r="P29" s="100">
        <v>9.210612996961744E-3</v>
      </c>
      <c r="Q29" s="100">
        <v>1.7379897394828841E-4</v>
      </c>
      <c r="R29" s="100">
        <v>1.4770959126144416E-2</v>
      </c>
      <c r="S29" s="100">
        <v>9.9052594260317529E-3</v>
      </c>
      <c r="T29" s="100">
        <v>3.4777092816127338E-4</v>
      </c>
      <c r="U29" s="100">
        <v>1.7378879863860037E-4</v>
      </c>
      <c r="V29" s="100">
        <v>3.1281678495657432E-2</v>
      </c>
      <c r="W29" s="100">
        <v>0.45141470000000006</v>
      </c>
      <c r="X29" s="100">
        <v>6.4840423972000001E-3</v>
      </c>
      <c r="Y29" s="100">
        <v>3.9264478960499997E-2</v>
      </c>
      <c r="Z29" s="100">
        <v>4.3875353553799998E-2</v>
      </c>
      <c r="AA29" s="100">
        <v>1.00862881731E-2</v>
      </c>
      <c r="AB29" s="100">
        <v>9.9710163084599998E-2</v>
      </c>
      <c r="AC29" s="100">
        <v>4.2779599999999998E-4</v>
      </c>
      <c r="AD29" s="101">
        <v>8.9151800000000003E-5</v>
      </c>
      <c r="AE29" s="99"/>
      <c r="AF29" s="100">
        <v>74194.893021870594</v>
      </c>
      <c r="AG29" s="100" t="s">
        <v>427</v>
      </c>
      <c r="AH29" s="100">
        <v>5.8275191130000001</v>
      </c>
      <c r="AI29" s="100">
        <v>0</v>
      </c>
      <c r="AJ29" s="100" t="s">
        <v>427</v>
      </c>
      <c r="AK29" s="100" t="s">
        <v>427</v>
      </c>
      <c r="AL29" s="29" t="s">
        <v>50</v>
      </c>
    </row>
    <row r="30" spans="1:38" ht="26.25" customHeight="1" thickBot="1" x14ac:dyDescent="0.3">
      <c r="A30" s="40" t="s">
        <v>79</v>
      </c>
      <c r="B30" s="40" t="s">
        <v>86</v>
      </c>
      <c r="C30" s="41" t="s">
        <v>87</v>
      </c>
      <c r="D30" s="42"/>
      <c r="E30" s="100">
        <v>0.2897510808218185</v>
      </c>
      <c r="F30" s="100">
        <v>2.7478278909986735</v>
      </c>
      <c r="G30" s="100">
        <v>7.4442589514445395E-4</v>
      </c>
      <c r="H30" s="100">
        <v>2.1548609069905549E-3</v>
      </c>
      <c r="I30" s="100">
        <v>5.1455791511261839E-2</v>
      </c>
      <c r="J30" s="100">
        <v>5.1455791511261839E-2</v>
      </c>
      <c r="K30" s="100">
        <v>5.1455791511261839E-2</v>
      </c>
      <c r="L30" s="100">
        <v>8.8891016164659546E-3</v>
      </c>
      <c r="M30" s="100">
        <v>15.039689035975277</v>
      </c>
      <c r="N30" s="100">
        <v>1.4059644587328837E-3</v>
      </c>
      <c r="O30" s="100">
        <v>1.2514949991802166E-3</v>
      </c>
      <c r="P30" s="100">
        <v>3.660587799988569E-4</v>
      </c>
      <c r="Q30" s="100">
        <v>1.2622716551684719E-5</v>
      </c>
      <c r="R30" s="100">
        <v>5.4990974889008613E-3</v>
      </c>
      <c r="S30" s="100">
        <v>0.21227621071407968</v>
      </c>
      <c r="T30" s="100">
        <v>8.7901549869770154E-3</v>
      </c>
      <c r="U30" s="100">
        <v>1.2460428945538465E-3</v>
      </c>
      <c r="V30" s="100">
        <v>0.12411537396028063</v>
      </c>
      <c r="W30" s="100">
        <v>2.9729600000000002E-2</v>
      </c>
      <c r="X30" s="100">
        <v>3.6677027589999999E-4</v>
      </c>
      <c r="Y30" s="100">
        <v>5.5014372070000001E-4</v>
      </c>
      <c r="Z30" s="100">
        <v>2.615966007E-4</v>
      </c>
      <c r="AA30" s="100">
        <v>6.2700005729999998E-4</v>
      </c>
      <c r="AB30" s="100">
        <v>1.8055106546E-3</v>
      </c>
      <c r="AC30" s="100">
        <v>2.97294E-5</v>
      </c>
      <c r="AD30" s="101">
        <v>1.6138999999999999E-5</v>
      </c>
      <c r="AE30" s="99"/>
      <c r="AF30" s="100">
        <v>1841.8226477782</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2.1002203155275185</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97.451146737299993</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0.84863624132180904</v>
      </c>
      <c r="J32" s="100">
        <v>1.6031605816213386</v>
      </c>
      <c r="K32" s="100">
        <v>2.0865798938678339</v>
      </c>
      <c r="L32" s="100">
        <v>0.20196018510743458</v>
      </c>
      <c r="M32" s="100" t="s">
        <v>427</v>
      </c>
      <c r="N32" s="100">
        <v>5.8165795263011457</v>
      </c>
      <c r="O32" s="100">
        <v>2.616604082176114E-2</v>
      </c>
      <c r="P32" s="100">
        <v>0</v>
      </c>
      <c r="Q32" s="100">
        <v>6.6803333874725701E-2</v>
      </c>
      <c r="R32" s="100">
        <v>2.1635910286625224</v>
      </c>
      <c r="S32" s="100">
        <v>47.442195760279986</v>
      </c>
      <c r="T32" s="100">
        <v>0.33698157282354141</v>
      </c>
      <c r="U32" s="100">
        <v>4.1731597877356669E-2</v>
      </c>
      <c r="V32" s="100">
        <v>16.659545734864519</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69210.719097422014</v>
      </c>
      <c r="AL32" s="29" t="s">
        <v>412</v>
      </c>
    </row>
    <row r="33" spans="1:38" ht="26.25" customHeight="1" thickBot="1" x14ac:dyDescent="0.3">
      <c r="A33" s="40" t="s">
        <v>79</v>
      </c>
      <c r="B33" s="40" t="s">
        <v>92</v>
      </c>
      <c r="C33" s="41" t="s">
        <v>93</v>
      </c>
      <c r="D33" s="42"/>
      <c r="E33" s="100" t="s">
        <v>427</v>
      </c>
      <c r="F33" s="100" t="s">
        <v>427</v>
      </c>
      <c r="G33" s="100" t="s">
        <v>427</v>
      </c>
      <c r="H33" s="100" t="s">
        <v>427</v>
      </c>
      <c r="I33" s="100">
        <v>0.40245011940113257</v>
      </c>
      <c r="J33" s="100">
        <v>0.74527799889098623</v>
      </c>
      <c r="K33" s="100">
        <v>1.4905559977819722</v>
      </c>
      <c r="L33" s="100">
        <v>1.5799893576488894E-2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69210.719097422014</v>
      </c>
      <c r="AL33" s="29" t="s">
        <v>412</v>
      </c>
    </row>
    <row r="34" spans="1:38" ht="26.25" customHeight="1" thickBot="1" x14ac:dyDescent="0.3">
      <c r="A34" s="40" t="s">
        <v>71</v>
      </c>
      <c r="B34" s="40" t="s">
        <v>94</v>
      </c>
      <c r="C34" s="41" t="s">
        <v>95</v>
      </c>
      <c r="D34" s="42"/>
      <c r="E34" s="103">
        <v>1.4467781910199999</v>
      </c>
      <c r="F34" s="103">
        <v>7.8364198704000007E-2</v>
      </c>
      <c r="G34" s="103">
        <v>2.7575002829999997E-3</v>
      </c>
      <c r="H34" s="103">
        <v>2.7575002700000001E-4</v>
      </c>
      <c r="I34" s="104">
        <v>0.23415343559432308</v>
      </c>
      <c r="J34" s="104">
        <v>0.35677957748057476</v>
      </c>
      <c r="K34" s="104">
        <v>0.81576656852657181</v>
      </c>
      <c r="L34" s="104">
        <v>1.6811661883519999E-2</v>
      </c>
      <c r="M34" s="104">
        <v>0.48882207448699999</v>
      </c>
      <c r="N34" s="104">
        <v>0.155444444444445</v>
      </c>
      <c r="O34" s="104">
        <v>2.7575009999999999E-4</v>
      </c>
      <c r="P34" s="100" t="s">
        <v>425</v>
      </c>
      <c r="Q34" s="100" t="s">
        <v>425</v>
      </c>
      <c r="R34" s="104">
        <v>1.3787497000000001E-3</v>
      </c>
      <c r="S34" s="104">
        <v>3.0813441716666699</v>
      </c>
      <c r="T34" s="104">
        <v>1.930251E-3</v>
      </c>
      <c r="U34" s="104">
        <v>2.7575009999999999E-4</v>
      </c>
      <c r="V34" s="104">
        <v>2.7575003000000001E-2</v>
      </c>
      <c r="W34" s="100" t="s">
        <v>425</v>
      </c>
      <c r="X34" s="104">
        <v>1.4240819000000001E-3</v>
      </c>
      <c r="Y34" s="104">
        <v>1.4240819000000001E-3</v>
      </c>
      <c r="Z34" s="104">
        <v>5.4182622999999997E-4</v>
      </c>
      <c r="AA34" s="100" t="s">
        <v>425</v>
      </c>
      <c r="AB34" s="104">
        <v>3.3899904E-3</v>
      </c>
      <c r="AC34" s="100" t="s">
        <v>427</v>
      </c>
      <c r="AD34" s="100" t="s">
        <v>427</v>
      </c>
      <c r="AE34" s="99"/>
      <c r="AF34" s="101">
        <v>1185.7251215020572</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2.6465135006362739</v>
      </c>
      <c r="F35" s="103">
        <v>0.10197764390236523</v>
      </c>
      <c r="G35" s="103">
        <v>0.92971367612076639</v>
      </c>
      <c r="H35" s="103">
        <v>3.9633393737248379E-4</v>
      </c>
      <c r="I35" s="104">
        <v>8.8465014334563399E-2</v>
      </c>
      <c r="J35" s="104">
        <v>9.3379737353150291E-2</v>
      </c>
      <c r="K35" s="104">
        <v>9.82944603717371E-2</v>
      </c>
      <c r="L35" s="104">
        <v>3.3558372042251476E-2</v>
      </c>
      <c r="M35" s="104">
        <v>0.52575404426082017</v>
      </c>
      <c r="N35" s="104">
        <v>4.4135121995904202E-3</v>
      </c>
      <c r="O35" s="104">
        <v>4.7494202668605994E-4</v>
      </c>
      <c r="P35" s="104">
        <v>1.9380296459790703E-3</v>
      </c>
      <c r="Q35" s="104">
        <v>3.5503883688765099E-3</v>
      </c>
      <c r="R35" s="100" t="s">
        <v>425</v>
      </c>
      <c r="S35" s="104">
        <v>3.5503883688765103E-3</v>
      </c>
      <c r="T35" s="104">
        <v>0.1033916074266211</v>
      </c>
      <c r="U35" s="104">
        <v>8.8270243991807884E-3</v>
      </c>
      <c r="V35" s="104">
        <v>2.1731652930681637E-2</v>
      </c>
      <c r="W35" s="100" t="s">
        <v>425</v>
      </c>
      <c r="X35" s="104">
        <v>1.6875560961965297E-3</v>
      </c>
      <c r="Y35" s="104">
        <v>1.6790554111962698E-3</v>
      </c>
      <c r="Z35" s="104">
        <v>6.4402906177625995E-4</v>
      </c>
      <c r="AA35" s="100" t="s">
        <v>425</v>
      </c>
      <c r="AB35" s="104">
        <v>4.0106405691695095E-3</v>
      </c>
      <c r="AC35" s="100" t="s">
        <v>427</v>
      </c>
      <c r="AD35" s="100" t="s">
        <v>427</v>
      </c>
      <c r="AE35" s="99"/>
      <c r="AF35" s="101">
        <v>1682.7535817042126</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3.6063482661196051</v>
      </c>
      <c r="F36" s="103">
        <v>0.3507410184139928</v>
      </c>
      <c r="G36" s="103">
        <v>0.3069893259305731</v>
      </c>
      <c r="H36" s="103">
        <v>7.6826637944900041E-4</v>
      </c>
      <c r="I36" s="104">
        <v>0.15473180231410899</v>
      </c>
      <c r="J36" s="104">
        <v>0.16287558138327199</v>
      </c>
      <c r="K36" s="104">
        <v>0.16287558138327199</v>
      </c>
      <c r="L36" s="104">
        <v>7.3522342013680013E-3</v>
      </c>
      <c r="M36" s="104">
        <v>1.3710296094024672</v>
      </c>
      <c r="N36" s="104">
        <v>9.2722600293840014E-3</v>
      </c>
      <c r="O36" s="104">
        <v>7.6826637944900041E-4</v>
      </c>
      <c r="P36" s="104">
        <v>2.1372207038360008E-3</v>
      </c>
      <c r="Q36" s="104">
        <v>2.8530030859730006E-3</v>
      </c>
      <c r="R36" s="104">
        <v>3.8413318972530001E-3</v>
      </c>
      <c r="S36" s="104">
        <v>6.7607441391609985E-2</v>
      </c>
      <c r="T36" s="104">
        <v>7.682663794502298E-2</v>
      </c>
      <c r="U36" s="104">
        <v>7.1325077149170038E-3</v>
      </c>
      <c r="V36" s="104">
        <v>9.2191965534018969E-2</v>
      </c>
      <c r="W36" s="100" t="s">
        <v>425</v>
      </c>
      <c r="X36" s="104">
        <v>6.1745033449899997E-3</v>
      </c>
      <c r="Y36" s="104">
        <v>6.1745033449899997E-3</v>
      </c>
      <c r="Z36" s="104">
        <v>2.3492341129190001E-3</v>
      </c>
      <c r="AA36" s="100" t="s">
        <v>427</v>
      </c>
      <c r="AB36" s="104">
        <v>1.4698240802898999E-2</v>
      </c>
      <c r="AC36" s="100" t="s">
        <v>427</v>
      </c>
      <c r="AD36" s="100" t="s">
        <v>427</v>
      </c>
      <c r="AE36" s="99"/>
      <c r="AF36" s="101">
        <v>3303.5454240000004</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0.68485350279907409</v>
      </c>
      <c r="F37" s="103">
        <v>2.50239871012818E-2</v>
      </c>
      <c r="G37" s="100" t="s">
        <v>425</v>
      </c>
      <c r="H37" s="100" t="s">
        <v>425</v>
      </c>
      <c r="I37" s="104">
        <v>2.6165937699999999E-3</v>
      </c>
      <c r="J37" s="104">
        <v>2.6165937699999999E-3</v>
      </c>
      <c r="K37" s="104">
        <v>2.6165937699999999E-3</v>
      </c>
      <c r="L37" s="104">
        <v>1.8316156390000001E-4</v>
      </c>
      <c r="M37" s="104">
        <v>8.203769817965112E-2</v>
      </c>
      <c r="N37" s="104">
        <v>4.4099894999999997E-6</v>
      </c>
      <c r="O37" s="104">
        <v>7.3499824999999996E-7</v>
      </c>
      <c r="P37" s="104">
        <v>2.9399930000000002E-4</v>
      </c>
      <c r="Q37" s="104">
        <v>3.5279916000000001E-4</v>
      </c>
      <c r="R37" s="104">
        <v>2.2343946799999999E-6</v>
      </c>
      <c r="S37" s="104">
        <v>2.23439468E-7</v>
      </c>
      <c r="T37" s="104">
        <v>1.49939643E-6</v>
      </c>
      <c r="U37" s="104">
        <v>3.2927921600000001E-5</v>
      </c>
      <c r="V37" s="104">
        <v>4.4099894999999997E-6</v>
      </c>
      <c r="W37" s="100" t="s">
        <v>427</v>
      </c>
      <c r="X37" s="100" t="s">
        <v>427</v>
      </c>
      <c r="Y37" s="100" t="s">
        <v>427</v>
      </c>
      <c r="Z37" s="100" t="s">
        <v>427</v>
      </c>
      <c r="AA37" s="100" t="s">
        <v>427</v>
      </c>
      <c r="AB37" s="100" t="s">
        <v>427</v>
      </c>
      <c r="AC37" s="100" t="s">
        <v>427</v>
      </c>
      <c r="AD37" s="100" t="s">
        <v>427</v>
      </c>
      <c r="AE37" s="99"/>
      <c r="AF37" s="101" t="s">
        <v>427</v>
      </c>
      <c r="AG37" s="101" t="s">
        <v>427</v>
      </c>
      <c r="AH37" s="101">
        <v>2360.7535001209299</v>
      </c>
      <c r="AI37" s="101" t="s">
        <v>427</v>
      </c>
      <c r="AJ37" s="101" t="s">
        <v>427</v>
      </c>
      <c r="AK37" s="101" t="s">
        <v>427</v>
      </c>
      <c r="AL37" s="29" t="s">
        <v>50</v>
      </c>
    </row>
    <row r="38" spans="1:38" ht="26.25" customHeight="1" thickBot="1" x14ac:dyDescent="0.3">
      <c r="A38" s="40" t="s">
        <v>71</v>
      </c>
      <c r="B38" s="40" t="s">
        <v>102</v>
      </c>
      <c r="C38" s="41" t="s">
        <v>103</v>
      </c>
      <c r="D38" s="47"/>
      <c r="E38" s="103">
        <v>2.066522671126489</v>
      </c>
      <c r="F38" s="103">
        <v>0.14780643730451098</v>
      </c>
      <c r="G38" s="103">
        <v>3.2055894099913998E-3</v>
      </c>
      <c r="H38" s="103">
        <v>5.2785785107873999E-4</v>
      </c>
      <c r="I38" s="104">
        <v>0.10568494849627313</v>
      </c>
      <c r="J38" s="104">
        <v>0.11293509913613828</v>
      </c>
      <c r="K38" s="104">
        <v>0.14474950921338625</v>
      </c>
      <c r="L38" s="104">
        <v>5.9596420442979074E-2</v>
      </c>
      <c r="M38" s="104">
        <v>0.89597583973212613</v>
      </c>
      <c r="N38" s="104">
        <v>2.6905455284000002E-6</v>
      </c>
      <c r="O38" s="104">
        <v>9.6852598941771001E-4</v>
      </c>
      <c r="P38" s="100" t="s">
        <v>425</v>
      </c>
      <c r="Q38" s="100" t="s">
        <v>425</v>
      </c>
      <c r="R38" s="104">
        <v>3.9516262871386997E-3</v>
      </c>
      <c r="S38" s="104">
        <v>0.13080304527021996</v>
      </c>
      <c r="T38" s="104">
        <v>5.0103496201178007E-3</v>
      </c>
      <c r="U38" s="104">
        <v>6.6664604822330004E-4</v>
      </c>
      <c r="V38" s="104">
        <v>7.9097639627319985E-2</v>
      </c>
      <c r="W38" s="100" t="s">
        <v>425</v>
      </c>
      <c r="X38" s="104">
        <v>1.97037058988525E-3</v>
      </c>
      <c r="Y38" s="104">
        <v>3.2791601435958996E-3</v>
      </c>
      <c r="Z38" s="100" t="s">
        <v>425</v>
      </c>
      <c r="AA38" s="100" t="s">
        <v>425</v>
      </c>
      <c r="AB38" s="104">
        <v>5.2495307310938995E-3</v>
      </c>
      <c r="AC38" s="100" t="s">
        <v>427</v>
      </c>
      <c r="AD38" s="100" t="s">
        <v>427</v>
      </c>
      <c r="AE38" s="99"/>
      <c r="AF38" s="101">
        <v>2847.8962839531073</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2.2844059734459998</v>
      </c>
      <c r="F39" s="103">
        <v>0.20447982588600003</v>
      </c>
      <c r="G39" s="103">
        <v>1.2300421293290003</v>
      </c>
      <c r="H39" s="100" t="s">
        <v>425</v>
      </c>
      <c r="I39" s="104">
        <v>7.0592946232000006E-2</v>
      </c>
      <c r="J39" s="104">
        <v>7.6699925266999994E-2</v>
      </c>
      <c r="K39" s="104">
        <v>7.7422040175000012E-2</v>
      </c>
      <c r="L39" s="104">
        <v>1.2798421658000001E-2</v>
      </c>
      <c r="M39" s="104">
        <v>1.5025580413499999</v>
      </c>
      <c r="N39" s="104">
        <v>4.2701418229696003E-2</v>
      </c>
      <c r="O39" s="104">
        <v>4.1948733357109998E-3</v>
      </c>
      <c r="P39" s="104">
        <v>9.2011548030000011E-3</v>
      </c>
      <c r="Q39" s="104">
        <v>4.1417483488510008E-2</v>
      </c>
      <c r="R39" s="104">
        <v>5.0424444003760005E-2</v>
      </c>
      <c r="S39" s="104">
        <v>3.8870601598275996E-2</v>
      </c>
      <c r="T39" s="104">
        <v>0.15636397003520802</v>
      </c>
      <c r="U39" s="104">
        <v>1.8897775423700001E-3</v>
      </c>
      <c r="V39" s="104">
        <v>6.4196703060035998E-2</v>
      </c>
      <c r="W39" s="104">
        <v>0.10777813105</v>
      </c>
      <c r="X39" s="104">
        <v>7.9489456089200008E-2</v>
      </c>
      <c r="Y39" s="104">
        <v>9.0110633763999998E-2</v>
      </c>
      <c r="Z39" s="104">
        <v>5.9686221612199997E-2</v>
      </c>
      <c r="AA39" s="104">
        <v>3.0193486906299999E-2</v>
      </c>
      <c r="AB39" s="104">
        <v>0.25947979836199997</v>
      </c>
      <c r="AC39" s="104">
        <v>4.047205198E-2</v>
      </c>
      <c r="AD39" s="104">
        <v>3.8604928075849997E-2</v>
      </c>
      <c r="AE39" s="99"/>
      <c r="AF39" s="101">
        <v>10740.411189930999</v>
      </c>
      <c r="AG39" s="101">
        <v>0</v>
      </c>
      <c r="AH39" s="101">
        <v>43350.483129324297</v>
      </c>
      <c r="AI39" s="101">
        <v>348.67746</v>
      </c>
      <c r="AJ39" s="101">
        <v>1459.06</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7.7138301946999999</v>
      </c>
      <c r="F41" s="103">
        <v>6.0762754883339998</v>
      </c>
      <c r="G41" s="103">
        <v>10.202488277400001</v>
      </c>
      <c r="H41" s="103">
        <v>6.7489819130000003E-2</v>
      </c>
      <c r="I41" s="104">
        <v>7.5752120468250661</v>
      </c>
      <c r="J41" s="104">
        <v>7.7317977368250661</v>
      </c>
      <c r="K41" s="104">
        <v>8.1799580378250667</v>
      </c>
      <c r="L41" s="104">
        <v>0.77814739414868861</v>
      </c>
      <c r="M41" s="104">
        <v>42.59004998815</v>
      </c>
      <c r="N41" s="104">
        <v>0.58770392184800002</v>
      </c>
      <c r="O41" s="104">
        <v>0.14129208244899999</v>
      </c>
      <c r="P41" s="104">
        <v>3.9908978924999998E-2</v>
      </c>
      <c r="Q41" s="104">
        <v>1.7795845178000001E-2</v>
      </c>
      <c r="R41" s="104">
        <v>0.29113399754699998</v>
      </c>
      <c r="S41" s="104">
        <v>0.12015308864800001</v>
      </c>
      <c r="T41" s="104">
        <v>5.1705521614000001E-2</v>
      </c>
      <c r="U41" s="104">
        <v>1.2166311985999999E-2</v>
      </c>
      <c r="V41" s="104">
        <v>6.0578368726629996</v>
      </c>
      <c r="W41" s="104">
        <v>7.3056089929999999</v>
      </c>
      <c r="X41" s="104">
        <v>1.546755955831</v>
      </c>
      <c r="Y41" s="104">
        <v>1.542198416215</v>
      </c>
      <c r="Z41" s="104">
        <v>0.67327200057699998</v>
      </c>
      <c r="AA41" s="104">
        <v>0.88233128415999995</v>
      </c>
      <c r="AB41" s="104">
        <v>4.64455765688</v>
      </c>
      <c r="AC41" s="104">
        <v>5.4852840776E-2</v>
      </c>
      <c r="AD41" s="104">
        <v>0.48422953198099999</v>
      </c>
      <c r="AE41" s="99"/>
      <c r="AF41" s="101">
        <v>90254.865380000003</v>
      </c>
      <c r="AG41" s="101">
        <v>2845.5743010000001</v>
      </c>
      <c r="AH41" s="101">
        <v>87930.882070000007</v>
      </c>
      <c r="AI41" s="101">
        <v>10617.71696</v>
      </c>
      <c r="AJ41" s="101" t="s">
        <v>427</v>
      </c>
      <c r="AK41" s="101" t="s">
        <v>427</v>
      </c>
      <c r="AL41" s="29" t="s">
        <v>50</v>
      </c>
    </row>
    <row r="42" spans="1:38" ht="26.25" customHeight="1" thickBot="1" x14ac:dyDescent="0.3">
      <c r="A42" s="40" t="s">
        <v>71</v>
      </c>
      <c r="B42" s="40" t="s">
        <v>108</v>
      </c>
      <c r="C42" s="41" t="s">
        <v>109</v>
      </c>
      <c r="D42" s="42"/>
      <c r="E42" s="103">
        <v>0.11726197076122</v>
      </c>
      <c r="F42" s="103">
        <v>0.73811954881599995</v>
      </c>
      <c r="G42" s="103">
        <v>2.4964337508400001E-4</v>
      </c>
      <c r="H42" s="103">
        <v>1.4778762861500001E-4</v>
      </c>
      <c r="I42" s="104">
        <v>4.640631994771E-3</v>
      </c>
      <c r="J42" s="104">
        <v>4.918072771143E-3</v>
      </c>
      <c r="K42" s="104">
        <v>5.2285587595619996E-3</v>
      </c>
      <c r="L42" s="104">
        <v>6.1893872835100004E-4</v>
      </c>
      <c r="M42" s="104">
        <v>7.9752667073940007</v>
      </c>
      <c r="N42" s="104">
        <v>3.4901533899999999E-4</v>
      </c>
      <c r="O42" s="104">
        <v>1.477039671E-4</v>
      </c>
      <c r="P42" s="100" t="s">
        <v>425</v>
      </c>
      <c r="Q42" s="100" t="s">
        <v>425</v>
      </c>
      <c r="R42" s="104">
        <v>1.2526907009999999E-3</v>
      </c>
      <c r="S42" s="104">
        <v>3.5986780869999999E-2</v>
      </c>
      <c r="T42" s="104">
        <v>1.0728453070000001E-3</v>
      </c>
      <c r="U42" s="104">
        <v>1.4110124300000001E-4</v>
      </c>
      <c r="V42" s="104">
        <v>1.8299069378E-2</v>
      </c>
      <c r="W42" s="100" t="s">
        <v>425</v>
      </c>
      <c r="X42" s="104">
        <v>4.7107917099999997E-4</v>
      </c>
      <c r="Y42" s="104">
        <v>4.8638989699999999E-4</v>
      </c>
      <c r="Z42" s="100" t="s">
        <v>425</v>
      </c>
      <c r="AA42" s="100" t="s">
        <v>425</v>
      </c>
      <c r="AB42" s="104">
        <v>9.5746906699999991E-4</v>
      </c>
      <c r="AC42" s="100" t="s">
        <v>427</v>
      </c>
      <c r="AD42" s="100" t="s">
        <v>427</v>
      </c>
      <c r="AE42" s="99"/>
      <c r="AF42" s="101">
        <v>621.81663255176738</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1.9804975439300001</v>
      </c>
      <c r="F43" s="103">
        <v>0.33869973806699999</v>
      </c>
      <c r="G43" s="103">
        <v>5.6912486166570009</v>
      </c>
      <c r="H43" s="100" t="s">
        <v>425</v>
      </c>
      <c r="I43" s="104">
        <v>0.453075227232</v>
      </c>
      <c r="J43" s="104">
        <v>0.56617522723199998</v>
      </c>
      <c r="K43" s="104">
        <v>0.57433522723200003</v>
      </c>
      <c r="L43" s="104">
        <v>4.5894885459000001E-2</v>
      </c>
      <c r="M43" s="104">
        <v>2.4394799550900004</v>
      </c>
      <c r="N43" s="104">
        <v>0.26010143029799998</v>
      </c>
      <c r="O43" s="104">
        <v>5.3616646430000008E-3</v>
      </c>
      <c r="P43" s="104">
        <v>8.0325397030000002E-3</v>
      </c>
      <c r="Q43" s="104">
        <v>1.4528028234E-2</v>
      </c>
      <c r="R43" s="104">
        <v>0.20701086940400001</v>
      </c>
      <c r="S43" s="104">
        <v>5.4325878822999996E-2</v>
      </c>
      <c r="T43" s="104">
        <v>1.951969906914</v>
      </c>
      <c r="U43" s="104">
        <v>1.819303224E-3</v>
      </c>
      <c r="V43" s="104">
        <v>0.30833795836799999</v>
      </c>
      <c r="W43" s="104">
        <v>0.48085836739999999</v>
      </c>
      <c r="X43" s="104">
        <v>0.13726001718600001</v>
      </c>
      <c r="Y43" s="104">
        <v>0.17716838508300001</v>
      </c>
      <c r="Z43" s="104">
        <v>8.4964568813000005E-2</v>
      </c>
      <c r="AA43" s="104">
        <v>5.9561416592999995E-2</v>
      </c>
      <c r="AB43" s="104">
        <v>0.45895438767600005</v>
      </c>
      <c r="AC43" s="104">
        <v>5.5065963999999994E-4</v>
      </c>
      <c r="AD43" s="104">
        <v>0.13872002643706002</v>
      </c>
      <c r="AE43" s="99"/>
      <c r="AF43" s="101">
        <v>16039.503849700001</v>
      </c>
      <c r="AG43" s="101">
        <v>816</v>
      </c>
      <c r="AH43" s="101">
        <v>5925.4542140903995</v>
      </c>
      <c r="AI43" s="101">
        <v>70.561999999999998</v>
      </c>
      <c r="AJ43" s="101" t="s">
        <v>427</v>
      </c>
      <c r="AK43" s="101" t="s">
        <v>427</v>
      </c>
      <c r="AL43" s="29" t="s">
        <v>50</v>
      </c>
    </row>
    <row r="44" spans="1:38" ht="26.25" customHeight="1" thickBot="1" x14ac:dyDescent="0.3">
      <c r="A44" s="40" t="s">
        <v>71</v>
      </c>
      <c r="B44" s="40" t="s">
        <v>112</v>
      </c>
      <c r="C44" s="41" t="s">
        <v>113</v>
      </c>
      <c r="D44" s="42"/>
      <c r="E44" s="103">
        <v>3.2393513437674999</v>
      </c>
      <c r="F44" s="103">
        <v>0.80335104644509703</v>
      </c>
      <c r="G44" s="103">
        <v>3.8442123350090002E-3</v>
      </c>
      <c r="H44" s="103">
        <v>6.3431712013799994E-4</v>
      </c>
      <c r="I44" s="104">
        <v>0.114833258321399</v>
      </c>
      <c r="J44" s="104">
        <v>0.13243292342358098</v>
      </c>
      <c r="K44" s="104">
        <v>0.31037849510615995</v>
      </c>
      <c r="L44" s="104">
        <v>5.6425668099868001E-2</v>
      </c>
      <c r="M44" s="104">
        <v>1.85986707742851</v>
      </c>
      <c r="N44" s="104">
        <v>5.505535296E-5</v>
      </c>
      <c r="O44" s="104">
        <v>3.375617366161E-3</v>
      </c>
      <c r="P44" s="100" t="s">
        <v>425</v>
      </c>
      <c r="Q44" s="100" t="s">
        <v>425</v>
      </c>
      <c r="R44" s="104">
        <v>8.868995427370999E-3</v>
      </c>
      <c r="S44" s="104">
        <v>0.41482871722204001</v>
      </c>
      <c r="T44" s="104">
        <v>1.0494411998079999E-2</v>
      </c>
      <c r="U44" s="104">
        <v>8.1270826231999991E-4</v>
      </c>
      <c r="V44" s="104">
        <v>0.23888979780110006</v>
      </c>
      <c r="W44" s="100" t="s">
        <v>425</v>
      </c>
      <c r="X44" s="104">
        <v>2.4603844498500001E-3</v>
      </c>
      <c r="Y44" s="104">
        <v>4.0412850034500002E-3</v>
      </c>
      <c r="Z44" s="100" t="s">
        <v>425</v>
      </c>
      <c r="AA44" s="100" t="s">
        <v>425</v>
      </c>
      <c r="AB44" s="104">
        <v>6.5016694420999997E-3</v>
      </c>
      <c r="AC44" s="100" t="s">
        <v>425</v>
      </c>
      <c r="AD44" s="100" t="s">
        <v>427</v>
      </c>
      <c r="AE44" s="99"/>
      <c r="AF44" s="101">
        <v>3473.1534969328982</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0.26349722653965701</v>
      </c>
      <c r="F45" s="103">
        <v>1.00022959772615E-2</v>
      </c>
      <c r="G45" s="103">
        <v>8.0491966193266207E-2</v>
      </c>
      <c r="H45" s="103">
        <v>4.0245983096633097E-5</v>
      </c>
      <c r="I45" s="104">
        <v>8.1450721880693706E-3</v>
      </c>
      <c r="J45" s="104">
        <v>8.5975761985176598E-3</v>
      </c>
      <c r="K45" s="104">
        <v>9.0500802089659594E-3</v>
      </c>
      <c r="L45" s="104">
        <v>2.8507752660627702E-3</v>
      </c>
      <c r="M45" s="104">
        <v>5.0886001274663202E-2</v>
      </c>
      <c r="N45" s="104">
        <v>4.0245983096633001E-4</v>
      </c>
      <c r="O45" s="104">
        <v>4.024598309663E-5</v>
      </c>
      <c r="P45" s="104">
        <v>2.0122991548316999E-4</v>
      </c>
      <c r="Q45" s="104">
        <v>2.0122991548316999E-4</v>
      </c>
      <c r="R45" s="100" t="s">
        <v>425</v>
      </c>
      <c r="S45" s="104">
        <v>2.0122991548316999E-4</v>
      </c>
      <c r="T45" s="104">
        <v>2.8172188167643002E-4</v>
      </c>
      <c r="U45" s="104">
        <v>8.0491966193266002E-4</v>
      </c>
      <c r="V45" s="104">
        <v>2.01229915483166E-3</v>
      </c>
      <c r="W45" s="100" t="s">
        <v>425</v>
      </c>
      <c r="X45" s="104">
        <v>1.7608208543304E-4</v>
      </c>
      <c r="Y45" s="104">
        <v>1.7608208543304E-4</v>
      </c>
      <c r="Z45" s="104">
        <v>6.6994544931030004E-5</v>
      </c>
      <c r="AA45" s="100" t="s">
        <v>425</v>
      </c>
      <c r="AB45" s="104">
        <v>4.1915871579710999E-4</v>
      </c>
      <c r="AC45" s="100" t="s">
        <v>427</v>
      </c>
      <c r="AD45" s="100" t="s">
        <v>427</v>
      </c>
      <c r="AE45" s="99"/>
      <c r="AF45" s="101">
        <v>166.61837002006109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0.48412541300144701</v>
      </c>
      <c r="F47" s="103">
        <v>8.8562511160845639E-2</v>
      </c>
      <c r="G47" s="103">
        <v>1.429017213004939E-2</v>
      </c>
      <c r="H47" s="103">
        <v>5.1220289439000004E-6</v>
      </c>
      <c r="I47" s="104">
        <v>7.9628478951427988E-3</v>
      </c>
      <c r="J47" s="104">
        <v>8.0573502392847982E-3</v>
      </c>
      <c r="K47" s="104">
        <v>8.6792498454887988E-3</v>
      </c>
      <c r="L47" s="104">
        <v>5.3464110750968815E-3</v>
      </c>
      <c r="M47" s="104">
        <v>2.8029051844188921</v>
      </c>
      <c r="N47" s="104">
        <v>3.4369259000000001E-8</v>
      </c>
      <c r="O47" s="104">
        <v>9.4981130955000005E-6</v>
      </c>
      <c r="P47" s="100" t="s">
        <v>425</v>
      </c>
      <c r="Q47" s="100" t="s">
        <v>425</v>
      </c>
      <c r="R47" s="104">
        <v>5.5828276339000004E-5</v>
      </c>
      <c r="S47" s="104">
        <v>1.7924413576E-3</v>
      </c>
      <c r="T47" s="104">
        <v>5.4062727959000004E-5</v>
      </c>
      <c r="U47" s="104">
        <v>6.8697132945E-6</v>
      </c>
      <c r="V47" s="104">
        <v>9.0574033965E-4</v>
      </c>
      <c r="W47" s="100" t="s">
        <v>425</v>
      </c>
      <c r="X47" s="104">
        <v>1.8599047362999999E-5</v>
      </c>
      <c r="Y47" s="104">
        <v>3.1586717304000003E-5</v>
      </c>
      <c r="Z47" s="100" t="s">
        <v>425</v>
      </c>
      <c r="AA47" s="100" t="s">
        <v>425</v>
      </c>
      <c r="AB47" s="104">
        <v>5.0185764841999997E-5</v>
      </c>
      <c r="AC47" s="100" t="s">
        <v>427</v>
      </c>
      <c r="AD47" s="100" t="s">
        <v>427</v>
      </c>
      <c r="AE47" s="99"/>
      <c r="AF47" s="101">
        <v>1479.3598198800003</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1260</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1321.0191360000001</v>
      </c>
      <c r="AL51" s="29" t="s">
        <v>439</v>
      </c>
    </row>
    <row r="52" spans="1:38" ht="26.25" customHeight="1" thickBot="1" x14ac:dyDescent="0.3">
      <c r="A52" s="40" t="s">
        <v>120</v>
      </c>
      <c r="B52" s="44" t="s">
        <v>130</v>
      </c>
      <c r="C52" s="46" t="s">
        <v>391</v>
      </c>
      <c r="D52" s="43"/>
      <c r="E52" s="103">
        <v>3.2215058421707425</v>
      </c>
      <c r="F52" s="103">
        <v>5.6673971999999999</v>
      </c>
      <c r="G52" s="103">
        <v>14.492897927439785</v>
      </c>
      <c r="H52" s="103">
        <v>1.4674200000000001E-3</v>
      </c>
      <c r="I52" s="104">
        <v>0.12599537825000001</v>
      </c>
      <c r="J52" s="104">
        <v>0.25441219999999998</v>
      </c>
      <c r="K52" s="104">
        <v>0.35998679500000003</v>
      </c>
      <c r="L52" s="104">
        <v>3.9058567257499997E-4</v>
      </c>
      <c r="M52" s="104">
        <v>5.0936136750701557</v>
      </c>
      <c r="N52" s="104">
        <v>0.258709387691753</v>
      </c>
      <c r="O52" s="104">
        <v>5.9229064427062994E-2</v>
      </c>
      <c r="P52" s="104">
        <v>4.7371092694964999E-2</v>
      </c>
      <c r="Q52" s="104">
        <v>2.9390060263772999E-2</v>
      </c>
      <c r="R52" s="104">
        <v>0.10796420338559401</v>
      </c>
      <c r="S52" s="104">
        <v>0.17591742394594601</v>
      </c>
      <c r="T52" s="104">
        <v>2.6665079196032604</v>
      </c>
      <c r="U52" s="104">
        <v>8.9941661176989995E-3</v>
      </c>
      <c r="V52" s="104">
        <v>0.78410756578970509</v>
      </c>
      <c r="W52" s="104">
        <v>4.4031303000000001E-2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1.040600907</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0.95590000654478613</v>
      </c>
      <c r="AL53" s="29" t="s">
        <v>134</v>
      </c>
    </row>
    <row r="54" spans="1:38" ht="37.5" customHeight="1" thickBot="1" x14ac:dyDescent="0.3">
      <c r="A54" s="40" t="s">
        <v>120</v>
      </c>
      <c r="B54" s="44" t="s">
        <v>135</v>
      </c>
      <c r="C54" s="46" t="s">
        <v>136</v>
      </c>
      <c r="D54" s="43"/>
      <c r="E54" s="100" t="s">
        <v>427</v>
      </c>
      <c r="F54" s="103">
        <v>1.9570639152661899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420512.4</v>
      </c>
      <c r="AL54" s="29" t="s">
        <v>442</v>
      </c>
    </row>
    <row r="55" spans="1:38" ht="26.25" customHeight="1" thickBot="1" x14ac:dyDescent="0.3">
      <c r="A55" s="40" t="s">
        <v>120</v>
      </c>
      <c r="B55" s="44" t="s">
        <v>137</v>
      </c>
      <c r="C55" s="46" t="s">
        <v>138</v>
      </c>
      <c r="D55" s="43"/>
      <c r="E55" s="103">
        <v>4.3156962686608617E-2</v>
      </c>
      <c r="F55" s="103">
        <v>7.6941617991000008E-2</v>
      </c>
      <c r="G55" s="103">
        <v>1.7859073024291148</v>
      </c>
      <c r="H55" s="100" t="s">
        <v>425</v>
      </c>
      <c r="I55" s="104">
        <v>4.0633799999999998E-2</v>
      </c>
      <c r="J55" s="104">
        <v>4.0633799999999998E-2</v>
      </c>
      <c r="K55" s="104">
        <v>4.0633799999999998E-2</v>
      </c>
      <c r="L55" s="104">
        <v>3.2507040000000001E-2</v>
      </c>
      <c r="M55" s="104">
        <v>0.14034951809554472</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517.43318813999997</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1.4256474761574214</v>
      </c>
      <c r="F59" s="103">
        <v>0.1002531</v>
      </c>
      <c r="G59" s="103">
        <v>0.90799744562762397</v>
      </c>
      <c r="H59" s="103">
        <v>0.1157</v>
      </c>
      <c r="I59" s="104">
        <v>6.2838455233019674E-2</v>
      </c>
      <c r="J59" s="104">
        <v>7.6952333997539576E-2</v>
      </c>
      <c r="K59" s="104">
        <v>8.5454643298599545E-2</v>
      </c>
      <c r="L59" s="104">
        <v>1.75947674652455E-4</v>
      </c>
      <c r="M59" s="104">
        <v>8.8580010888808999E-3</v>
      </c>
      <c r="N59" s="104">
        <v>0.19283651078611</v>
      </c>
      <c r="O59" s="104">
        <v>9.3688256609230997E-2</v>
      </c>
      <c r="P59" s="104">
        <v>1.5511424667999998E-2</v>
      </c>
      <c r="Q59" s="104">
        <v>2.5348783322737004E-2</v>
      </c>
      <c r="R59" s="104">
        <v>2.2457797877117002E-2</v>
      </c>
      <c r="S59" s="104">
        <v>4.1999999999999997E-3</v>
      </c>
      <c r="T59" s="104">
        <v>9.8378327413545991E-2</v>
      </c>
      <c r="U59" s="104">
        <v>1.6686351120000003</v>
      </c>
      <c r="V59" s="104">
        <v>8.6E-3</v>
      </c>
      <c r="W59" s="104">
        <v>6.5740770000000002E-3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438.30177800000001</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0.27441177992508797</v>
      </c>
      <c r="J61" s="104">
        <v>2.7441177992508798</v>
      </c>
      <c r="K61" s="104">
        <v>9.1620610344248092</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2023659.6321162153</v>
      </c>
      <c r="AL61" s="29" t="s">
        <v>420</v>
      </c>
    </row>
    <row r="62" spans="1:38" ht="26.25" customHeight="1" thickBot="1" x14ac:dyDescent="0.3">
      <c r="A62" s="40" t="s">
        <v>54</v>
      </c>
      <c r="B62" s="48" t="s">
        <v>153</v>
      </c>
      <c r="C62" s="41" t="s">
        <v>154</v>
      </c>
      <c r="D62" s="42"/>
      <c r="E62" s="103">
        <v>0.11724</v>
      </c>
      <c r="F62" s="100" t="s">
        <v>427</v>
      </c>
      <c r="G62" s="103">
        <v>9.810000000000001E-4</v>
      </c>
      <c r="H62" s="100" t="s">
        <v>427</v>
      </c>
      <c r="I62" s="100" t="s">
        <v>425</v>
      </c>
      <c r="J62" s="100" t="s">
        <v>425</v>
      </c>
      <c r="K62" s="100" t="s">
        <v>425</v>
      </c>
      <c r="L62" s="100" t="s">
        <v>425</v>
      </c>
      <c r="M62" s="104">
        <v>4.4580000000000002E-3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0.5320028</v>
      </c>
      <c r="F63" s="103">
        <v>1.5460560000000001</v>
      </c>
      <c r="G63" s="103">
        <v>9.3589737999999993</v>
      </c>
      <c r="H63" s="100" t="s">
        <v>425</v>
      </c>
      <c r="I63" s="104">
        <v>0.53681650926350788</v>
      </c>
      <c r="J63" s="104">
        <v>0.56954709752839361</v>
      </c>
      <c r="K63" s="104">
        <v>0.7307078502642822</v>
      </c>
      <c r="L63" s="104">
        <v>1.5030862259378221E-3</v>
      </c>
      <c r="M63" s="104">
        <v>4.6686009999999998</v>
      </c>
      <c r="N63" s="104">
        <v>1.9028699999999999E-2</v>
      </c>
      <c r="O63" s="104">
        <v>6.3429000000000003E-3</v>
      </c>
      <c r="P63" s="104">
        <v>1.2685800000000001E-4</v>
      </c>
      <c r="Q63" s="104">
        <v>1.69144E-3</v>
      </c>
      <c r="R63" s="104">
        <v>2.1142999999999999E-3</v>
      </c>
      <c r="S63" s="100" t="s">
        <v>425</v>
      </c>
      <c r="T63" s="104">
        <v>1.2685800000000001E-4</v>
      </c>
      <c r="U63" s="104">
        <v>8.4571999999999994E-2</v>
      </c>
      <c r="V63" s="100" t="s">
        <v>425</v>
      </c>
      <c r="W63" s="104">
        <v>6.1760019999999999E-2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0" t="s">
        <v>428</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626.84</v>
      </c>
      <c r="AL64" s="29" t="s">
        <v>159</v>
      </c>
    </row>
    <row r="65" spans="1:38" ht="26.25" customHeight="1" thickBot="1" x14ac:dyDescent="0.3">
      <c r="A65" s="40" t="s">
        <v>54</v>
      </c>
      <c r="B65" s="44" t="s">
        <v>160</v>
      </c>
      <c r="C65" s="41" t="s">
        <v>161</v>
      </c>
      <c r="D65" s="42"/>
      <c r="E65" s="100" t="s">
        <v>428</v>
      </c>
      <c r="F65" s="100" t="s">
        <v>427</v>
      </c>
      <c r="G65" s="100" t="s">
        <v>427</v>
      </c>
      <c r="H65" s="100" t="s">
        <v>428</v>
      </c>
      <c r="I65" s="100" t="s">
        <v>428</v>
      </c>
      <c r="J65" s="100" t="s">
        <v>428</v>
      </c>
      <c r="K65" s="100" t="s">
        <v>428</v>
      </c>
      <c r="L65" s="100" t="s">
        <v>428</v>
      </c>
      <c r="M65" s="100" t="s">
        <v>428</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1167.759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5.13221849605646E-2</v>
      </c>
      <c r="F68" s="100" t="s">
        <v>427</v>
      </c>
      <c r="G68" s="103">
        <v>0.5544</v>
      </c>
      <c r="H68" s="100" t="s">
        <v>427</v>
      </c>
      <c r="I68" s="100" t="s">
        <v>428</v>
      </c>
      <c r="J68" s="100" t="s">
        <v>428</v>
      </c>
      <c r="K68" s="100" t="s">
        <v>428</v>
      </c>
      <c r="L68" s="100" t="s">
        <v>428</v>
      </c>
      <c r="M68" s="100" t="s">
        <v>425</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7.0658479901068159</v>
      </c>
      <c r="F70" s="103">
        <v>12.621206391999999</v>
      </c>
      <c r="G70" s="103">
        <v>3.4988863132962766</v>
      </c>
      <c r="H70" s="103">
        <v>0.62705099751359517</v>
      </c>
      <c r="I70" s="104">
        <v>0.15072459799999999</v>
      </c>
      <c r="J70" s="104">
        <v>0.30256239300000004</v>
      </c>
      <c r="K70" s="104">
        <v>0.43083860000000002</v>
      </c>
      <c r="L70" s="104">
        <v>1.353807952E-4</v>
      </c>
      <c r="M70" s="104">
        <v>1.8219272756910736</v>
      </c>
      <c r="N70" s="100" t="s">
        <v>425</v>
      </c>
      <c r="O70" s="100" t="s">
        <v>425</v>
      </c>
      <c r="P70" s="104">
        <v>0.2917534</v>
      </c>
      <c r="Q70" s="100" t="s">
        <v>425</v>
      </c>
      <c r="R70" s="100" t="s">
        <v>425</v>
      </c>
      <c r="S70" s="104">
        <v>0.112</v>
      </c>
      <c r="T70" s="104">
        <v>0.68100000000000005</v>
      </c>
      <c r="U70" s="100" t="s">
        <v>425</v>
      </c>
      <c r="V70" s="104">
        <v>0.111</v>
      </c>
      <c r="W70" s="104">
        <v>5.0282138999999997E-2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4.3188063718519718</v>
      </c>
      <c r="F72" s="103">
        <v>1.12244397</v>
      </c>
      <c r="G72" s="103">
        <v>5.1104376084265803</v>
      </c>
      <c r="H72" s="103">
        <v>6.4000000000000001E-2</v>
      </c>
      <c r="I72" s="104">
        <v>1.0802615497344636</v>
      </c>
      <c r="J72" s="104">
        <v>1.2881363131540784</v>
      </c>
      <c r="K72" s="104">
        <v>1.3568730000000002</v>
      </c>
      <c r="L72" s="104">
        <v>0.24142188069973447</v>
      </c>
      <c r="M72" s="104">
        <v>174.41729813896947</v>
      </c>
      <c r="N72" s="104">
        <v>35.796871646117374</v>
      </c>
      <c r="O72" s="104">
        <v>0.42980474000000002</v>
      </c>
      <c r="P72" s="104">
        <v>0.28209384000000004</v>
      </c>
      <c r="Q72" s="104">
        <v>7.1351659999999997E-2</v>
      </c>
      <c r="R72" s="104">
        <v>1.0638293999999999</v>
      </c>
      <c r="S72" s="104">
        <v>1.39761817745951</v>
      </c>
      <c r="T72" s="104">
        <v>0.65803840000000002</v>
      </c>
      <c r="U72" s="104">
        <v>2.0325119999999999E-2</v>
      </c>
      <c r="V72" s="104">
        <v>3.7307204</v>
      </c>
      <c r="W72" s="104">
        <v>6.26368993</v>
      </c>
      <c r="X72" s="104">
        <v>1.0651162929999999E-2</v>
      </c>
      <c r="Y72" s="104">
        <v>2.7533968839999999E-2</v>
      </c>
      <c r="Z72" s="104">
        <v>4.683164119E-3</v>
      </c>
      <c r="AA72" s="104">
        <v>1.324957718E-2</v>
      </c>
      <c r="AB72" s="104">
        <v>5.6117873069999998E-2</v>
      </c>
      <c r="AC72" s="104">
        <v>0.18748678069999999</v>
      </c>
      <c r="AD72" s="100" t="s">
        <v>427</v>
      </c>
      <c r="AE72" s="99"/>
      <c r="AF72" s="101" t="s">
        <v>427</v>
      </c>
      <c r="AG72" s="101" t="s">
        <v>427</v>
      </c>
      <c r="AH72" s="101" t="s">
        <v>427</v>
      </c>
      <c r="AI72" s="101" t="s">
        <v>427</v>
      </c>
      <c r="AJ72" s="101" t="s">
        <v>427</v>
      </c>
      <c r="AK72" s="101">
        <v>5940.6769999999997</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0" t="s">
        <v>428</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3.6658218953067E-2</v>
      </c>
      <c r="F74" s="100" t="s">
        <v>428</v>
      </c>
      <c r="G74" s="100" t="s">
        <v>428</v>
      </c>
      <c r="H74" s="100" t="s">
        <v>428</v>
      </c>
      <c r="I74" s="104">
        <v>8.7842907684717499E-3</v>
      </c>
      <c r="J74" s="104">
        <v>1.24285487891692E-2</v>
      </c>
      <c r="K74" s="104">
        <v>1.3327E-2</v>
      </c>
      <c r="L74" s="104">
        <v>1.5811723383249001E-5</v>
      </c>
      <c r="M74" s="100" t="s">
        <v>428</v>
      </c>
      <c r="N74" s="100" t="s">
        <v>428</v>
      </c>
      <c r="O74" s="100" t="s">
        <v>428</v>
      </c>
      <c r="P74" s="100" t="s">
        <v>428</v>
      </c>
      <c r="Q74" s="100" t="s">
        <v>428</v>
      </c>
      <c r="R74" s="100" t="s">
        <v>428</v>
      </c>
      <c r="S74" s="104">
        <v>9.3966187802400002E-4</v>
      </c>
      <c r="T74" s="100" t="s">
        <v>428</v>
      </c>
      <c r="U74" s="100" t="s">
        <v>428</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8.9907917E-5</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0.57609128689209321</v>
      </c>
      <c r="F80" s="103">
        <v>0.50808200000000003</v>
      </c>
      <c r="G80" s="103">
        <v>2.8112399596214743</v>
      </c>
      <c r="H80" s="103">
        <v>6.2700000000000004E-3</v>
      </c>
      <c r="I80" s="104">
        <v>2.8858545931597649E-2</v>
      </c>
      <c r="J80" s="104">
        <v>4.0830825794458576E-2</v>
      </c>
      <c r="K80" s="104">
        <v>4.3782457999999996E-2</v>
      </c>
      <c r="L80" s="104">
        <v>3.2002144811785999E-5</v>
      </c>
      <c r="M80" s="104">
        <v>0.18905845224215939</v>
      </c>
      <c r="N80" s="104">
        <v>3.8823097731341059</v>
      </c>
      <c r="O80" s="104">
        <v>0.116263998382778</v>
      </c>
      <c r="P80" s="104">
        <v>0.116589052390314</v>
      </c>
      <c r="Q80" s="104">
        <v>0.97745802421106898</v>
      </c>
      <c r="R80" s="104">
        <v>2.0036588000000001E-2</v>
      </c>
      <c r="S80" s="104">
        <v>1.3100807012</v>
      </c>
      <c r="T80" s="104">
        <v>0.21482742199999999</v>
      </c>
      <c r="U80" s="104">
        <v>0.14261000000000001</v>
      </c>
      <c r="V80" s="104">
        <v>15.060961559824593</v>
      </c>
      <c r="W80" s="104">
        <v>0.286012553</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9.3752956395377306E-3</v>
      </c>
      <c r="J81" s="104">
        <v>4.580064798934512E-2</v>
      </c>
      <c r="K81" s="104">
        <v>0.14578260939922955</v>
      </c>
      <c r="L81" s="104">
        <v>6.3846877907060003E-6</v>
      </c>
      <c r="M81" s="104">
        <v>0.14599999999999999</v>
      </c>
      <c r="N81" s="104">
        <v>0.54149120000000006</v>
      </c>
      <c r="O81" s="104">
        <v>1.019844E-2</v>
      </c>
      <c r="P81" s="100" t="s">
        <v>425</v>
      </c>
      <c r="Q81" s="104">
        <v>2.18538E-2</v>
      </c>
      <c r="R81" s="104">
        <v>0.2350373892</v>
      </c>
      <c r="S81" s="104">
        <v>1.2999999999999999E-2</v>
      </c>
      <c r="T81" s="100" t="s">
        <v>425</v>
      </c>
      <c r="U81" s="100" t="s">
        <v>425</v>
      </c>
      <c r="V81" s="104">
        <v>1.2166601456854811</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14.170558922041799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6078600</v>
      </c>
      <c r="AL82" s="29" t="s">
        <v>436</v>
      </c>
    </row>
    <row r="83" spans="1:38" ht="26.25" customHeight="1" thickBot="1" x14ac:dyDescent="0.3">
      <c r="A83" s="40" t="s">
        <v>54</v>
      </c>
      <c r="B83" s="51" t="s">
        <v>210</v>
      </c>
      <c r="C83" s="52" t="s">
        <v>211</v>
      </c>
      <c r="D83" s="42"/>
      <c r="E83" s="103">
        <v>6.758699999999998E-2</v>
      </c>
      <c r="F83" s="103">
        <v>3.9135999999999997E-2</v>
      </c>
      <c r="G83" s="103">
        <v>6.1430999999999999E-2</v>
      </c>
      <c r="H83" s="100" t="s">
        <v>425</v>
      </c>
      <c r="I83" s="104">
        <v>4.5023791399999994E-3</v>
      </c>
      <c r="J83" s="104">
        <v>4.5023791399999994E-3</v>
      </c>
      <c r="K83" s="104">
        <v>6.4319701999999979E-2</v>
      </c>
      <c r="L83" s="104">
        <v>1.2606661592E-5</v>
      </c>
      <c r="M83" s="104">
        <v>0.23128499999999999</v>
      </c>
      <c r="N83" s="100" t="s">
        <v>427</v>
      </c>
      <c r="O83" s="100" t="s">
        <v>427</v>
      </c>
      <c r="P83" s="100" t="s">
        <v>427</v>
      </c>
      <c r="Q83" s="100" t="s">
        <v>427</v>
      </c>
      <c r="R83" s="100" t="s">
        <v>427</v>
      </c>
      <c r="S83" s="100" t="s">
        <v>427</v>
      </c>
      <c r="T83" s="100" t="s">
        <v>427</v>
      </c>
      <c r="U83" s="100" t="s">
        <v>427</v>
      </c>
      <c r="V83" s="100" t="s">
        <v>427</v>
      </c>
      <c r="W83" s="104">
        <v>1.7121999999999998E-2</v>
      </c>
      <c r="X83" s="104">
        <v>1.946654587E-3</v>
      </c>
      <c r="Y83" s="104">
        <v>4.145363106E-4</v>
      </c>
      <c r="Z83" s="104">
        <v>1.956183669E-6</v>
      </c>
      <c r="AA83" s="100" t="s">
        <v>425</v>
      </c>
      <c r="AB83" s="104">
        <v>2.363147081E-3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0.16996214407644111</v>
      </c>
      <c r="F85" s="103">
        <v>18.959789398645718</v>
      </c>
      <c r="G85" s="103">
        <v>1.8529176723290504E-3</v>
      </c>
      <c r="H85" s="103">
        <v>1.1203999999999999E-2</v>
      </c>
      <c r="I85" s="100" t="s">
        <v>427</v>
      </c>
      <c r="J85" s="100" t="s">
        <v>427</v>
      </c>
      <c r="K85" s="100" t="s">
        <v>427</v>
      </c>
      <c r="L85" s="100" t="s">
        <v>427</v>
      </c>
      <c r="M85" s="104">
        <v>6.2379978501364515E-2</v>
      </c>
      <c r="N85" s="100" t="s">
        <v>427</v>
      </c>
      <c r="O85" s="104">
        <v>1.1999999999999999E-3</v>
      </c>
      <c r="P85" s="100" t="s">
        <v>427</v>
      </c>
      <c r="Q85" s="100" t="s">
        <v>427</v>
      </c>
      <c r="R85" s="104">
        <v>6.3E-2</v>
      </c>
      <c r="S85" s="100" t="s">
        <v>427</v>
      </c>
      <c r="T85" s="104">
        <v>5.0000000000000001E-3</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1.5672826787851259</v>
      </c>
      <c r="G86" s="100" t="s">
        <v>425</v>
      </c>
      <c r="H86" s="100" t="s">
        <v>425</v>
      </c>
      <c r="I86" s="100" t="s">
        <v>427</v>
      </c>
      <c r="J86" s="100" t="s">
        <v>427</v>
      </c>
      <c r="K86" s="100" t="s">
        <v>427</v>
      </c>
      <c r="L86" s="100" t="s">
        <v>427</v>
      </c>
      <c r="M86" s="100" t="s">
        <v>427</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0.49188019633114799</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1.4923921862093823E-2</v>
      </c>
      <c r="F88" s="103">
        <v>3.6998329675279971</v>
      </c>
      <c r="G88" s="103">
        <v>2.1910017855881316E-3</v>
      </c>
      <c r="H88" s="103">
        <v>1.7850148999999999E-2</v>
      </c>
      <c r="I88" s="104">
        <v>3.0134E-5</v>
      </c>
      <c r="J88" s="104">
        <v>6.0267999999999997E-4</v>
      </c>
      <c r="K88" s="104">
        <v>1.586E-3</v>
      </c>
      <c r="L88" s="100" t="s">
        <v>427</v>
      </c>
      <c r="M88" s="104">
        <v>6.3409024270591655E-2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3.9268281604347413E-3</v>
      </c>
      <c r="F89" s="103">
        <v>5.6775537499999995</v>
      </c>
      <c r="G89" s="103">
        <v>1.3355187992714099E-3</v>
      </c>
      <c r="H89" s="103">
        <v>1.1000000000000001E-3</v>
      </c>
      <c r="I89" s="100" t="s">
        <v>427</v>
      </c>
      <c r="J89" s="100" t="s">
        <v>427</v>
      </c>
      <c r="K89" s="100" t="s">
        <v>427</v>
      </c>
      <c r="L89" s="100" t="s">
        <v>427</v>
      </c>
      <c r="M89" s="104">
        <v>9.2152949527829747E-3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1.204043390459457</v>
      </c>
      <c r="G90" s="100" t="s">
        <v>427</v>
      </c>
      <c r="H90" s="100" t="s">
        <v>427</v>
      </c>
      <c r="I90" s="100" t="s">
        <v>427</v>
      </c>
      <c r="J90" s="100" t="s">
        <v>427</v>
      </c>
      <c r="K90" s="100" t="s">
        <v>427</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2.4587933831000001E-2</v>
      </c>
      <c r="F91" s="145">
        <v>8.3307223408854686E-2</v>
      </c>
      <c r="G91" s="145">
        <v>8.3732810500000004E-3</v>
      </c>
      <c r="H91" s="145">
        <v>5.6375010259999997E-2</v>
      </c>
      <c r="I91" s="146">
        <v>0.3939701926166802</v>
      </c>
      <c r="J91" s="146">
        <v>0.41908996495085277</v>
      </c>
      <c r="K91" s="146">
        <v>0.42427831309240449</v>
      </c>
      <c r="L91" s="146">
        <v>1.6504972884577101E-3</v>
      </c>
      <c r="M91" s="146">
        <v>0.75224048335400007</v>
      </c>
      <c r="N91" s="146">
        <v>0.41228721806442797</v>
      </c>
      <c r="O91" s="146">
        <v>0.11977157497622731</v>
      </c>
      <c r="P91" s="146">
        <v>1.93164973906E-3</v>
      </c>
      <c r="Q91" s="146">
        <v>7.8325693210700006E-4</v>
      </c>
      <c r="R91" s="146">
        <v>0.20142793210590457</v>
      </c>
      <c r="S91" s="146">
        <v>8.0928549695137413</v>
      </c>
      <c r="T91" s="146">
        <v>0.37157288327798549</v>
      </c>
      <c r="U91" s="146">
        <v>4.5712796462807535E-2</v>
      </c>
      <c r="V91" s="146">
        <v>4.6788764262244991</v>
      </c>
      <c r="W91" s="146">
        <v>1.3584339999999999E-3</v>
      </c>
      <c r="X91" s="146">
        <v>1.50786172E-3</v>
      </c>
      <c r="Y91" s="146">
        <v>6.1129529200000001E-4</v>
      </c>
      <c r="Z91" s="146">
        <v>6.1129529200000001E-4</v>
      </c>
      <c r="AA91" s="146">
        <v>6.1129529200000001E-4</v>
      </c>
      <c r="AB91" s="146">
        <v>3.3417475960000002E-3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4.123291046079277E-3</v>
      </c>
      <c r="F92" s="100" t="s">
        <v>427</v>
      </c>
      <c r="G92" s="103">
        <v>3.0399061032863802E-4</v>
      </c>
      <c r="H92" s="100" t="s">
        <v>427</v>
      </c>
      <c r="I92" s="100" t="s">
        <v>428</v>
      </c>
      <c r="J92" s="100" t="s">
        <v>428</v>
      </c>
      <c r="K92" s="100" t="s">
        <v>428</v>
      </c>
      <c r="L92" s="100" t="s">
        <v>427</v>
      </c>
      <c r="M92" s="104">
        <v>3.37315789473684E-4</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6.0207465855755954E-2</v>
      </c>
      <c r="F93" s="103">
        <v>2.22819269220969</v>
      </c>
      <c r="G93" s="103">
        <v>7.8710557863012308E-3</v>
      </c>
      <c r="H93" s="100" t="s">
        <v>425</v>
      </c>
      <c r="I93" s="104">
        <v>3.0147467338294452E-2</v>
      </c>
      <c r="J93" s="104">
        <v>0.11119144891144167</v>
      </c>
      <c r="K93" s="104">
        <v>0.15086949735658889</v>
      </c>
      <c r="L93" s="104">
        <v>7.0275401279999997E-7</v>
      </c>
      <c r="M93" s="104">
        <v>0.10348041005803539</v>
      </c>
      <c r="N93" s="100" t="s">
        <v>425</v>
      </c>
      <c r="O93" s="100" t="s">
        <v>427</v>
      </c>
      <c r="P93" s="100" t="s">
        <v>425</v>
      </c>
      <c r="Q93" s="100" t="s">
        <v>427</v>
      </c>
      <c r="R93" s="100" t="s">
        <v>427</v>
      </c>
      <c r="S93" s="100" t="s">
        <v>427</v>
      </c>
      <c r="T93" s="100" t="s">
        <v>427</v>
      </c>
      <c r="U93" s="100" t="s">
        <v>427</v>
      </c>
      <c r="V93" s="100" t="s">
        <v>427</v>
      </c>
      <c r="W93" s="104">
        <v>1.882377E-3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0.17859122681029299</v>
      </c>
      <c r="F95" s="103">
        <v>1.4949090535509999</v>
      </c>
      <c r="G95" s="103">
        <v>0.12933834981603298</v>
      </c>
      <c r="H95" s="100" t="s">
        <v>427</v>
      </c>
      <c r="I95" s="104">
        <v>0.15077133053433522</v>
      </c>
      <c r="J95" s="104">
        <v>0.15364979660758568</v>
      </c>
      <c r="K95" s="104">
        <v>0.15896680366252353</v>
      </c>
      <c r="L95" s="104">
        <v>4.2215972549613899E-4</v>
      </c>
      <c r="M95" s="104">
        <v>0.25322443216292001</v>
      </c>
      <c r="N95" s="104">
        <v>2.8619427475671602</v>
      </c>
      <c r="O95" s="104">
        <v>1.112382923584E-2</v>
      </c>
      <c r="P95" s="104">
        <v>1.112382923584E-2</v>
      </c>
      <c r="Q95" s="104">
        <v>2.8921956013184001E-2</v>
      </c>
      <c r="R95" s="100" t="s">
        <v>427</v>
      </c>
      <c r="S95" s="104">
        <v>0.127924036212159</v>
      </c>
      <c r="T95" s="104">
        <v>3.4483870631104002E-2</v>
      </c>
      <c r="U95" s="100" t="s">
        <v>427</v>
      </c>
      <c r="V95" s="100" t="s">
        <v>427</v>
      </c>
      <c r="W95" s="104">
        <v>0.29704103500000001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6.9023398220000004E-2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0.21615668440358199</v>
      </c>
      <c r="F98" s="100" t="s">
        <v>428</v>
      </c>
      <c r="G98" s="100" t="s">
        <v>425</v>
      </c>
      <c r="H98" s="100" t="s">
        <v>427</v>
      </c>
      <c r="I98" s="100" t="s">
        <v>425</v>
      </c>
      <c r="J98" s="100" t="s">
        <v>425</v>
      </c>
      <c r="K98" s="104">
        <v>1.0362000000000001E-3</v>
      </c>
      <c r="L98" s="100" t="s">
        <v>425</v>
      </c>
      <c r="M98" s="100" t="s">
        <v>425</v>
      </c>
      <c r="N98" s="100" t="s">
        <v>425</v>
      </c>
      <c r="O98" s="100" t="s">
        <v>425</v>
      </c>
      <c r="P98" s="100" t="s">
        <v>425</v>
      </c>
      <c r="Q98" s="100" t="s">
        <v>425</v>
      </c>
      <c r="R98" s="104">
        <v>1.0510000000000001E-3</v>
      </c>
      <c r="S98" s="100" t="s">
        <v>425</v>
      </c>
      <c r="T98" s="104">
        <v>2.31E-4</v>
      </c>
      <c r="U98" s="100" t="s">
        <v>425</v>
      </c>
      <c r="V98" s="100" t="s">
        <v>425</v>
      </c>
      <c r="W98" s="104">
        <v>7.5424280000000003E-3</v>
      </c>
      <c r="X98" s="104">
        <v>2.3095501200000001E-7</v>
      </c>
      <c r="Y98" s="100" t="s">
        <v>425</v>
      </c>
      <c r="Z98" s="104">
        <v>2.3095501200000001E-7</v>
      </c>
      <c r="AA98" s="104">
        <v>2.3095501200000001E-7</v>
      </c>
      <c r="AB98" s="104">
        <v>6.9286503499999997E-7</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0.192534790471032</v>
      </c>
      <c r="F99" s="103">
        <v>5.6464289053491097</v>
      </c>
      <c r="G99" s="100" t="s">
        <v>427</v>
      </c>
      <c r="H99" s="103">
        <v>2.35962294064496</v>
      </c>
      <c r="I99" s="104">
        <v>5.8222975999999999E-3</v>
      </c>
      <c r="J99" s="104">
        <v>2.1053843999999999E-2</v>
      </c>
      <c r="K99" s="104">
        <v>4.6117944000000001E-2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259.92599999999999</v>
      </c>
      <c r="AL99" s="29" t="s">
        <v>244</v>
      </c>
    </row>
    <row r="100" spans="1:38" ht="26.25" customHeight="1" thickBot="1" x14ac:dyDescent="0.3">
      <c r="A100" s="40" t="s">
        <v>242</v>
      </c>
      <c r="B100" s="40" t="s">
        <v>245</v>
      </c>
      <c r="C100" s="41" t="s">
        <v>407</v>
      </c>
      <c r="D100" s="54"/>
      <c r="E100" s="103">
        <v>0.64555970720536504</v>
      </c>
      <c r="F100" s="103">
        <v>8.2917577349490301</v>
      </c>
      <c r="G100" s="100" t="s">
        <v>427</v>
      </c>
      <c r="H100" s="103">
        <v>5.6155740148051496</v>
      </c>
      <c r="I100" s="104">
        <v>2.5560877500000002E-2</v>
      </c>
      <c r="J100" s="104">
        <v>6.2517596000000009E-2</v>
      </c>
      <c r="K100" s="104">
        <v>0.13627597607870401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1039.365</v>
      </c>
      <c r="AL100" s="29" t="s">
        <v>244</v>
      </c>
    </row>
    <row r="101" spans="1:38" ht="26.25" customHeight="1" thickBot="1" x14ac:dyDescent="0.3">
      <c r="A101" s="40" t="s">
        <v>242</v>
      </c>
      <c r="B101" s="40" t="s">
        <v>246</v>
      </c>
      <c r="C101" s="41" t="s">
        <v>247</v>
      </c>
      <c r="D101" s="54"/>
      <c r="E101" s="103">
        <v>2.7947608151813099E-3</v>
      </c>
      <c r="F101" s="103">
        <v>1.7535429000000002E-2</v>
      </c>
      <c r="G101" s="100" t="s">
        <v>427</v>
      </c>
      <c r="H101" s="103">
        <v>4.4141703165438702E-2</v>
      </c>
      <c r="I101" s="104">
        <v>1.25702E-3</v>
      </c>
      <c r="J101" s="104">
        <v>3.7710600000000001E-3</v>
      </c>
      <c r="K101" s="104">
        <v>8.7991400000000004E-3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62.850999999999999</v>
      </c>
      <c r="AL101" s="29" t="s">
        <v>244</v>
      </c>
    </row>
    <row r="102" spans="1:38" ht="26.25" customHeight="1" thickBot="1" x14ac:dyDescent="0.3">
      <c r="A102" s="40" t="s">
        <v>242</v>
      </c>
      <c r="B102" s="40" t="s">
        <v>248</v>
      </c>
      <c r="C102" s="41" t="s">
        <v>385</v>
      </c>
      <c r="D102" s="54"/>
      <c r="E102" s="103">
        <v>0.38387212230867002</v>
      </c>
      <c r="F102" s="103">
        <v>1.1756771469213401</v>
      </c>
      <c r="G102" s="100" t="s">
        <v>427</v>
      </c>
      <c r="H102" s="103">
        <v>16.119104105718598</v>
      </c>
      <c r="I102" s="104">
        <v>3.8019140474999998E-2</v>
      </c>
      <c r="J102" s="104">
        <v>0.54383377415</v>
      </c>
      <c r="K102" s="104">
        <v>3.5539994060161755</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5830.3159999999998</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3.66405367653736E-3</v>
      </c>
      <c r="F104" s="103">
        <v>9.7724639999999998E-3</v>
      </c>
      <c r="G104" s="100" t="s">
        <v>427</v>
      </c>
      <c r="H104" s="103">
        <v>2.5518329989729902E-2</v>
      </c>
      <c r="I104" s="104">
        <v>7.2825799999999997E-5</v>
      </c>
      <c r="J104" s="104">
        <v>2.6091999999999999E-4</v>
      </c>
      <c r="K104" s="104">
        <v>6.0881333333333396E-4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15.661</v>
      </c>
      <c r="AL104" s="29" t="s">
        <v>244</v>
      </c>
    </row>
    <row r="105" spans="1:38" ht="26.25" customHeight="1" thickBot="1" x14ac:dyDescent="0.3">
      <c r="A105" s="40" t="s">
        <v>242</v>
      </c>
      <c r="B105" s="40" t="s">
        <v>253</v>
      </c>
      <c r="C105" s="41" t="s">
        <v>254</v>
      </c>
      <c r="D105" s="54"/>
      <c r="E105" s="103">
        <v>3.1504537480142702E-2</v>
      </c>
      <c r="F105" s="103">
        <v>0.30758292999999998</v>
      </c>
      <c r="G105" s="100" t="s">
        <v>427</v>
      </c>
      <c r="H105" s="103">
        <v>0.165709825989693</v>
      </c>
      <c r="I105" s="104">
        <v>5.2616E-3</v>
      </c>
      <c r="J105" s="104">
        <v>8.2877000000000003E-3</v>
      </c>
      <c r="K105" s="104">
        <v>1.80203E-2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39.53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1.5692178138539299E-2</v>
      </c>
      <c r="F107" s="103">
        <v>0.28424742911280898</v>
      </c>
      <c r="G107" s="100" t="s">
        <v>427</v>
      </c>
      <c r="H107" s="103">
        <v>1.15989528051999</v>
      </c>
      <c r="I107" s="104">
        <v>6.2518929000000001E-3</v>
      </c>
      <c r="J107" s="104">
        <v>0.134863187</v>
      </c>
      <c r="K107" s="104">
        <v>0.64060013824999995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9521.7980000000007</v>
      </c>
      <c r="AL107" s="29" t="s">
        <v>244</v>
      </c>
    </row>
    <row r="108" spans="1:38" ht="26.25" customHeight="1" thickBot="1" x14ac:dyDescent="0.3">
      <c r="A108" s="40" t="s">
        <v>242</v>
      </c>
      <c r="B108" s="40" t="s">
        <v>258</v>
      </c>
      <c r="C108" s="41" t="s">
        <v>379</v>
      </c>
      <c r="D108" s="54"/>
      <c r="E108" s="103">
        <v>2.6141235703859601E-2</v>
      </c>
      <c r="F108" s="103">
        <v>0.93139445085488703</v>
      </c>
      <c r="G108" s="100" t="s">
        <v>427</v>
      </c>
      <c r="H108" s="103">
        <v>2.4381424597850101</v>
      </c>
      <c r="I108" s="104">
        <v>2.7313179699999999E-2</v>
      </c>
      <c r="J108" s="104">
        <v>0.37728320700000001</v>
      </c>
      <c r="K108" s="104">
        <v>0.75456641400000002</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15875.486000000001</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9.34949086447572E-4</v>
      </c>
      <c r="F110" s="103">
        <v>0.15400761600000001</v>
      </c>
      <c r="G110" s="100" t="s">
        <v>427</v>
      </c>
      <c r="H110" s="103">
        <v>0.1315356945508917</v>
      </c>
      <c r="I110" s="104">
        <v>7.3660112000000005E-3</v>
      </c>
      <c r="J110" s="104">
        <v>2.6665352999999999E-2</v>
      </c>
      <c r="K110" s="104">
        <v>2.6665352999999999E-2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314.94400000000002</v>
      </c>
      <c r="AL110" s="29" t="s">
        <v>244</v>
      </c>
    </row>
    <row r="111" spans="1:38" ht="26.25" customHeight="1" thickBot="1" x14ac:dyDescent="0.3">
      <c r="A111" s="40" t="s">
        <v>242</v>
      </c>
      <c r="B111" s="40" t="s">
        <v>261</v>
      </c>
      <c r="C111" s="41" t="s">
        <v>375</v>
      </c>
      <c r="D111" s="54"/>
      <c r="E111" s="103">
        <v>7.6856171517406899E-3</v>
      </c>
      <c r="F111" s="103">
        <v>6.2794612E-2</v>
      </c>
      <c r="G111" s="100" t="s">
        <v>427</v>
      </c>
      <c r="H111" s="103">
        <v>4.1977921224489803E-2</v>
      </c>
      <c r="I111" s="104">
        <v>1.334214E-4</v>
      </c>
      <c r="J111" s="104">
        <v>2.5413600000000002E-4</v>
      </c>
      <c r="K111" s="104">
        <v>5.7180600000000001E-4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51.002000000000002</v>
      </c>
      <c r="AL111" s="29" t="s">
        <v>244</v>
      </c>
    </row>
    <row r="112" spans="1:38" ht="26.25" customHeight="1" thickBot="1" x14ac:dyDescent="0.3">
      <c r="A112" s="40" t="s">
        <v>262</v>
      </c>
      <c r="B112" s="40" t="s">
        <v>263</v>
      </c>
      <c r="C112" s="41" t="s">
        <v>264</v>
      </c>
      <c r="D112" s="42"/>
      <c r="E112" s="103">
        <v>2.7930026799999998</v>
      </c>
      <c r="F112" s="100" t="s">
        <v>427</v>
      </c>
      <c r="G112" s="100" t="s">
        <v>427</v>
      </c>
      <c r="H112" s="103">
        <v>2.8319052173285701</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462</v>
      </c>
      <c r="AL112" s="29" t="s">
        <v>417</v>
      </c>
    </row>
    <row r="113" spans="1:38" ht="26.25" customHeight="1" thickBot="1" x14ac:dyDescent="0.3">
      <c r="A113" s="40" t="s">
        <v>262</v>
      </c>
      <c r="B113" s="55" t="s">
        <v>265</v>
      </c>
      <c r="C113" s="56" t="s">
        <v>266</v>
      </c>
      <c r="D113" s="42"/>
      <c r="E113" s="103">
        <v>3.6981571324711475</v>
      </c>
      <c r="F113" s="103">
        <v>1.4581767716170018</v>
      </c>
      <c r="G113" s="100" t="s">
        <v>427</v>
      </c>
      <c r="H113" s="103">
        <v>11.035801836858038</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92453928.311778694</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3.2700060000000002E-3</v>
      </c>
      <c r="F115" s="100" t="s">
        <v>427</v>
      </c>
      <c r="G115" s="100" t="s">
        <v>427</v>
      </c>
      <c r="H115" s="103">
        <v>6.5400120000000004E-3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81750.149999999994</v>
      </c>
      <c r="AL115" s="29" t="s">
        <v>431</v>
      </c>
    </row>
    <row r="116" spans="1:38" ht="26.25" customHeight="1" thickBot="1" x14ac:dyDescent="0.3">
      <c r="A116" s="40" t="s">
        <v>262</v>
      </c>
      <c r="B116" s="40" t="s">
        <v>270</v>
      </c>
      <c r="C116" s="46" t="s">
        <v>408</v>
      </c>
      <c r="D116" s="42"/>
      <c r="E116" s="103">
        <v>1.0167303705436643</v>
      </c>
      <c r="F116" s="103">
        <v>0.16488419871060481</v>
      </c>
      <c r="G116" s="100" t="s">
        <v>427</v>
      </c>
      <c r="H116" s="103">
        <v>2.469202328463183</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25418259.263591599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2.7539372914999999E-2</v>
      </c>
      <c r="J119" s="104">
        <v>0.49006239509999999</v>
      </c>
      <c r="K119" s="104">
        <v>0.49006239509999999</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625206.82999999996</v>
      </c>
      <c r="AL119" s="29" t="s">
        <v>432</v>
      </c>
    </row>
    <row r="120" spans="1:38" ht="26.25" customHeight="1" thickBot="1" x14ac:dyDescent="0.3">
      <c r="A120" s="40" t="s">
        <v>262</v>
      </c>
      <c r="B120" s="40" t="s">
        <v>276</v>
      </c>
      <c r="C120" s="41" t="s">
        <v>277</v>
      </c>
      <c r="D120" s="42"/>
      <c r="E120" s="103">
        <v>0.17168275112315001</v>
      </c>
      <c r="F120" s="100" t="s">
        <v>427</v>
      </c>
      <c r="G120" s="100" t="s">
        <v>427</v>
      </c>
      <c r="H120" s="103">
        <v>0.19725679544699301</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7.19</v>
      </c>
      <c r="AL120" s="29" t="s">
        <v>433</v>
      </c>
    </row>
    <row r="121" spans="1:38" ht="26.25" customHeight="1" thickBot="1" x14ac:dyDescent="0.3">
      <c r="A121" s="40" t="s">
        <v>262</v>
      </c>
      <c r="B121" s="40" t="s">
        <v>278</v>
      </c>
      <c r="C121" s="46" t="s">
        <v>279</v>
      </c>
      <c r="D121" s="43"/>
      <c r="E121" s="100" t="s">
        <v>425</v>
      </c>
      <c r="F121" s="103">
        <v>0.56976667540000003</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662519.39</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3">
        <v>3.5964999999999999E-5</v>
      </c>
      <c r="F125" s="103">
        <v>1.0063477300644399</v>
      </c>
      <c r="G125" s="100" t="s">
        <v>425</v>
      </c>
      <c r="H125" s="100" t="s">
        <v>425</v>
      </c>
      <c r="I125" s="104">
        <v>2.5832930639999999E-5</v>
      </c>
      <c r="J125" s="104">
        <v>1.7143672152000001E-4</v>
      </c>
      <c r="K125" s="104">
        <v>3.6244384504E-4</v>
      </c>
      <c r="L125" s="100" t="s">
        <v>425</v>
      </c>
      <c r="M125" s="104">
        <v>5.6570999999999998E-5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782.81608000000006</v>
      </c>
      <c r="AL125" s="29" t="s">
        <v>422</v>
      </c>
    </row>
    <row r="126" spans="1:38" ht="26.25" customHeight="1" thickBot="1" x14ac:dyDescent="0.3">
      <c r="A126" s="40" t="s">
        <v>287</v>
      </c>
      <c r="B126" s="40" t="s">
        <v>290</v>
      </c>
      <c r="C126" s="41" t="s">
        <v>291</v>
      </c>
      <c r="D126" s="42"/>
      <c r="E126" s="100" t="s">
        <v>425</v>
      </c>
      <c r="F126" s="103">
        <v>2.5880597216958099E-2</v>
      </c>
      <c r="G126" s="100" t="s">
        <v>427</v>
      </c>
      <c r="H126" s="103">
        <v>0.18354767999999999</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764.78170999999998</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0.13017124545031891</v>
      </c>
      <c r="F129" s="103">
        <v>7.0600000000000003E-4</v>
      </c>
      <c r="G129" s="103">
        <v>5.9279999999999999E-4</v>
      </c>
      <c r="H129" s="100" t="s">
        <v>428</v>
      </c>
      <c r="I129" s="104">
        <v>3.3958990000000001E-2</v>
      </c>
      <c r="J129" s="104">
        <v>3.4066434999999999E-2</v>
      </c>
      <c r="K129" s="104">
        <v>3.4196500000000005E-2</v>
      </c>
      <c r="L129" s="104">
        <v>2.70523955E-2</v>
      </c>
      <c r="M129" s="104">
        <v>0.64490885246301854</v>
      </c>
      <c r="N129" s="104">
        <v>3.0200000000000001E-2</v>
      </c>
      <c r="O129" s="104">
        <v>3.3E-3</v>
      </c>
      <c r="P129" s="104">
        <v>1.6999999999999999E-3</v>
      </c>
      <c r="Q129" s="104">
        <v>6.0000000000000001E-3</v>
      </c>
      <c r="R129" s="104">
        <v>1.55E-2</v>
      </c>
      <c r="S129" s="104">
        <v>6.4999999999999997E-3</v>
      </c>
      <c r="T129" s="104">
        <v>9.1000000000000004E-3</v>
      </c>
      <c r="U129" s="104">
        <v>1.774477E-3</v>
      </c>
      <c r="V129" s="104">
        <v>4.9059070000000001E-3</v>
      </c>
      <c r="W129" s="100" t="s">
        <v>428</v>
      </c>
      <c r="X129" s="100" t="s">
        <v>425</v>
      </c>
      <c r="Y129" s="100" t="s">
        <v>425</v>
      </c>
      <c r="Z129" s="100" t="s">
        <v>425</v>
      </c>
      <c r="AA129" s="100" t="s">
        <v>425</v>
      </c>
      <c r="AB129" s="100" t="s">
        <v>425</v>
      </c>
      <c r="AC129" s="100" t="s">
        <v>428</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0" t="s">
        <v>428</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0" t="s">
        <v>428</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1.4779038909090901E-4</v>
      </c>
      <c r="J133" s="104">
        <v>1.4779038909090901E-4</v>
      </c>
      <c r="K133" s="104">
        <v>1.4779038909090901E-4</v>
      </c>
      <c r="L133" s="100" t="s">
        <v>425</v>
      </c>
      <c r="M133" s="100" t="s">
        <v>425</v>
      </c>
      <c r="N133" s="100" t="s">
        <v>425</v>
      </c>
      <c r="O133" s="100" t="s">
        <v>425</v>
      </c>
      <c r="P133" s="104">
        <v>1.4275280963269999E-3</v>
      </c>
      <c r="Q133" s="100" t="s">
        <v>425</v>
      </c>
      <c r="R133" s="100" t="s">
        <v>425</v>
      </c>
      <c r="S133" s="100" t="s">
        <v>425</v>
      </c>
      <c r="T133" s="100" t="s">
        <v>425</v>
      </c>
      <c r="U133" s="100" t="s">
        <v>425</v>
      </c>
      <c r="V133" s="100" t="s">
        <v>425</v>
      </c>
      <c r="W133" s="104">
        <v>1.9944450000000001E-3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28905</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6.8289798319999998E-2</v>
      </c>
      <c r="F135" s="103">
        <v>2.6413978595802998E-2</v>
      </c>
      <c r="G135" s="103">
        <v>2.362225728E-3</v>
      </c>
      <c r="H135" s="100" t="s">
        <v>425</v>
      </c>
      <c r="I135" s="104">
        <v>8.9979325460499596E-2</v>
      </c>
      <c r="J135" s="104">
        <v>9.6851254851277602E-2</v>
      </c>
      <c r="K135" s="104">
        <v>9.9642976166281205E-2</v>
      </c>
      <c r="L135" s="104">
        <v>3.77913166934098E-2</v>
      </c>
      <c r="M135" s="104">
        <v>1.198936931</v>
      </c>
      <c r="N135" s="104">
        <v>1.0522641879629001E-2</v>
      </c>
      <c r="O135" s="104">
        <v>2.1474779346179998E-3</v>
      </c>
      <c r="P135" s="100" t="s">
        <v>425</v>
      </c>
      <c r="Q135" s="104">
        <v>8.8046595319339997E-3</v>
      </c>
      <c r="R135" s="104">
        <v>2.1474779346200001E-4</v>
      </c>
      <c r="S135" s="104">
        <v>4.2949558692359996E-3</v>
      </c>
      <c r="T135" s="100" t="s">
        <v>425</v>
      </c>
      <c r="U135" s="104">
        <v>1.503234554233E-3</v>
      </c>
      <c r="V135" s="104">
        <v>0.37645288193855803</v>
      </c>
      <c r="W135" s="104">
        <v>16.371060570000001</v>
      </c>
      <c r="X135" s="104">
        <v>2.0242443570000001E-2</v>
      </c>
      <c r="Y135" s="104">
        <v>2.680537794E-2</v>
      </c>
      <c r="Z135" s="104">
        <v>1.0950315739999999E-2</v>
      </c>
      <c r="AA135" s="104">
        <v>1.5884959470000001E-2</v>
      </c>
      <c r="AB135" s="104">
        <v>7.3883096719999999E-2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2.4489686927249999E-3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379366321.12351394</v>
      </c>
      <c r="AL136" s="29" t="s">
        <v>435</v>
      </c>
    </row>
    <row r="137" spans="1:38" ht="26.25" customHeight="1" thickBot="1" x14ac:dyDescent="0.3">
      <c r="A137" s="40" t="s">
        <v>287</v>
      </c>
      <c r="B137" s="40" t="s">
        <v>314</v>
      </c>
      <c r="C137" s="41" t="s">
        <v>315</v>
      </c>
      <c r="D137" s="42"/>
      <c r="E137" s="103">
        <v>2.41732785969548E-4</v>
      </c>
      <c r="F137" s="100" t="s">
        <v>428</v>
      </c>
      <c r="G137" s="100" t="s">
        <v>425</v>
      </c>
      <c r="H137" s="103">
        <v>1.05670694864048E-2</v>
      </c>
      <c r="I137" s="100" t="s">
        <v>427</v>
      </c>
      <c r="J137" s="100" t="s">
        <v>427</v>
      </c>
      <c r="K137" s="100" t="s">
        <v>427</v>
      </c>
      <c r="L137" s="100" t="s">
        <v>427</v>
      </c>
      <c r="M137" s="104">
        <v>1.0093615323851701E-3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4">
        <v>0.40339878071072799</v>
      </c>
      <c r="J139" s="104">
        <v>0.40339878071072799</v>
      </c>
      <c r="K139" s="104">
        <v>0.40339878071072799</v>
      </c>
      <c r="L139" s="100" t="s">
        <v>425</v>
      </c>
      <c r="M139" s="100" t="s">
        <v>425</v>
      </c>
      <c r="N139" s="104">
        <v>1.197992222157E-3</v>
      </c>
      <c r="O139" s="104">
        <v>2.4111431408639999E-3</v>
      </c>
      <c r="P139" s="104">
        <v>2.4111431408639999E-3</v>
      </c>
      <c r="Q139" s="104">
        <v>3.8414447618099999E-3</v>
      </c>
      <c r="R139" s="104">
        <v>3.6602892581579999E-3</v>
      </c>
      <c r="S139" s="104">
        <v>8.5075854498019993E-3</v>
      </c>
      <c r="T139" s="100" t="s">
        <v>427</v>
      </c>
      <c r="U139" s="100" t="s">
        <v>427</v>
      </c>
      <c r="V139" s="100" t="s">
        <v>427</v>
      </c>
      <c r="W139" s="104">
        <v>4.0832802570000002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193.74218031773555</v>
      </c>
      <c r="F141" s="105">
        <f t="shared" ref="F141:AD141" si="0">SUM(F14:F140)</f>
        <v>121.74775239433909</v>
      </c>
      <c r="G141" s="105">
        <f t="shared" si="0"/>
        <v>92.614099975975023</v>
      </c>
      <c r="H141" s="105">
        <f t="shared" si="0"/>
        <v>46.9769636826435</v>
      </c>
      <c r="I141" s="105">
        <f t="shared" si="0"/>
        <v>19.491697723297637</v>
      </c>
      <c r="J141" s="105">
        <f t="shared" si="0"/>
        <v>26.425174881386486</v>
      </c>
      <c r="K141" s="105">
        <f t="shared" si="0"/>
        <v>41.422155642969564</v>
      </c>
      <c r="L141" s="105">
        <f t="shared" si="0"/>
        <v>4.4668273473710638</v>
      </c>
      <c r="M141" s="105">
        <f t="shared" si="0"/>
        <v>373.80637777703964</v>
      </c>
      <c r="N141" s="105">
        <f t="shared" si="0"/>
        <v>52.400834580310026</v>
      </c>
      <c r="O141" s="105">
        <f t="shared" si="0"/>
        <v>1.2547895794594124</v>
      </c>
      <c r="P141" s="105">
        <f t="shared" si="0"/>
        <v>1.0628552704331142</v>
      </c>
      <c r="Q141" s="105">
        <f t="shared" si="0"/>
        <v>1.6490822754029686</v>
      </c>
      <c r="R141" s="105">
        <f>SUM(R14:R140)</f>
        <v>5.157988867031821</v>
      </c>
      <c r="S141" s="105">
        <f t="shared" si="0"/>
        <v>63.668615158826576</v>
      </c>
      <c r="T141" s="105">
        <f t="shared" si="0"/>
        <v>19.91125902237636</v>
      </c>
      <c r="U141" s="105">
        <f t="shared" si="0"/>
        <v>2.6856579013454214</v>
      </c>
      <c r="V141" s="105">
        <f t="shared" si="0"/>
        <v>56.225560374551542</v>
      </c>
      <c r="W141" s="105">
        <f t="shared" si="0"/>
        <v>40.216462328380118</v>
      </c>
      <c r="X141" s="105">
        <f t="shared" si="0"/>
        <v>1.9131648914357058</v>
      </c>
      <c r="Y141" s="105">
        <f t="shared" si="0"/>
        <v>2.0177711720083091</v>
      </c>
      <c r="Z141" s="105">
        <f t="shared" si="0"/>
        <v>0.9520570669539673</v>
      </c>
      <c r="AA141" s="105">
        <f t="shared" si="0"/>
        <v>1.0900279276546152</v>
      </c>
      <c r="AB141" s="105">
        <f t="shared" si="0"/>
        <v>5.9730194266184773</v>
      </c>
      <c r="AC141" s="105">
        <f t="shared" si="0"/>
        <v>4.7325657051150003</v>
      </c>
      <c r="AD141" s="105">
        <f t="shared" si="0"/>
        <v>0.73331479276591016</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29.501671899589489</v>
      </c>
      <c r="F143" s="100">
        <v>6.1848249726361821</v>
      </c>
      <c r="G143" s="100">
        <v>9.4419459410235648E-2</v>
      </c>
      <c r="H143" s="100">
        <v>0.82513532645408938</v>
      </c>
      <c r="I143" s="100">
        <v>1.6632719783588723</v>
      </c>
      <c r="J143" s="100">
        <v>1.6632719783588723</v>
      </c>
      <c r="K143" s="100">
        <v>1.6632719783588723</v>
      </c>
      <c r="L143" s="100">
        <v>1.0961048755060725</v>
      </c>
      <c r="M143" s="100">
        <v>53.380118039163293</v>
      </c>
      <c r="N143" s="100">
        <v>2.594748096172381E-2</v>
      </c>
      <c r="O143" s="100">
        <v>2.3541935478656068E-4</v>
      </c>
      <c r="P143" s="100">
        <v>1.5502012739643776E-2</v>
      </c>
      <c r="Q143" s="100">
        <v>3.952191986312681E-4</v>
      </c>
      <c r="R143" s="100">
        <v>1.9074685782821961E-2</v>
      </c>
      <c r="S143" s="100">
        <v>1.2999435943308775E-2</v>
      </c>
      <c r="T143" s="100">
        <v>2.0759700832740412E-3</v>
      </c>
      <c r="U143" s="100">
        <v>3.195996876894148E-4</v>
      </c>
      <c r="V143" s="100">
        <v>5.5259358455839111E-2</v>
      </c>
      <c r="W143" s="100">
        <v>2.0548302000000001</v>
      </c>
      <c r="X143" s="100">
        <v>5.6143585988899999E-2</v>
      </c>
      <c r="Y143" s="100">
        <v>6.3390235375999998E-2</v>
      </c>
      <c r="Z143" s="100">
        <v>4.8963388360300002E-2</v>
      </c>
      <c r="AA143" s="100">
        <v>5.4093414066199996E-2</v>
      </c>
      <c r="AB143" s="100">
        <v>0.22259062379139999</v>
      </c>
      <c r="AC143" s="100">
        <v>2.0548301000000001E-3</v>
      </c>
      <c r="AD143" s="101">
        <v>4.1209420000000002E-4</v>
      </c>
      <c r="AE143" s="99"/>
      <c r="AF143" s="101">
        <v>106566.8801647121</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6.4534544841687156</v>
      </c>
      <c r="F144" s="100">
        <v>0.77672312678420341</v>
      </c>
      <c r="G144" s="100">
        <v>2.084497382264347E-2</v>
      </c>
      <c r="H144" s="100">
        <v>1.6104916787829378E-2</v>
      </c>
      <c r="I144" s="100">
        <v>0.56672460642293054</v>
      </c>
      <c r="J144" s="100">
        <v>0.56672460642293054</v>
      </c>
      <c r="K144" s="100">
        <v>0.56672460642293054</v>
      </c>
      <c r="L144" s="100">
        <v>0.37732165781379218</v>
      </c>
      <c r="M144" s="100">
        <v>4.728626148856895</v>
      </c>
      <c r="N144" s="100">
        <v>7.8306892309779519E-4</v>
      </c>
      <c r="O144" s="100">
        <v>2.4769151437592283E-5</v>
      </c>
      <c r="P144" s="100">
        <v>2.411035898249416E-3</v>
      </c>
      <c r="Q144" s="100">
        <v>4.7822349642101645E-5</v>
      </c>
      <c r="R144" s="100">
        <v>3.7354366988267182E-3</v>
      </c>
      <c r="S144" s="100">
        <v>2.5096638222313452E-3</v>
      </c>
      <c r="T144" s="100">
        <v>1.2481590424661296E-4</v>
      </c>
      <c r="U144" s="100">
        <v>4.6106396409018724E-5</v>
      </c>
      <c r="V144" s="100">
        <v>8.2476727566308805E-3</v>
      </c>
      <c r="W144" s="100">
        <v>0.3204998</v>
      </c>
      <c r="X144" s="100">
        <v>9.611100475800001E-3</v>
      </c>
      <c r="Y144" s="100">
        <v>1.0789797027200001E-2</v>
      </c>
      <c r="Z144" s="100">
        <v>8.4413519608999999E-3</v>
      </c>
      <c r="AA144" s="100">
        <v>8.9935286410000002E-3</v>
      </c>
      <c r="AB144" s="100">
        <v>3.7835778104900006E-2</v>
      </c>
      <c r="AC144" s="100">
        <v>3.2049969999999999E-4</v>
      </c>
      <c r="AD144" s="101">
        <v>6.5231699999999994E-5</v>
      </c>
      <c r="AE144" s="99"/>
      <c r="AF144" s="101">
        <v>18971.014849351101</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43.612574876912419</v>
      </c>
      <c r="F145" s="100">
        <v>1.561388402686356</v>
      </c>
      <c r="G145" s="100">
        <v>6.8901420521446238E-2</v>
      </c>
      <c r="H145" s="100">
        <v>1.7716428089131802E-2</v>
      </c>
      <c r="I145" s="100">
        <v>1.0106602300187564</v>
      </c>
      <c r="J145" s="100">
        <v>1.0106602300187564</v>
      </c>
      <c r="K145" s="100">
        <v>1.0106602300187564</v>
      </c>
      <c r="L145" s="100">
        <v>0.66565623259703666</v>
      </c>
      <c r="M145" s="100">
        <v>10.786520711805233</v>
      </c>
      <c r="N145" s="100">
        <v>7.1821623559933294E-4</v>
      </c>
      <c r="O145" s="100">
        <v>7.1584479517805384E-5</v>
      </c>
      <c r="P145" s="100">
        <v>7.5870047325647385E-3</v>
      </c>
      <c r="Q145" s="100">
        <v>1.4316135826502981E-4</v>
      </c>
      <c r="R145" s="100">
        <v>1.2167256104575967E-2</v>
      </c>
      <c r="S145" s="100">
        <v>8.1592397240134833E-3</v>
      </c>
      <c r="T145" s="100">
        <v>2.8645192962993695E-4</v>
      </c>
      <c r="U145" s="100">
        <v>1.4315375749444876E-4</v>
      </c>
      <c r="V145" s="100">
        <v>2.5767448325883319E-2</v>
      </c>
      <c r="W145" s="100">
        <v>0.37184110000000004</v>
      </c>
      <c r="X145" s="100">
        <v>5.3411580256000008E-3</v>
      </c>
      <c r="Y145" s="100">
        <v>3.2343679153499998E-2</v>
      </c>
      <c r="Z145" s="100">
        <v>3.6141835971799999E-2</v>
      </c>
      <c r="AA145" s="100">
        <v>8.3084680394999999E-3</v>
      </c>
      <c r="AB145" s="100">
        <v>8.2135141190399996E-2</v>
      </c>
      <c r="AC145" s="100">
        <v>3.5238879999999998E-4</v>
      </c>
      <c r="AD145" s="101">
        <v>7.3436500000000001E-5</v>
      </c>
      <c r="AE145" s="99"/>
      <c r="AF145" s="101">
        <v>61116.3336255697</v>
      </c>
      <c r="AG145" s="101" t="s">
        <v>427</v>
      </c>
      <c r="AH145" s="101">
        <v>5.8275191130000001</v>
      </c>
      <c r="AI145" s="101">
        <v>0</v>
      </c>
      <c r="AJ145" s="101" t="s">
        <v>427</v>
      </c>
      <c r="AK145" s="101" t="s">
        <v>427</v>
      </c>
      <c r="AL145" s="32" t="s">
        <v>50</v>
      </c>
    </row>
    <row r="146" spans="1:38" ht="26.25" customHeight="1" thickBot="1" x14ac:dyDescent="0.3">
      <c r="A146" s="65"/>
      <c r="B146" s="32" t="s">
        <v>349</v>
      </c>
      <c r="C146" s="66" t="s">
        <v>356</v>
      </c>
      <c r="D146" s="67" t="s">
        <v>280</v>
      </c>
      <c r="E146" s="100">
        <v>0.21643876780684168</v>
      </c>
      <c r="F146" s="100">
        <v>2.0525772714503061</v>
      </c>
      <c r="G146" s="100">
        <v>5.5607255376435524E-4</v>
      </c>
      <c r="H146" s="100">
        <v>1.6096417593381726E-3</v>
      </c>
      <c r="I146" s="100">
        <v>3.8436536904833597E-2</v>
      </c>
      <c r="J146" s="100">
        <v>3.8436536904833597E-2</v>
      </c>
      <c r="K146" s="100">
        <v>3.8436536904833597E-2</v>
      </c>
      <c r="L146" s="100">
        <v>6.6399966320084937E-3</v>
      </c>
      <c r="M146" s="100">
        <v>11.234373151989427</v>
      </c>
      <c r="N146" s="100">
        <v>1.050229784010676E-3</v>
      </c>
      <c r="O146" s="100">
        <v>9.3484391765068968E-4</v>
      </c>
      <c r="P146" s="100">
        <v>2.7343922605262047E-4</v>
      </c>
      <c r="Q146" s="100">
        <v>9.4289388294007073E-6</v>
      </c>
      <c r="R146" s="100">
        <v>4.1077254351272654E-3</v>
      </c>
      <c r="S146" s="100">
        <v>0.15856645418318385</v>
      </c>
      <c r="T146" s="100">
        <v>6.5660853061059836E-3</v>
      </c>
      <c r="U146" s="100">
        <v>9.3077129502599197E-4</v>
      </c>
      <c r="V146" s="100">
        <v>9.2711918553180658E-2</v>
      </c>
      <c r="W146" s="100">
        <v>2.2207399999999999E-2</v>
      </c>
      <c r="X146" s="100">
        <v>2.7397070029999996E-4</v>
      </c>
      <c r="Y146" s="100">
        <v>4.1094731620000004E-4</v>
      </c>
      <c r="Z146" s="100">
        <v>1.9540788549999999E-4</v>
      </c>
      <c r="AA146" s="100">
        <v>4.6835759649999998E-4</v>
      </c>
      <c r="AB146" s="100">
        <v>1.3486834985E-3</v>
      </c>
      <c r="AC146" s="100">
        <v>2.2207600000000001E-5</v>
      </c>
      <c r="AD146" s="101">
        <v>1.20557E-5</v>
      </c>
      <c r="AE146" s="99"/>
      <c r="AF146" s="101">
        <v>1375.8078943938999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1.8453829271796132</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85.626579790299999</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0.68627421815568801</v>
      </c>
      <c r="J148" s="100">
        <v>1.2959537459759876</v>
      </c>
      <c r="K148" s="100">
        <v>1.6872906265677992</v>
      </c>
      <c r="L148" s="100">
        <v>0.16345488150308193</v>
      </c>
      <c r="M148" s="100" t="s">
        <v>427</v>
      </c>
      <c r="N148" s="100">
        <v>4.696920954823768</v>
      </c>
      <c r="O148" s="100">
        <v>2.1139094496513279E-2</v>
      </c>
      <c r="P148" s="100">
        <v>0</v>
      </c>
      <c r="Q148" s="100">
        <v>5.3948561936876464E-2</v>
      </c>
      <c r="R148" s="100">
        <v>1.7470068199248339</v>
      </c>
      <c r="S148" s="100">
        <v>38.306656860755808</v>
      </c>
      <c r="T148" s="100">
        <v>0.27216428141198301</v>
      </c>
      <c r="U148" s="100">
        <v>3.3745812531355987E-2</v>
      </c>
      <c r="V148" s="100">
        <v>13.470175301020399</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55569.513286945286</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0.32626303844952237</v>
      </c>
      <c r="J149" s="100">
        <v>0.6041908119435595</v>
      </c>
      <c r="K149" s="100">
        <v>1.2083816238871192</v>
      </c>
      <c r="L149" s="100">
        <v>1.2808845213203478E-2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55569.513286945286</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174.06057802038598</v>
      </c>
      <c r="F152" s="118">
        <f t="shared" ref="F152:AD152" si="1">F141 + F151 + IF(AND(OR($B$4="AT",$B$4="BE",$B$4="CH",$B$4="GB",$B$4="IE",$B$4="LT",$B$4="LU",$B$4="NL"),SUM(F143:F149)&gt;0),SUM(F143:F149)-SUM(F27:F33),0)</f>
        <v>118.07807318140394</v>
      </c>
      <c r="G152" s="118">
        <f t="shared" si="1"/>
        <v>92.572795614402324</v>
      </c>
      <c r="H152" s="118">
        <f t="shared" si="1"/>
        <v>46.687217871333537</v>
      </c>
      <c r="I152" s="118">
        <f t="shared" si="1"/>
        <v>18.543875229396651</v>
      </c>
      <c r="J152" s="118">
        <f t="shared" si="1"/>
        <v>25.267607469010454</v>
      </c>
      <c r="K152" s="118">
        <f t="shared" si="1"/>
        <v>40.03141861199142</v>
      </c>
      <c r="L152" s="118">
        <f t="shared" si="1"/>
        <v>3.9647400227999712</v>
      </c>
      <c r="M152" s="118">
        <f t="shared" si="1"/>
        <v>346.61596133822951</v>
      </c>
      <c r="N152" s="118">
        <f t="shared" si="1"/>
        <v>51.271743691991311</v>
      </c>
      <c r="O152" s="118">
        <f t="shared" si="1"/>
        <v>1.2493556922315781</v>
      </c>
      <c r="P152" s="118">
        <f t="shared" si="1"/>
        <v>1.0564666429705549</v>
      </c>
      <c r="Q152" s="118">
        <f t="shared" si="1"/>
        <v>1.6360699277502706</v>
      </c>
      <c r="R152" s="118">
        <f t="shared" si="1"/>
        <v>4.7319207809421791</v>
      </c>
      <c r="S152" s="118">
        <f t="shared" si="1"/>
        <v>54.473867643183695</v>
      </c>
      <c r="T152" s="118">
        <f t="shared" si="1"/>
        <v>19.843463536424892</v>
      </c>
      <c r="U152" s="118">
        <f t="shared" si="1"/>
        <v>2.6772286601677537</v>
      </c>
      <c r="V152" s="118">
        <f t="shared" si="1"/>
        <v>52.982499254664901</v>
      </c>
      <c r="W152" s="118">
        <f t="shared" si="1"/>
        <v>39.58592282838012</v>
      </c>
      <c r="X152" s="118">
        <f t="shared" si="1"/>
        <v>1.8973197591094058</v>
      </c>
      <c r="Y152" s="118">
        <f t="shared" si="1"/>
        <v>1.9941723200234092</v>
      </c>
      <c r="Z152" s="118">
        <f t="shared" si="1"/>
        <v>0.93155140888556731</v>
      </c>
      <c r="AA152" s="118">
        <f t="shared" si="1"/>
        <v>1.0738571776453152</v>
      </c>
      <c r="AB152" s="118">
        <f t="shared" si="1"/>
        <v>5.8968990342295768</v>
      </c>
      <c r="AC152" s="118">
        <f t="shared" si="1"/>
        <v>4.7319393326150001</v>
      </c>
      <c r="AD152" s="118">
        <f t="shared" si="1"/>
        <v>0.73318571086591011</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174.06057802038598</v>
      </c>
      <c r="F154" s="118">
        <f>F141 + F153 - IF(OR($B$6=2005,$B$6&gt;=2020),SUM(F99:F122),0) + IF(AND(OR($B$4="AT",$B$4="BE",$B$4="CH",$B$4="GB",$B$4="IE",$B$4="LT",$B$4="LU",$B$4="NL"),SUM(F143:F149)&gt;0),SUM(F143:F149)-SUM(F27:F33),0)</f>
        <v>118.07807318140394</v>
      </c>
      <c r="G154" s="118">
        <f>G141 + G153 + IF(AND(OR($B$4="AT",$B$4="BE",$B$4="CH",$B$4="GB",$B$4="IE",$B$4="LT",$B$4="LU",$B$4="NL"),SUM(G143:G149)&gt;0),SUM(G143:G149)-SUM(G27:G33),0)</f>
        <v>92.572795614402324</v>
      </c>
      <c r="H154" s="118">
        <f t="shared" ref="H154:AD154" si="2">H141 + H153 + IF(AND(OR($B$4="AT",$B$4="BE",$B$4="CH",$B$4="GB",$B$4="IE",$B$4="LT",$B$4="LU",$B$4="NL"),SUM(H143:H149)&gt;0),SUM(H143:H149)-SUM(H27:H33),0)</f>
        <v>46.687217871333537</v>
      </c>
      <c r="I154" s="118">
        <f t="shared" si="2"/>
        <v>18.543875229396651</v>
      </c>
      <c r="J154" s="118">
        <f t="shared" si="2"/>
        <v>25.267607469010454</v>
      </c>
      <c r="K154" s="118">
        <f t="shared" si="2"/>
        <v>40.03141861199142</v>
      </c>
      <c r="L154" s="118">
        <f t="shared" si="2"/>
        <v>3.9647400227999712</v>
      </c>
      <c r="M154" s="118">
        <f t="shared" si="2"/>
        <v>346.61596133822951</v>
      </c>
      <c r="N154" s="118">
        <f t="shared" si="2"/>
        <v>51.271743691991311</v>
      </c>
      <c r="O154" s="118">
        <f t="shared" si="2"/>
        <v>1.2493556922315781</v>
      </c>
      <c r="P154" s="118">
        <f t="shared" si="2"/>
        <v>1.0564666429705549</v>
      </c>
      <c r="Q154" s="118">
        <f t="shared" si="2"/>
        <v>1.6360699277502706</v>
      </c>
      <c r="R154" s="118">
        <f t="shared" si="2"/>
        <v>4.7319207809421791</v>
      </c>
      <c r="S154" s="118">
        <f t="shared" si="2"/>
        <v>54.473867643183695</v>
      </c>
      <c r="T154" s="118">
        <f t="shared" si="2"/>
        <v>19.843463536424892</v>
      </c>
      <c r="U154" s="118">
        <f t="shared" si="2"/>
        <v>2.6772286601677537</v>
      </c>
      <c r="V154" s="118">
        <f t="shared" si="2"/>
        <v>52.982499254664901</v>
      </c>
      <c r="W154" s="118">
        <f t="shared" si="2"/>
        <v>39.58592282838012</v>
      </c>
      <c r="X154" s="118">
        <f t="shared" si="2"/>
        <v>1.8973197591094058</v>
      </c>
      <c r="Y154" s="118">
        <f t="shared" si="2"/>
        <v>1.9941723200234092</v>
      </c>
      <c r="Z154" s="118">
        <f t="shared" si="2"/>
        <v>0.93155140888556731</v>
      </c>
      <c r="AA154" s="118">
        <f t="shared" si="2"/>
        <v>1.0738571776453152</v>
      </c>
      <c r="AB154" s="118">
        <f t="shared" si="2"/>
        <v>5.8968990342295768</v>
      </c>
      <c r="AC154" s="118">
        <f t="shared" si="2"/>
        <v>4.7319393326150001</v>
      </c>
      <c r="AD154" s="118">
        <f t="shared" si="2"/>
        <v>0.73318571086591011</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12.2334414545677</v>
      </c>
      <c r="F157" s="125">
        <v>0.18290108436206801</v>
      </c>
      <c r="G157" s="125">
        <v>0.723884646754542</v>
      </c>
      <c r="H157" s="126" t="s">
        <v>425</v>
      </c>
      <c r="I157" s="127">
        <v>0.125182900109406</v>
      </c>
      <c r="J157" s="127">
        <v>0.125182900109406</v>
      </c>
      <c r="K157" s="127">
        <v>0.125182900109406</v>
      </c>
      <c r="L157" s="127">
        <v>9.38871750820542E-2</v>
      </c>
      <c r="M157" s="127">
        <v>1.71563815657203</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38003.94650449865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3.1902893679715501E-2</v>
      </c>
      <c r="F158" s="125">
        <v>7.3198510899960597E-3</v>
      </c>
      <c r="G158" s="125">
        <v>2.1948564461983502E-3</v>
      </c>
      <c r="H158" s="126" t="s">
        <v>425</v>
      </c>
      <c r="I158" s="127">
        <v>2.53879591483662E-4</v>
      </c>
      <c r="J158" s="127">
        <v>2.53879591483662E-4</v>
      </c>
      <c r="K158" s="127">
        <v>2.53879591483662E-4</v>
      </c>
      <c r="L158" s="127">
        <v>1.9040969361274599E-4</v>
      </c>
      <c r="M158" s="127">
        <v>0.44073690918854302</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115.30796885241958</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19.361047046922856</v>
      </c>
      <c r="F159" s="125">
        <v>0.81871205595125085</v>
      </c>
      <c r="G159" s="125">
        <v>12.112713970586602</v>
      </c>
      <c r="H159" s="125">
        <v>2.5343713998155055E-3</v>
      </c>
      <c r="I159" s="127">
        <v>0.9540177745400974</v>
      </c>
      <c r="J159" s="127">
        <v>1.007018762014547</v>
      </c>
      <c r="K159" s="127">
        <v>1.0600197494889971</v>
      </c>
      <c r="L159" s="127">
        <v>0.19156546400613503</v>
      </c>
      <c r="M159" s="127">
        <v>4.679131438934121</v>
      </c>
      <c r="N159" s="127">
        <v>4.7491911770651554E-2</v>
      </c>
      <c r="O159" s="127">
        <v>6.6200956338930503E-3</v>
      </c>
      <c r="P159" s="127">
        <v>8.7787202307042615E-3</v>
      </c>
      <c r="Q159" s="127">
        <v>9.8582134158432644E-2</v>
      </c>
      <c r="R159" s="126" t="s">
        <v>425</v>
      </c>
      <c r="S159" s="127">
        <v>9.858213415843263E-2</v>
      </c>
      <c r="T159" s="127">
        <v>5.6197650463268909</v>
      </c>
      <c r="U159" s="127">
        <v>9.4983823541303344E-2</v>
      </c>
      <c r="V159" s="127">
        <v>0.21875051428498102</v>
      </c>
      <c r="W159" s="126" t="s">
        <v>425</v>
      </c>
      <c r="X159" s="127">
        <v>7.8832347751736104E-3</v>
      </c>
      <c r="Y159" s="127">
        <v>7.3677472454522896E-3</v>
      </c>
      <c r="Z159" s="127">
        <v>3.1181501272584205E-3</v>
      </c>
      <c r="AA159" s="126" t="s">
        <v>425</v>
      </c>
      <c r="AB159" s="127">
        <v>1.8369132147884649E-2</v>
      </c>
      <c r="AC159" s="126" t="s">
        <v>427</v>
      </c>
      <c r="AD159" s="126" t="s">
        <v>427</v>
      </c>
      <c r="AE159" s="119"/>
      <c r="AF159" s="128">
        <v>11616.762308690759</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17.248684786152801</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1.26953125" style="1" bestFit="1" customWidth="1"/>
    <col min="7" max="7" width="10.4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7"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2007</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2007</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19.768666409950626</v>
      </c>
      <c r="F14" s="103">
        <v>0.35556197250433469</v>
      </c>
      <c r="G14" s="103">
        <v>15.862078705778</v>
      </c>
      <c r="H14" s="103">
        <v>1.6564631499999996E-2</v>
      </c>
      <c r="I14" s="104">
        <v>0.29554537148374999</v>
      </c>
      <c r="J14" s="104">
        <v>0.50630563662274997</v>
      </c>
      <c r="K14" s="104">
        <v>0.81229271622999988</v>
      </c>
      <c r="L14" s="104">
        <v>1.3118778077799199E-2</v>
      </c>
      <c r="M14" s="104">
        <v>2.5078338654802943</v>
      </c>
      <c r="N14" s="104">
        <v>0.21152483357597993</v>
      </c>
      <c r="O14" s="104">
        <v>5.7847507594093989E-2</v>
      </c>
      <c r="P14" s="104">
        <v>7.9488551031450014E-2</v>
      </c>
      <c r="Q14" s="104">
        <v>0.10538913884403497</v>
      </c>
      <c r="R14" s="104">
        <v>0.23377948389497197</v>
      </c>
      <c r="S14" s="104">
        <v>0.10107396174542402</v>
      </c>
      <c r="T14" s="104">
        <v>0.88856719430240105</v>
      </c>
      <c r="U14" s="104">
        <v>0.11453587165737</v>
      </c>
      <c r="V14" s="104">
        <v>0.67748358005471898</v>
      </c>
      <c r="W14" s="104">
        <v>1.3124087705324143</v>
      </c>
      <c r="X14" s="104">
        <v>6.84322378264E-4</v>
      </c>
      <c r="Y14" s="104">
        <v>4.3044114968999995E-5</v>
      </c>
      <c r="Z14" s="104">
        <v>4.3044114969000001E-5</v>
      </c>
      <c r="AA14" s="104">
        <v>1.3642807957599999E-4</v>
      </c>
      <c r="AB14" s="104">
        <v>9.0683868779900003E-4</v>
      </c>
      <c r="AC14" s="104">
        <v>4.9620487914880007</v>
      </c>
      <c r="AD14" s="104">
        <v>2.8307415030000001E-3</v>
      </c>
      <c r="AE14" s="99"/>
      <c r="AF14" s="101">
        <v>5314.8076279999996</v>
      </c>
      <c r="AG14" s="101">
        <v>70005.225711000006</v>
      </c>
      <c r="AH14" s="101">
        <v>146286.440588</v>
      </c>
      <c r="AI14" s="101">
        <v>16308.823397</v>
      </c>
      <c r="AJ14" s="101">
        <v>9696.2288209494309</v>
      </c>
      <c r="AK14" s="101" t="s">
        <v>427</v>
      </c>
      <c r="AL14" s="29" t="s">
        <v>50</v>
      </c>
    </row>
    <row r="15" spans="1:38" ht="26.25" customHeight="1" thickBot="1" x14ac:dyDescent="0.3">
      <c r="A15" s="40" t="s">
        <v>54</v>
      </c>
      <c r="B15" s="40" t="s">
        <v>55</v>
      </c>
      <c r="C15" s="41" t="s">
        <v>56</v>
      </c>
      <c r="D15" s="42"/>
      <c r="E15" s="103">
        <v>2.6087238753890416</v>
      </c>
      <c r="F15" s="103">
        <v>0.41218775264800001</v>
      </c>
      <c r="G15" s="103">
        <v>7.230088138919009</v>
      </c>
      <c r="H15" s="100" t="s">
        <v>425</v>
      </c>
      <c r="I15" s="104">
        <v>0.32411719818303136</v>
      </c>
      <c r="J15" s="104">
        <v>0.42572610729794336</v>
      </c>
      <c r="K15" s="104">
        <v>0.45572516370303134</v>
      </c>
      <c r="L15" s="104">
        <v>3.1900761459212196E-2</v>
      </c>
      <c r="M15" s="104">
        <v>0.84649932910119818</v>
      </c>
      <c r="N15" s="104">
        <v>1.3281330212425E-2</v>
      </c>
      <c r="O15" s="104">
        <v>1.1447286628738002E-2</v>
      </c>
      <c r="P15" s="104">
        <v>5.5677959275109998E-3</v>
      </c>
      <c r="Q15" s="104">
        <v>4.7261090982027E-2</v>
      </c>
      <c r="R15" s="104">
        <v>6.2082923802562001E-2</v>
      </c>
      <c r="S15" s="104">
        <v>1.7218638232256001E-2</v>
      </c>
      <c r="T15" s="104">
        <v>7.1326000610138252</v>
      </c>
      <c r="U15" s="104">
        <v>5.5234039171443004E-2</v>
      </c>
      <c r="V15" s="104">
        <v>0.380991643032425</v>
      </c>
      <c r="W15" s="104">
        <v>4.2520102999999997E-2</v>
      </c>
      <c r="X15" s="100" t="s">
        <v>425</v>
      </c>
      <c r="Y15" s="100" t="s">
        <v>425</v>
      </c>
      <c r="Z15" s="100" t="s">
        <v>425</v>
      </c>
      <c r="AA15" s="100" t="s">
        <v>425</v>
      </c>
      <c r="AB15" s="100" t="s">
        <v>425</v>
      </c>
      <c r="AC15" s="100" t="s">
        <v>427</v>
      </c>
      <c r="AD15" s="100" t="s">
        <v>427</v>
      </c>
      <c r="AE15" s="99"/>
      <c r="AF15" s="101">
        <v>65053.917891999998</v>
      </c>
      <c r="AG15" s="101" t="s">
        <v>427</v>
      </c>
      <c r="AH15" s="101">
        <v>4657.2101997999998</v>
      </c>
      <c r="AI15" s="101" t="s">
        <v>427</v>
      </c>
      <c r="AJ15" s="101">
        <v>2836.4450000000002</v>
      </c>
      <c r="AK15" s="101" t="s">
        <v>427</v>
      </c>
      <c r="AL15" s="29" t="s">
        <v>50</v>
      </c>
    </row>
    <row r="16" spans="1:38" ht="26.25" customHeight="1" thickBot="1" x14ac:dyDescent="0.3">
      <c r="A16" s="40" t="s">
        <v>54</v>
      </c>
      <c r="B16" s="40" t="s">
        <v>57</v>
      </c>
      <c r="C16" s="41" t="s">
        <v>58</v>
      </c>
      <c r="D16" s="42"/>
      <c r="E16" s="103">
        <v>1.9038454821424571</v>
      </c>
      <c r="F16" s="100" t="s">
        <v>428</v>
      </c>
      <c r="G16" s="103">
        <v>0.15315453968706499</v>
      </c>
      <c r="H16" s="100" t="s">
        <v>427</v>
      </c>
      <c r="I16" s="100" t="s">
        <v>428</v>
      </c>
      <c r="J16" s="100" t="s">
        <v>428</v>
      </c>
      <c r="K16" s="100" t="s">
        <v>428</v>
      </c>
      <c r="L16" s="100" t="s">
        <v>428</v>
      </c>
      <c r="M16" s="104">
        <v>0.1775483530679316</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4149.8961577999899</v>
      </c>
      <c r="AH16" s="101" t="s">
        <v>427</v>
      </c>
      <c r="AI16" s="101" t="s">
        <v>427</v>
      </c>
      <c r="AJ16" s="101" t="s">
        <v>427</v>
      </c>
      <c r="AK16" s="101" t="s">
        <v>427</v>
      </c>
      <c r="AL16" s="29" t="s">
        <v>50</v>
      </c>
    </row>
    <row r="17" spans="1:38" ht="26.25" customHeight="1" thickBot="1" x14ac:dyDescent="0.3">
      <c r="A17" s="40" t="s">
        <v>54</v>
      </c>
      <c r="B17" s="40" t="s">
        <v>59</v>
      </c>
      <c r="C17" s="41" t="s">
        <v>60</v>
      </c>
      <c r="D17" s="42"/>
      <c r="E17" s="103">
        <v>0.37033109832618211</v>
      </c>
      <c r="F17" s="103">
        <v>1.8350578592999999E-2</v>
      </c>
      <c r="G17" s="103">
        <v>5.6248102126232706E-2</v>
      </c>
      <c r="H17" s="100" t="s">
        <v>425</v>
      </c>
      <c r="I17" s="104">
        <v>2.7080316129676599E-2</v>
      </c>
      <c r="J17" s="104">
        <v>3.11406798644609E-2</v>
      </c>
      <c r="K17" s="104">
        <v>3.8093517716520899E-2</v>
      </c>
      <c r="L17" s="104">
        <v>2.29923179060364E-3</v>
      </c>
      <c r="M17" s="104">
        <v>0.27312626979716342</v>
      </c>
      <c r="N17" s="104">
        <v>3.3349477225400001E-3</v>
      </c>
      <c r="O17" s="104">
        <v>8.9683793727000005E-4</v>
      </c>
      <c r="P17" s="104">
        <v>2.2441408502459998E-3</v>
      </c>
      <c r="Q17" s="104">
        <v>5.0529092184460004E-3</v>
      </c>
      <c r="R17" s="104">
        <v>1.793704336735E-3</v>
      </c>
      <c r="S17" s="104">
        <v>3.6977258154449999E-3</v>
      </c>
      <c r="T17" s="104">
        <v>0.16767511818313499</v>
      </c>
      <c r="U17" s="104">
        <v>2.081297453705E-3</v>
      </c>
      <c r="V17" s="104">
        <v>5.7860357290506002E-2</v>
      </c>
      <c r="W17" s="104">
        <v>9.7377720000000004E-3</v>
      </c>
      <c r="X17" s="100" t="s">
        <v>425</v>
      </c>
      <c r="Y17" s="100" t="s">
        <v>425</v>
      </c>
      <c r="Z17" s="100" t="s">
        <v>425</v>
      </c>
      <c r="AA17" s="100" t="s">
        <v>425</v>
      </c>
      <c r="AB17" s="100" t="s">
        <v>425</v>
      </c>
      <c r="AC17" s="100" t="s">
        <v>427</v>
      </c>
      <c r="AD17" s="100" t="s">
        <v>427</v>
      </c>
      <c r="AE17" s="99"/>
      <c r="AF17" s="101">
        <v>738.3915362509199</v>
      </c>
      <c r="AG17" s="101">
        <v>0</v>
      </c>
      <c r="AH17" s="101">
        <v>8778.6336740671995</v>
      </c>
      <c r="AI17" s="101" t="s">
        <v>427</v>
      </c>
      <c r="AJ17" s="101" t="s">
        <v>427</v>
      </c>
      <c r="AK17" s="101" t="s">
        <v>427</v>
      </c>
      <c r="AL17" s="29" t="s">
        <v>50</v>
      </c>
    </row>
    <row r="18" spans="1:38" ht="26.25" customHeight="1" thickBot="1" x14ac:dyDescent="0.3">
      <c r="A18" s="40" t="s">
        <v>54</v>
      </c>
      <c r="B18" s="40" t="s">
        <v>61</v>
      </c>
      <c r="C18" s="41" t="s">
        <v>62</v>
      </c>
      <c r="D18" s="42"/>
      <c r="E18" s="103">
        <v>0.26262449959085643</v>
      </c>
      <c r="F18" s="103">
        <v>1.5977992334000001E-2</v>
      </c>
      <c r="G18" s="103">
        <v>0.18066951698351646</v>
      </c>
      <c r="H18" s="100" t="s">
        <v>425</v>
      </c>
      <c r="I18" s="104">
        <v>7.3476495449147097E-2</v>
      </c>
      <c r="J18" s="104">
        <v>8.4398460601333297E-2</v>
      </c>
      <c r="K18" s="104">
        <v>9.77549029133159E-2</v>
      </c>
      <c r="L18" s="104">
        <v>7.3252269074832697E-3</v>
      </c>
      <c r="M18" s="104">
        <v>0.28062567041449549</v>
      </c>
      <c r="N18" s="104">
        <v>0.125895901950036</v>
      </c>
      <c r="O18" s="104">
        <v>3.1043257257509999E-3</v>
      </c>
      <c r="P18" s="104">
        <v>8.2105152310959998E-3</v>
      </c>
      <c r="Q18" s="104">
        <v>8.6834340648619997E-3</v>
      </c>
      <c r="R18" s="104">
        <v>1.8650742803792999E-2</v>
      </c>
      <c r="S18" s="104">
        <v>2.3672394587228002E-2</v>
      </c>
      <c r="T18" s="104">
        <v>0.43020156906690998</v>
      </c>
      <c r="U18" s="104">
        <v>5.0194222793369997E-3</v>
      </c>
      <c r="V18" s="104">
        <v>0.25988463427416802</v>
      </c>
      <c r="W18" s="104">
        <v>1.5281318E-2</v>
      </c>
      <c r="X18" s="100" t="s">
        <v>425</v>
      </c>
      <c r="Y18" s="100" t="s">
        <v>425</v>
      </c>
      <c r="Z18" s="100" t="s">
        <v>425</v>
      </c>
      <c r="AA18" s="100" t="s">
        <v>425</v>
      </c>
      <c r="AB18" s="100" t="s">
        <v>425</v>
      </c>
      <c r="AC18" s="100" t="s">
        <v>425</v>
      </c>
      <c r="AD18" s="100" t="s">
        <v>427</v>
      </c>
      <c r="AE18" s="99"/>
      <c r="AF18" s="101">
        <v>1233.4039653023201</v>
      </c>
      <c r="AG18" s="101">
        <v>898.68960000000004</v>
      </c>
      <c r="AH18" s="101">
        <v>5293.9647389000002</v>
      </c>
      <c r="AI18" s="101" t="s">
        <v>427</v>
      </c>
      <c r="AJ18" s="101" t="s">
        <v>427</v>
      </c>
      <c r="AK18" s="101" t="s">
        <v>427</v>
      </c>
      <c r="AL18" s="29" t="s">
        <v>50</v>
      </c>
    </row>
    <row r="19" spans="1:38" ht="26.25" customHeight="1" thickBot="1" x14ac:dyDescent="0.3">
      <c r="A19" s="40" t="s">
        <v>54</v>
      </c>
      <c r="B19" s="40" t="s">
        <v>63</v>
      </c>
      <c r="C19" s="41" t="s">
        <v>64</v>
      </c>
      <c r="D19" s="42"/>
      <c r="E19" s="103">
        <v>3.1228802941650682</v>
      </c>
      <c r="F19" s="103">
        <v>0.240827494196209</v>
      </c>
      <c r="G19" s="103">
        <v>1.4146427911072645</v>
      </c>
      <c r="H19" s="100" t="s">
        <v>425</v>
      </c>
      <c r="I19" s="104">
        <v>0.238194921195794</v>
      </c>
      <c r="J19" s="104">
        <v>0.31106758550977298</v>
      </c>
      <c r="K19" s="104">
        <v>0.418003208902757</v>
      </c>
      <c r="L19" s="104">
        <v>4.54959709133319E-2</v>
      </c>
      <c r="M19" s="104">
        <v>1.7133806692484024</v>
      </c>
      <c r="N19" s="104">
        <v>0.166447096270635</v>
      </c>
      <c r="O19" s="104">
        <v>5.4256570938566E-2</v>
      </c>
      <c r="P19" s="104">
        <v>5.8631830562829002E-2</v>
      </c>
      <c r="Q19" s="104">
        <v>9.1609372769520997E-2</v>
      </c>
      <c r="R19" s="104">
        <v>5.9893924435504002E-2</v>
      </c>
      <c r="S19" s="104">
        <v>0.120543568666396</v>
      </c>
      <c r="T19" s="104">
        <v>1.1064711584568501</v>
      </c>
      <c r="U19" s="104">
        <v>0.25536208615342398</v>
      </c>
      <c r="V19" s="104">
        <v>0.42967869554941301</v>
      </c>
      <c r="W19" s="104">
        <v>6.8974933000000002E-2</v>
      </c>
      <c r="X19" s="100" t="s">
        <v>425</v>
      </c>
      <c r="Y19" s="100" t="s">
        <v>425</v>
      </c>
      <c r="Z19" s="100" t="s">
        <v>425</v>
      </c>
      <c r="AA19" s="100" t="s">
        <v>425</v>
      </c>
      <c r="AB19" s="100" t="s">
        <v>425</v>
      </c>
      <c r="AC19" s="100" t="s">
        <v>427</v>
      </c>
      <c r="AD19" s="100" t="s">
        <v>427</v>
      </c>
      <c r="AE19" s="99"/>
      <c r="AF19" s="101">
        <v>4980.6723553499996</v>
      </c>
      <c r="AG19" s="101">
        <v>0</v>
      </c>
      <c r="AH19" s="101">
        <v>44126.351374999998</v>
      </c>
      <c r="AI19" s="101">
        <v>627.27299683000001</v>
      </c>
      <c r="AJ19" s="101">
        <v>0</v>
      </c>
      <c r="AK19" s="101" t="s">
        <v>427</v>
      </c>
      <c r="AL19" s="29" t="s">
        <v>50</v>
      </c>
    </row>
    <row r="20" spans="1:38" ht="26.25" customHeight="1" thickBot="1" x14ac:dyDescent="0.3">
      <c r="A20" s="40" t="s">
        <v>54</v>
      </c>
      <c r="B20" s="40" t="s">
        <v>65</v>
      </c>
      <c r="C20" s="41" t="s">
        <v>66</v>
      </c>
      <c r="D20" s="42"/>
      <c r="E20" s="103">
        <v>0.49701418616092086</v>
      </c>
      <c r="F20" s="103">
        <v>5.45263327675133E-2</v>
      </c>
      <c r="G20" s="103">
        <v>0.51192499263380276</v>
      </c>
      <c r="H20" s="100" t="s">
        <v>425</v>
      </c>
      <c r="I20" s="104">
        <v>1.5736829677195901E-2</v>
      </c>
      <c r="J20" s="104">
        <v>1.8077928446372401E-2</v>
      </c>
      <c r="K20" s="104">
        <v>2.1943994047944899E-2</v>
      </c>
      <c r="L20" s="104">
        <v>1.5988234245593899E-3</v>
      </c>
      <c r="M20" s="104">
        <v>0.11436554179473683</v>
      </c>
      <c r="N20" s="104">
        <v>0.21463959858421899</v>
      </c>
      <c r="O20" s="104">
        <v>2.5198198325344E-2</v>
      </c>
      <c r="P20" s="104">
        <v>1.1550331697744E-2</v>
      </c>
      <c r="Q20" s="104">
        <v>7.0604037351200003E-3</v>
      </c>
      <c r="R20" s="104">
        <v>5.7090151052158998E-2</v>
      </c>
      <c r="S20" s="104">
        <v>3.4023020390746998E-2</v>
      </c>
      <c r="T20" s="104">
        <v>7.3820607906126004E-2</v>
      </c>
      <c r="U20" s="104">
        <v>5.9231228952169998E-3</v>
      </c>
      <c r="V20" s="104">
        <v>1.1428578837083401</v>
      </c>
      <c r="W20" s="104">
        <v>0.106775315</v>
      </c>
      <c r="X20" s="100" t="s">
        <v>425</v>
      </c>
      <c r="Y20" s="100" t="s">
        <v>425</v>
      </c>
      <c r="Z20" s="100" t="s">
        <v>425</v>
      </c>
      <c r="AA20" s="100" t="s">
        <v>425</v>
      </c>
      <c r="AB20" s="100" t="s">
        <v>425</v>
      </c>
      <c r="AC20" s="100" t="s">
        <v>427</v>
      </c>
      <c r="AD20" s="100" t="s">
        <v>427</v>
      </c>
      <c r="AE20" s="99"/>
      <c r="AF20" s="101">
        <v>453.35945443999998</v>
      </c>
      <c r="AG20" s="101">
        <v>1239.2801999999999</v>
      </c>
      <c r="AH20" s="101">
        <v>2458.9136190253998</v>
      </c>
      <c r="AI20" s="101">
        <v>1793.3230000000001</v>
      </c>
      <c r="AJ20" s="101">
        <v>126.38800000000001</v>
      </c>
      <c r="AK20" s="101" t="s">
        <v>427</v>
      </c>
      <c r="AL20" s="29" t="s">
        <v>50</v>
      </c>
    </row>
    <row r="21" spans="1:38" ht="26.25" customHeight="1" thickBot="1" x14ac:dyDescent="0.3">
      <c r="A21" s="40" t="s">
        <v>54</v>
      </c>
      <c r="B21" s="40" t="s">
        <v>67</v>
      </c>
      <c r="C21" s="41" t="s">
        <v>68</v>
      </c>
      <c r="D21" s="42"/>
      <c r="E21" s="103">
        <v>1.9202397511790228</v>
      </c>
      <c r="F21" s="103">
        <v>7.20892917200332E-2</v>
      </c>
      <c r="G21" s="103">
        <v>1.9609228636131828</v>
      </c>
      <c r="H21" s="100" t="s">
        <v>425</v>
      </c>
      <c r="I21" s="104">
        <v>0.26344909574456998</v>
      </c>
      <c r="J21" s="104">
        <v>0.30129551386693698</v>
      </c>
      <c r="K21" s="104">
        <v>0.355284437479152</v>
      </c>
      <c r="L21" s="104">
        <v>2.6384397107295999E-2</v>
      </c>
      <c r="M21" s="104">
        <v>1.184773898</v>
      </c>
      <c r="N21" s="104">
        <v>0.18423493768500401</v>
      </c>
      <c r="O21" s="104">
        <v>1.2202711401107E-2</v>
      </c>
      <c r="P21" s="104">
        <v>1.3318096036646E-2</v>
      </c>
      <c r="Q21" s="104">
        <v>2.3282479870934999E-2</v>
      </c>
      <c r="R21" s="104">
        <v>3.4167993072873E-2</v>
      </c>
      <c r="S21" s="104">
        <v>4.4789699522751997E-2</v>
      </c>
      <c r="T21" s="104">
        <v>0.98882854482469396</v>
      </c>
      <c r="U21" s="104">
        <v>1.6255708688809999E-2</v>
      </c>
      <c r="V21" s="104">
        <v>0.73786145774207401</v>
      </c>
      <c r="W21" s="104">
        <v>4.7548458000000002E-2</v>
      </c>
      <c r="X21" s="100" t="s">
        <v>425</v>
      </c>
      <c r="Y21" s="100" t="s">
        <v>425</v>
      </c>
      <c r="Z21" s="100" t="s">
        <v>425</v>
      </c>
      <c r="AA21" s="100" t="s">
        <v>425</v>
      </c>
      <c r="AB21" s="100" t="s">
        <v>425</v>
      </c>
      <c r="AC21" s="100" t="s">
        <v>427</v>
      </c>
      <c r="AD21" s="100" t="s">
        <v>427</v>
      </c>
      <c r="AE21" s="99"/>
      <c r="AF21" s="101">
        <v>4840.8382075797199</v>
      </c>
      <c r="AG21" s="101">
        <v>1150.7203231791</v>
      </c>
      <c r="AH21" s="101">
        <v>15081.3901511937</v>
      </c>
      <c r="AI21" s="101">
        <v>559.75594279999996</v>
      </c>
      <c r="AJ21" s="101" t="s">
        <v>427</v>
      </c>
      <c r="AK21" s="101" t="s">
        <v>427</v>
      </c>
      <c r="AL21" s="29" t="s">
        <v>50</v>
      </c>
    </row>
    <row r="22" spans="1:38" ht="26.25" customHeight="1" thickBot="1" x14ac:dyDescent="0.3">
      <c r="A22" s="40" t="s">
        <v>54</v>
      </c>
      <c r="B22" s="44" t="s">
        <v>69</v>
      </c>
      <c r="C22" s="41" t="s">
        <v>70</v>
      </c>
      <c r="D22" s="42"/>
      <c r="E22" s="103">
        <v>0.84908082522694461</v>
      </c>
      <c r="F22" s="103">
        <v>3.1948634540501002E-2</v>
      </c>
      <c r="G22" s="103">
        <v>1.1659141639999999</v>
      </c>
      <c r="H22" s="100" t="s">
        <v>425</v>
      </c>
      <c r="I22" s="104">
        <v>0.10599456534958</v>
      </c>
      <c r="J22" s="104">
        <v>0.12328673291216299</v>
      </c>
      <c r="K22" s="104">
        <v>0.14799529786412799</v>
      </c>
      <c r="L22" s="104">
        <v>1.06288166693305E-2</v>
      </c>
      <c r="M22" s="104">
        <v>0.51008872240404057</v>
      </c>
      <c r="N22" s="104">
        <v>0.22082524148567201</v>
      </c>
      <c r="O22" s="104">
        <v>3.9989911394730003E-3</v>
      </c>
      <c r="P22" s="104">
        <v>1.4538144089513001E-2</v>
      </c>
      <c r="Q22" s="104">
        <v>9.4349204030960004E-3</v>
      </c>
      <c r="R22" s="104">
        <v>2.3275364437309001E-2</v>
      </c>
      <c r="S22" s="104">
        <v>3.1172819406229998E-2</v>
      </c>
      <c r="T22" s="104">
        <v>7.7045226092126995E-2</v>
      </c>
      <c r="U22" s="104">
        <v>7.5379626876060004E-3</v>
      </c>
      <c r="V22" s="104">
        <v>0.34453253596175298</v>
      </c>
      <c r="W22" s="104">
        <v>1.4183227E-2</v>
      </c>
      <c r="X22" s="100" t="s">
        <v>425</v>
      </c>
      <c r="Y22" s="100" t="s">
        <v>425</v>
      </c>
      <c r="Z22" s="100" t="s">
        <v>425</v>
      </c>
      <c r="AA22" s="100" t="s">
        <v>425</v>
      </c>
      <c r="AB22" s="100" t="s">
        <v>425</v>
      </c>
      <c r="AC22" s="100" t="s">
        <v>427</v>
      </c>
      <c r="AD22" s="100" t="s">
        <v>427</v>
      </c>
      <c r="AE22" s="99"/>
      <c r="AF22" s="101">
        <v>2428.4689393553967</v>
      </c>
      <c r="AG22" s="101">
        <v>513.67129</v>
      </c>
      <c r="AH22" s="101">
        <v>10363.8393665024</v>
      </c>
      <c r="AI22" s="101">
        <v>0</v>
      </c>
      <c r="AJ22" s="101">
        <v>1108.5719379999998</v>
      </c>
      <c r="AK22" s="101" t="s">
        <v>427</v>
      </c>
      <c r="AL22" s="29" t="s">
        <v>50</v>
      </c>
    </row>
    <row r="23" spans="1:38" ht="26.25" customHeight="1" thickBot="1" x14ac:dyDescent="0.3">
      <c r="A23" s="40" t="s">
        <v>71</v>
      </c>
      <c r="B23" s="44" t="s">
        <v>392</v>
      </c>
      <c r="C23" s="41" t="s">
        <v>388</v>
      </c>
      <c r="D23" s="83"/>
      <c r="E23" s="103">
        <v>2.6683334347873577</v>
      </c>
      <c r="F23" s="103">
        <v>0.91158950237367409</v>
      </c>
      <c r="G23" s="103">
        <v>1.880076466262711E-3</v>
      </c>
      <c r="H23" s="103">
        <v>8.3397159800599995E-4</v>
      </c>
      <c r="I23" s="104">
        <v>0.154372583336431</v>
      </c>
      <c r="J23" s="104">
        <v>0.229280143679707</v>
      </c>
      <c r="K23" s="104">
        <v>0.85733957561509699</v>
      </c>
      <c r="L23" s="104">
        <v>0.101600531645857</v>
      </c>
      <c r="M23" s="104">
        <v>3.2442858659680596</v>
      </c>
      <c r="N23" s="104">
        <v>8.1682829000000003E-5</v>
      </c>
      <c r="O23" s="104">
        <v>1.974164767127E-3</v>
      </c>
      <c r="P23" s="100" t="s">
        <v>425</v>
      </c>
      <c r="Q23" s="100" t="s">
        <v>425</v>
      </c>
      <c r="R23" s="104">
        <v>5.7284875016000002E-3</v>
      </c>
      <c r="S23" s="104">
        <v>0.24700580260619998</v>
      </c>
      <c r="T23" s="104">
        <v>7.8465659535900002E-3</v>
      </c>
      <c r="U23" s="104">
        <v>1.057426980727E-3</v>
      </c>
      <c r="V23" s="104">
        <v>0.1477574102027</v>
      </c>
      <c r="W23" s="100" t="s">
        <v>425</v>
      </c>
      <c r="X23" s="104">
        <v>3.2974325801100003E-3</v>
      </c>
      <c r="Y23" s="104">
        <v>5.3462404522E-3</v>
      </c>
      <c r="Z23" s="100" t="s">
        <v>425</v>
      </c>
      <c r="AA23" s="100" t="s">
        <v>425</v>
      </c>
      <c r="AB23" s="104">
        <v>8.6436730308299993E-3</v>
      </c>
      <c r="AC23" s="100" t="s">
        <v>427</v>
      </c>
      <c r="AD23" s="100" t="s">
        <v>427</v>
      </c>
      <c r="AE23" s="99"/>
      <c r="AF23" s="101">
        <v>4625.4945749780827</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1.6962213461452089</v>
      </c>
      <c r="F24" s="103">
        <v>7.0414400700903698E-2</v>
      </c>
      <c r="G24" s="103">
        <v>0.88963992330910979</v>
      </c>
      <c r="H24" s="100" t="s">
        <v>425</v>
      </c>
      <c r="I24" s="104">
        <v>0.29744229475045453</v>
      </c>
      <c r="J24" s="104">
        <v>0.32019627509673693</v>
      </c>
      <c r="K24" s="104">
        <v>0.36053473594895996</v>
      </c>
      <c r="L24" s="104">
        <v>3.0253497615252076E-2</v>
      </c>
      <c r="M24" s="104">
        <v>1.0575194078228545</v>
      </c>
      <c r="N24" s="104">
        <v>0.130993900437404</v>
      </c>
      <c r="O24" s="104">
        <v>4.9859345929822996E-2</v>
      </c>
      <c r="P24" s="104">
        <v>9.4341147000399986E-3</v>
      </c>
      <c r="Q24" s="104">
        <v>1.5414859868816E-2</v>
      </c>
      <c r="R24" s="104">
        <v>8.7672374407293002E-2</v>
      </c>
      <c r="S24" s="104">
        <v>3.9520346196597E-2</v>
      </c>
      <c r="T24" s="104">
        <v>0.44796820231297502</v>
      </c>
      <c r="U24" s="104">
        <v>2.4473556514999002E-2</v>
      </c>
      <c r="V24" s="104">
        <v>1.9097269751119019</v>
      </c>
      <c r="W24" s="104">
        <v>6.8074859000000001E-2</v>
      </c>
      <c r="X24" s="100" t="s">
        <v>425</v>
      </c>
      <c r="Y24" s="100" t="s">
        <v>425</v>
      </c>
      <c r="Z24" s="100" t="s">
        <v>425</v>
      </c>
      <c r="AA24" s="100" t="s">
        <v>425</v>
      </c>
      <c r="AB24" s="100" t="s">
        <v>425</v>
      </c>
      <c r="AC24" s="100" t="s">
        <v>427</v>
      </c>
      <c r="AD24" s="100" t="s">
        <v>427</v>
      </c>
      <c r="AE24" s="99"/>
      <c r="AF24" s="101">
        <v>6152.8544232186796</v>
      </c>
      <c r="AG24" s="101">
        <v>157.01095999999998</v>
      </c>
      <c r="AH24" s="101">
        <v>17793.767609367977</v>
      </c>
      <c r="AI24" s="101">
        <v>3366.5564175900004</v>
      </c>
      <c r="AJ24" s="101" t="s">
        <v>427</v>
      </c>
      <c r="AK24" s="101" t="s">
        <v>427</v>
      </c>
      <c r="AL24" s="29" t="s">
        <v>50</v>
      </c>
    </row>
    <row r="25" spans="1:38" ht="26.25" customHeight="1" thickBot="1" x14ac:dyDescent="0.3">
      <c r="A25" s="40" t="s">
        <v>74</v>
      </c>
      <c r="B25" s="44" t="s">
        <v>75</v>
      </c>
      <c r="C25" s="46" t="s">
        <v>76</v>
      </c>
      <c r="D25" s="42"/>
      <c r="E25" s="103">
        <v>1.1847238433280001</v>
      </c>
      <c r="F25" s="103">
        <v>0.107036759491</v>
      </c>
      <c r="G25" s="103">
        <v>7.6385924396000004E-2</v>
      </c>
      <c r="H25" s="100" t="s">
        <v>425</v>
      </c>
      <c r="I25" s="104">
        <v>9.9142677759999995E-3</v>
      </c>
      <c r="J25" s="104">
        <v>1.328738519158725E-2</v>
      </c>
      <c r="K25" s="104">
        <v>2.11579924946242E-2</v>
      </c>
      <c r="L25" s="104">
        <v>7.4357008324570468E-3</v>
      </c>
      <c r="M25" s="104">
        <v>0.96244256236000003</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4010.2400338656134</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7.9226859419999993E-3</v>
      </c>
      <c r="F26" s="103">
        <v>9.3771661909999998E-3</v>
      </c>
      <c r="G26" s="103">
        <v>8.7646800100000003E-4</v>
      </c>
      <c r="H26" s="100" t="s">
        <v>425</v>
      </c>
      <c r="I26" s="104">
        <v>1.6068600400000001E-4</v>
      </c>
      <c r="J26" s="104">
        <v>1.6068600400000001E-4</v>
      </c>
      <c r="K26" s="104">
        <v>1.6068600400000001E-4</v>
      </c>
      <c r="L26" s="104">
        <v>1.2051450264654444E-4</v>
      </c>
      <c r="M26" s="104">
        <v>0.265005165574</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45.754069185844031</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37.74489728994542</v>
      </c>
      <c r="F27" s="100">
        <v>7.0191800589273496</v>
      </c>
      <c r="G27" s="100">
        <v>5.0898772138106292E-2</v>
      </c>
      <c r="H27" s="100">
        <v>1.0102958911168076</v>
      </c>
      <c r="I27" s="100">
        <v>1.9723046659242431</v>
      </c>
      <c r="J27" s="100">
        <v>1.9723046659242431</v>
      </c>
      <c r="K27" s="100">
        <v>1.9723046659242431</v>
      </c>
      <c r="L27" s="100">
        <v>1.3276712580563801</v>
      </c>
      <c r="M27" s="100">
        <v>62.790009763268529</v>
      </c>
      <c r="N27" s="100">
        <v>3.2705457397016031E-2</v>
      </c>
      <c r="O27" s="100">
        <v>2.9895926825690167E-4</v>
      </c>
      <c r="P27" s="100">
        <v>1.9784287918225577E-2</v>
      </c>
      <c r="Q27" s="100">
        <v>5.0267538037775561E-4</v>
      </c>
      <c r="R27" s="100">
        <v>2.4440721353987956E-2</v>
      </c>
      <c r="S27" s="100">
        <v>1.6651859008389981E-2</v>
      </c>
      <c r="T27" s="100">
        <v>2.6244844150683285E-3</v>
      </c>
      <c r="U27" s="100">
        <v>4.0743222424170718E-4</v>
      </c>
      <c r="V27" s="100">
        <v>7.0480505679425764E-2</v>
      </c>
      <c r="W27" s="100">
        <v>2.6362794000000003</v>
      </c>
      <c r="X27" s="100">
        <v>7.2368301786999989E-2</v>
      </c>
      <c r="Y27" s="100">
        <v>8.1562935201600004E-2</v>
      </c>
      <c r="Z27" s="100">
        <v>6.31651087187E-2</v>
      </c>
      <c r="AA27" s="100">
        <v>6.9476392541500009E-2</v>
      </c>
      <c r="AB27" s="100">
        <v>0.28657273824880003</v>
      </c>
      <c r="AC27" s="100">
        <v>2.6362792000000001E-3</v>
      </c>
      <c r="AD27" s="101">
        <v>5.2824879999999999E-4</v>
      </c>
      <c r="AE27" s="99"/>
      <c r="AF27" s="100">
        <v>136059.11802135591</v>
      </c>
      <c r="AG27" s="100" t="s">
        <v>427</v>
      </c>
      <c r="AH27" s="100">
        <v>9.0993659800000001E-2</v>
      </c>
      <c r="AI27" s="100">
        <v>0</v>
      </c>
      <c r="AJ27" s="100" t="s">
        <v>427</v>
      </c>
      <c r="AK27" s="100" t="s">
        <v>427</v>
      </c>
      <c r="AL27" s="29" t="s">
        <v>50</v>
      </c>
    </row>
    <row r="28" spans="1:38" ht="26.25" customHeight="1" thickBot="1" x14ac:dyDescent="0.3">
      <c r="A28" s="40" t="s">
        <v>79</v>
      </c>
      <c r="B28" s="40" t="s">
        <v>82</v>
      </c>
      <c r="C28" s="41" t="s">
        <v>83</v>
      </c>
      <c r="D28" s="42"/>
      <c r="E28" s="100">
        <v>8.3405536747833704</v>
      </c>
      <c r="F28" s="100">
        <v>0.99905476526745896</v>
      </c>
      <c r="G28" s="100">
        <v>9.8983274007194873E-3</v>
      </c>
      <c r="H28" s="100">
        <v>2.048609050363661E-2</v>
      </c>
      <c r="I28" s="100">
        <v>0.66537120317051301</v>
      </c>
      <c r="J28" s="100">
        <v>0.66537120317051301</v>
      </c>
      <c r="K28" s="100">
        <v>0.66537120317051301</v>
      </c>
      <c r="L28" s="100">
        <v>0.45251046024950425</v>
      </c>
      <c r="M28" s="100">
        <v>5.9669731341842978</v>
      </c>
      <c r="N28" s="100">
        <v>9.8143590483565617E-4</v>
      </c>
      <c r="O28" s="100">
        <v>3.1822546311819799E-5</v>
      </c>
      <c r="P28" s="100">
        <v>3.1074805974673804E-3</v>
      </c>
      <c r="Q28" s="100">
        <v>6.151941813095547E-5</v>
      </c>
      <c r="R28" s="100">
        <v>4.8210210385358559E-3</v>
      </c>
      <c r="S28" s="100">
        <v>3.2387718473862572E-3</v>
      </c>
      <c r="T28" s="100">
        <v>1.5917530263754158E-4</v>
      </c>
      <c r="U28" s="100">
        <v>5.9393743638271321E-5</v>
      </c>
      <c r="V28" s="100">
        <v>1.0627103620108307E-2</v>
      </c>
      <c r="W28" s="100">
        <v>0.4193096</v>
      </c>
      <c r="X28" s="100">
        <v>1.24093461568E-2</v>
      </c>
      <c r="Y28" s="100">
        <v>1.39261466716E-2</v>
      </c>
      <c r="Z28" s="100">
        <v>1.09008256512E-2</v>
      </c>
      <c r="AA28" s="100">
        <v>1.16033796169E-2</v>
      </c>
      <c r="AB28" s="100">
        <v>4.8839698096500003E-2</v>
      </c>
      <c r="AC28" s="100">
        <v>4.1930960000000002E-4</v>
      </c>
      <c r="AD28" s="101">
        <v>8.5044399999999995E-5</v>
      </c>
      <c r="AE28" s="99"/>
      <c r="AF28" s="100">
        <v>24473.538149484699</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50.915910053370524</v>
      </c>
      <c r="F29" s="100">
        <v>1.7256752127758044</v>
      </c>
      <c r="G29" s="100">
        <v>3.1554157456491046E-2</v>
      </c>
      <c r="H29" s="100">
        <v>2.6278079463075199E-2</v>
      </c>
      <c r="I29" s="100">
        <v>1.117408352377296</v>
      </c>
      <c r="J29" s="100">
        <v>1.117408352377296</v>
      </c>
      <c r="K29" s="100">
        <v>1.117408352377296</v>
      </c>
      <c r="L29" s="100">
        <v>0.7438892654465824</v>
      </c>
      <c r="M29" s="100">
        <v>12.9406337982852</v>
      </c>
      <c r="N29" s="100">
        <v>9.085869158699069E-4</v>
      </c>
      <c r="O29" s="100">
        <v>9.0582527451020354E-5</v>
      </c>
      <c r="P29" s="100">
        <v>9.6006414829813546E-3</v>
      </c>
      <c r="Q29" s="100">
        <v>1.8115620348742629E-4</v>
      </c>
      <c r="R29" s="100">
        <v>1.5396577824825265E-2</v>
      </c>
      <c r="S29" s="100">
        <v>1.0324788320541877E-2</v>
      </c>
      <c r="T29" s="100">
        <v>3.6246288102329796E-4</v>
      </c>
      <c r="U29" s="100">
        <v>1.8114735207281184E-4</v>
      </c>
      <c r="V29" s="100">
        <v>3.2606257830667694E-2</v>
      </c>
      <c r="W29" s="100">
        <v>0.45386420000000005</v>
      </c>
      <c r="X29" s="100">
        <v>6.7475793205999997E-3</v>
      </c>
      <c r="Y29" s="100">
        <v>4.08603414422E-2</v>
      </c>
      <c r="Z29" s="100">
        <v>4.5658620070600002E-2</v>
      </c>
      <c r="AA29" s="100">
        <v>1.04962344988E-2</v>
      </c>
      <c r="AB29" s="100">
        <v>0.10376277533219999</v>
      </c>
      <c r="AC29" s="100">
        <v>4.2047269999999999E-4</v>
      </c>
      <c r="AD29" s="101">
        <v>8.6946800000000006E-5</v>
      </c>
      <c r="AE29" s="99"/>
      <c r="AF29" s="100">
        <v>77337.178362780993</v>
      </c>
      <c r="AG29" s="100" t="s">
        <v>427</v>
      </c>
      <c r="AH29" s="100">
        <v>3.6916052522</v>
      </c>
      <c r="AI29" s="100">
        <v>0</v>
      </c>
      <c r="AJ29" s="100" t="s">
        <v>427</v>
      </c>
      <c r="AK29" s="100" t="s">
        <v>427</v>
      </c>
      <c r="AL29" s="29" t="s">
        <v>50</v>
      </c>
    </row>
    <row r="30" spans="1:38" ht="26.25" customHeight="1" thickBot="1" x14ac:dyDescent="0.3">
      <c r="A30" s="40" t="s">
        <v>79</v>
      </c>
      <c r="B30" s="40" t="s">
        <v>86</v>
      </c>
      <c r="C30" s="41" t="s">
        <v>87</v>
      </c>
      <c r="D30" s="42"/>
      <c r="E30" s="100">
        <v>0.30080201748516056</v>
      </c>
      <c r="F30" s="100">
        <v>2.5669019408777953</v>
      </c>
      <c r="G30" s="100">
        <v>6.0010581312575301E-4</v>
      </c>
      <c r="H30" s="100">
        <v>2.2607948240537792E-3</v>
      </c>
      <c r="I30" s="100">
        <v>4.6936105737510878E-2</v>
      </c>
      <c r="J30" s="100">
        <v>4.6936105737510878E-2</v>
      </c>
      <c r="K30" s="100">
        <v>4.6936105737510878E-2</v>
      </c>
      <c r="L30" s="100">
        <v>8.1950345635875572E-3</v>
      </c>
      <c r="M30" s="100">
        <v>14.283732639861061</v>
      </c>
      <c r="N30" s="100">
        <v>1.4568712573859574E-3</v>
      </c>
      <c r="O30" s="100">
        <v>1.2570679087547801E-3</v>
      </c>
      <c r="P30" s="100">
        <v>3.7938876670935001E-4</v>
      </c>
      <c r="Q30" s="100">
        <v>1.3082371265839655E-5</v>
      </c>
      <c r="R30" s="100">
        <v>5.5309248614705776E-3</v>
      </c>
      <c r="S30" s="100">
        <v>0.21318163976080121</v>
      </c>
      <c r="T30" s="100">
        <v>8.8305096702920929E-3</v>
      </c>
      <c r="U30" s="100">
        <v>1.2515927055621885E-3</v>
      </c>
      <c r="V30" s="100">
        <v>0.12468588470447949</v>
      </c>
      <c r="W30" s="100">
        <v>3.0200600000000001E-2</v>
      </c>
      <c r="X30" s="100">
        <v>3.7660485840000001E-4</v>
      </c>
      <c r="Y30" s="100">
        <v>5.4844353099999996E-4</v>
      </c>
      <c r="Z30" s="100">
        <v>2.7296593000000004E-4</v>
      </c>
      <c r="AA30" s="100">
        <v>6.2228000690000001E-4</v>
      </c>
      <c r="AB30" s="100">
        <v>1.8202943263000001E-3</v>
      </c>
      <c r="AC30" s="100">
        <v>3.02005E-5</v>
      </c>
      <c r="AD30" s="101">
        <v>1.5287299999999998E-5</v>
      </c>
      <c r="AE30" s="99"/>
      <c r="AF30" s="100">
        <v>1908.8923993029</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1.8509726658550087</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85.885946123599993</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0.87429509809367845</v>
      </c>
      <c r="J32" s="100">
        <v>1.6490866071178341</v>
      </c>
      <c r="K32" s="100">
        <v>2.149238375501874</v>
      </c>
      <c r="L32" s="100">
        <v>0.20876483847141752</v>
      </c>
      <c r="M32" s="100" t="s">
        <v>427</v>
      </c>
      <c r="N32" s="100">
        <v>5.956868476170734</v>
      </c>
      <c r="O32" s="100">
        <v>2.6848581938952874E-2</v>
      </c>
      <c r="P32" s="100">
        <v>0</v>
      </c>
      <c r="Q32" s="100">
        <v>6.8437964147234215E-2</v>
      </c>
      <c r="R32" s="100">
        <v>2.2152257689453028</v>
      </c>
      <c r="S32" s="100">
        <v>48.569838452546584</v>
      </c>
      <c r="T32" s="100">
        <v>0.34536853836893755</v>
      </c>
      <c r="U32" s="100">
        <v>4.298476751003745E-2</v>
      </c>
      <c r="V32" s="100">
        <v>17.152577895629232</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71180.964852296092</v>
      </c>
      <c r="AL32" s="29" t="s">
        <v>412</v>
      </c>
    </row>
    <row r="33" spans="1:38" ht="26.25" customHeight="1" thickBot="1" x14ac:dyDescent="0.3">
      <c r="A33" s="40" t="s">
        <v>79</v>
      </c>
      <c r="B33" s="40" t="s">
        <v>92</v>
      </c>
      <c r="C33" s="41" t="s">
        <v>93</v>
      </c>
      <c r="D33" s="42"/>
      <c r="E33" s="100" t="s">
        <v>427</v>
      </c>
      <c r="F33" s="100" t="s">
        <v>427</v>
      </c>
      <c r="G33" s="100" t="s">
        <v>427</v>
      </c>
      <c r="H33" s="100" t="s">
        <v>427</v>
      </c>
      <c r="I33" s="100">
        <v>0.41573706051269727</v>
      </c>
      <c r="J33" s="100">
        <v>0.76988344539388454</v>
      </c>
      <c r="K33" s="100">
        <v>1.5397668907877691</v>
      </c>
      <c r="L33" s="100">
        <v>1.6321529042350343E-2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71180.964852296092</v>
      </c>
      <c r="AL33" s="29" t="s">
        <v>412</v>
      </c>
    </row>
    <row r="34" spans="1:38" ht="26.25" customHeight="1" thickBot="1" x14ac:dyDescent="0.3">
      <c r="A34" s="40" t="s">
        <v>71</v>
      </c>
      <c r="B34" s="40" t="s">
        <v>94</v>
      </c>
      <c r="C34" s="41" t="s">
        <v>95</v>
      </c>
      <c r="D34" s="42"/>
      <c r="E34" s="103">
        <v>1.6114925237</v>
      </c>
      <c r="F34" s="103">
        <v>9.0877916350000004E-2</v>
      </c>
      <c r="G34" s="103">
        <v>3.0916096110000001E-3</v>
      </c>
      <c r="H34" s="103">
        <v>3.0916096100000001E-4</v>
      </c>
      <c r="I34" s="104">
        <v>0.2415048251183331</v>
      </c>
      <c r="J34" s="104">
        <v>0.36588645261993252</v>
      </c>
      <c r="K34" s="104">
        <v>0.83052453344133725</v>
      </c>
      <c r="L34" s="104">
        <v>1.918920002986E-2</v>
      </c>
      <c r="M34" s="104">
        <v>0.58030360395300007</v>
      </c>
      <c r="N34" s="104">
        <v>0.153111111111111</v>
      </c>
      <c r="O34" s="104">
        <v>3.0916100000000002E-4</v>
      </c>
      <c r="P34" s="100" t="s">
        <v>425</v>
      </c>
      <c r="Q34" s="100" t="s">
        <v>425</v>
      </c>
      <c r="R34" s="104">
        <v>1.5458056000000001E-3</v>
      </c>
      <c r="S34" s="104">
        <v>3.0449406953333398</v>
      </c>
      <c r="T34" s="104">
        <v>2.1641270000000001E-3</v>
      </c>
      <c r="U34" s="104">
        <v>3.0916100000000002E-4</v>
      </c>
      <c r="V34" s="104">
        <v>3.0916096999999997E-2</v>
      </c>
      <c r="W34" s="100" t="s">
        <v>425</v>
      </c>
      <c r="X34" s="104">
        <v>1.6476477000000002E-3</v>
      </c>
      <c r="Y34" s="104">
        <v>1.6476477000000002E-3</v>
      </c>
      <c r="Z34" s="104">
        <v>6.2688570000000001E-4</v>
      </c>
      <c r="AA34" s="100" t="s">
        <v>425</v>
      </c>
      <c r="AB34" s="104">
        <v>3.9221812999999999E-3</v>
      </c>
      <c r="AC34" s="100" t="s">
        <v>427</v>
      </c>
      <c r="AD34" s="100" t="s">
        <v>427</v>
      </c>
      <c r="AE34" s="99"/>
      <c r="AF34" s="101">
        <v>1329.3921327145613</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3.2348247309202178</v>
      </c>
      <c r="F35" s="103">
        <v>0.12152523901870745</v>
      </c>
      <c r="G35" s="103">
        <v>1.0779636244022903</v>
      </c>
      <c r="H35" s="103">
        <v>4.8193458218261207E-4</v>
      </c>
      <c r="I35" s="104">
        <v>0.10471746963820702</v>
      </c>
      <c r="J35" s="104">
        <v>0.11053510684032969</v>
      </c>
      <c r="K35" s="104">
        <v>0.11635274404245224</v>
      </c>
      <c r="L35" s="104">
        <v>3.9094674462229639E-2</v>
      </c>
      <c r="M35" s="104">
        <v>0.63246635276327656</v>
      </c>
      <c r="N35" s="104">
        <v>5.3500586152060497E-3</v>
      </c>
      <c r="O35" s="104">
        <v>5.7476536832606006E-4</v>
      </c>
      <c r="P35" s="104">
        <v>2.3569532531592203E-3</v>
      </c>
      <c r="Q35" s="104">
        <v>4.2654095798218307E-3</v>
      </c>
      <c r="R35" s="100" t="s">
        <v>425</v>
      </c>
      <c r="S35" s="104">
        <v>4.2654095798218307E-3</v>
      </c>
      <c r="T35" s="104">
        <v>0.12246692835177891</v>
      </c>
      <c r="U35" s="104">
        <v>1.0700117230411962E-2</v>
      </c>
      <c r="V35" s="104">
        <v>2.6352698007975441E-2</v>
      </c>
      <c r="W35" s="100" t="s">
        <v>425</v>
      </c>
      <c r="X35" s="104">
        <v>2.0117749265051196E-3</v>
      </c>
      <c r="Y35" s="104">
        <v>2.00170316581666E-3</v>
      </c>
      <c r="Z35" s="104">
        <v>7.6774773312945997E-4</v>
      </c>
      <c r="AA35" s="100" t="s">
        <v>425</v>
      </c>
      <c r="AB35" s="104">
        <v>4.7812258254514807E-3</v>
      </c>
      <c r="AC35" s="100" t="s">
        <v>427</v>
      </c>
      <c r="AD35" s="100" t="s">
        <v>427</v>
      </c>
      <c r="AE35" s="99"/>
      <c r="AF35" s="101">
        <v>2043.9583874317498</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3.5969012042074251</v>
      </c>
      <c r="F36" s="103">
        <v>0.34105774550621309</v>
      </c>
      <c r="G36" s="103">
        <v>0.30618682066907899</v>
      </c>
      <c r="H36" s="103">
        <v>7.6625804313899999E-4</v>
      </c>
      <c r="I36" s="104">
        <v>0.1523650742298161</v>
      </c>
      <c r="J36" s="104">
        <v>0.16038428866294901</v>
      </c>
      <c r="K36" s="104">
        <v>0.16038428866294901</v>
      </c>
      <c r="L36" s="104">
        <v>7.2397767821050004E-3</v>
      </c>
      <c r="M36" s="104">
        <v>1.3385059645160147</v>
      </c>
      <c r="N36" s="104">
        <v>9.2499955154670011E-3</v>
      </c>
      <c r="O36" s="104">
        <v>7.6625804313899999E-4</v>
      </c>
      <c r="P36" s="104">
        <v>2.1320928715400003E-3</v>
      </c>
      <c r="Q36" s="104">
        <v>2.846152466292E-3</v>
      </c>
      <c r="R36" s="104">
        <v>3.8312902156709986E-3</v>
      </c>
      <c r="S36" s="104">
        <v>6.7430707795852973E-2</v>
      </c>
      <c r="T36" s="104">
        <v>7.6625804313459972E-2</v>
      </c>
      <c r="U36" s="104">
        <v>7.1153811657390029E-3</v>
      </c>
      <c r="V36" s="104">
        <v>9.1950965176152005E-2</v>
      </c>
      <c r="W36" s="100" t="s">
        <v>425</v>
      </c>
      <c r="X36" s="104">
        <v>6.0040373948499976E-3</v>
      </c>
      <c r="Y36" s="104">
        <v>6.0040373948499976E-3</v>
      </c>
      <c r="Z36" s="104">
        <v>2.2843763579149991E-3</v>
      </c>
      <c r="AA36" s="100" t="s">
        <v>427</v>
      </c>
      <c r="AB36" s="104">
        <v>1.4292451147614994E-2</v>
      </c>
      <c r="AC36" s="100" t="s">
        <v>427</v>
      </c>
      <c r="AD36" s="100" t="s">
        <v>427</v>
      </c>
      <c r="AE36" s="99"/>
      <c r="AF36" s="101">
        <v>3294.9095800000018</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0.43440131218735767</v>
      </c>
      <c r="F37" s="103">
        <v>2.05326459749729E-2</v>
      </c>
      <c r="G37" s="100" t="s">
        <v>425</v>
      </c>
      <c r="H37" s="100" t="s">
        <v>425</v>
      </c>
      <c r="I37" s="104">
        <v>1.3688386900000001E-3</v>
      </c>
      <c r="J37" s="104">
        <v>1.3688386900000001E-3</v>
      </c>
      <c r="K37" s="104">
        <v>1.3688386900000001E-3</v>
      </c>
      <c r="L37" s="104">
        <v>9.5818708300000001E-5</v>
      </c>
      <c r="M37" s="104">
        <v>6.1436986344268057E-2</v>
      </c>
      <c r="N37" s="104">
        <v>2.3070315E-6</v>
      </c>
      <c r="O37" s="104">
        <v>3.8450525000000002E-7</v>
      </c>
      <c r="P37" s="104">
        <v>1.5380210000000001E-4</v>
      </c>
      <c r="Q37" s="104">
        <v>1.8456251999999999E-4</v>
      </c>
      <c r="R37" s="104">
        <v>1.1688959599999999E-6</v>
      </c>
      <c r="S37" s="104">
        <v>1.16889596E-7</v>
      </c>
      <c r="T37" s="104">
        <v>7.8439071000000003E-7</v>
      </c>
      <c r="U37" s="104">
        <v>1.7225835199999999E-5</v>
      </c>
      <c r="V37" s="104">
        <v>2.3070315E-6</v>
      </c>
      <c r="W37" s="100" t="s">
        <v>427</v>
      </c>
      <c r="X37" s="100" t="s">
        <v>427</v>
      </c>
      <c r="Y37" s="100" t="s">
        <v>427</v>
      </c>
      <c r="Z37" s="100" t="s">
        <v>427</v>
      </c>
      <c r="AA37" s="100" t="s">
        <v>427</v>
      </c>
      <c r="AB37" s="100" t="s">
        <v>427</v>
      </c>
      <c r="AC37" s="100" t="s">
        <v>427</v>
      </c>
      <c r="AD37" s="100" t="s">
        <v>427</v>
      </c>
      <c r="AE37" s="99"/>
      <c r="AF37" s="101" t="s">
        <v>427</v>
      </c>
      <c r="AG37" s="101" t="s">
        <v>427</v>
      </c>
      <c r="AH37" s="101">
        <v>1937.0420999999999</v>
      </c>
      <c r="AI37" s="101" t="s">
        <v>427</v>
      </c>
      <c r="AJ37" s="101" t="s">
        <v>427</v>
      </c>
      <c r="AK37" s="101" t="s">
        <v>427</v>
      </c>
      <c r="AL37" s="29" t="s">
        <v>50</v>
      </c>
    </row>
    <row r="38" spans="1:38" ht="26.25" customHeight="1" thickBot="1" x14ac:dyDescent="0.3">
      <c r="A38" s="40" t="s">
        <v>71</v>
      </c>
      <c r="B38" s="40" t="s">
        <v>102</v>
      </c>
      <c r="C38" s="41" t="s">
        <v>103</v>
      </c>
      <c r="D38" s="47"/>
      <c r="E38" s="103">
        <v>2.1606515162496791</v>
      </c>
      <c r="F38" s="103">
        <v>0.15322490196733402</v>
      </c>
      <c r="G38" s="103">
        <v>1.2926037141400999E-3</v>
      </c>
      <c r="H38" s="103">
        <v>5.8463672305249996E-4</v>
      </c>
      <c r="I38" s="104">
        <v>0.10622352052858811</v>
      </c>
      <c r="J38" s="104">
        <v>0.11407282674775499</v>
      </c>
      <c r="K38" s="104">
        <v>0.14754364203708703</v>
      </c>
      <c r="L38" s="104">
        <v>6.1115056131383808E-2</v>
      </c>
      <c r="M38" s="104">
        <v>0.96042016099648098</v>
      </c>
      <c r="N38" s="104">
        <v>2.7713443790000002E-6</v>
      </c>
      <c r="O38" s="104">
        <v>1.0777564654814E-3</v>
      </c>
      <c r="P38" s="100" t="s">
        <v>425</v>
      </c>
      <c r="Q38" s="100" t="s">
        <v>425</v>
      </c>
      <c r="R38" s="104">
        <v>4.3837023443044996E-3</v>
      </c>
      <c r="S38" s="104">
        <v>0.14512891620815002</v>
      </c>
      <c r="T38" s="104">
        <v>5.5761662178244993E-3</v>
      </c>
      <c r="U38" s="104">
        <v>7.4225811338469994E-4</v>
      </c>
      <c r="V38" s="104">
        <v>8.7922879735239989E-2</v>
      </c>
      <c r="W38" s="100" t="s">
        <v>425</v>
      </c>
      <c r="X38" s="104">
        <v>2.1942823945719E-3</v>
      </c>
      <c r="Y38" s="104">
        <v>3.6525795905569996E-3</v>
      </c>
      <c r="Z38" s="100" t="s">
        <v>425</v>
      </c>
      <c r="AA38" s="100" t="s">
        <v>425</v>
      </c>
      <c r="AB38" s="104">
        <v>5.8468619750829997E-3</v>
      </c>
      <c r="AC38" s="100" t="s">
        <v>427</v>
      </c>
      <c r="AD38" s="100" t="s">
        <v>427</v>
      </c>
      <c r="AE38" s="99"/>
      <c r="AF38" s="101">
        <v>3170.8243138994017</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2.2128650010550004</v>
      </c>
      <c r="F39" s="103">
        <v>0.20754142179599996</v>
      </c>
      <c r="G39" s="103">
        <v>0.96583016776899999</v>
      </c>
      <c r="H39" s="100" t="s">
        <v>425</v>
      </c>
      <c r="I39" s="104">
        <v>5.5140331177999997E-2</v>
      </c>
      <c r="J39" s="104">
        <v>5.6298899074999999E-2</v>
      </c>
      <c r="K39" s="104">
        <v>5.7051999971000002E-2</v>
      </c>
      <c r="L39" s="104">
        <v>1.14119016067E-2</v>
      </c>
      <c r="M39" s="104">
        <v>1.4502314007639998</v>
      </c>
      <c r="N39" s="104">
        <v>3.8414613849156995E-2</v>
      </c>
      <c r="O39" s="104">
        <v>4.211132545100001E-3</v>
      </c>
      <c r="P39" s="104">
        <v>9.026338290599999E-3</v>
      </c>
      <c r="Q39" s="104">
        <v>4.11639510938E-2</v>
      </c>
      <c r="R39" s="104">
        <v>4.1087659095252992E-2</v>
      </c>
      <c r="S39" s="104">
        <v>3.7824597827925299E-2</v>
      </c>
      <c r="T39" s="104">
        <v>5.7597308630092985E-2</v>
      </c>
      <c r="U39" s="104">
        <v>1.9179416438200002E-3</v>
      </c>
      <c r="V39" s="104">
        <v>6.8733583004157023E-2</v>
      </c>
      <c r="W39" s="104">
        <v>0.10093349488</v>
      </c>
      <c r="X39" s="104">
        <v>7.6784839596799992E-2</v>
      </c>
      <c r="Y39" s="104">
        <v>8.6679804912000002E-2</v>
      </c>
      <c r="Z39" s="104">
        <v>5.7510024126899997E-2</v>
      </c>
      <c r="AA39" s="104">
        <v>2.8871702830999997E-2</v>
      </c>
      <c r="AB39" s="104">
        <v>0.2498463714792</v>
      </c>
      <c r="AC39" s="104">
        <v>4.0994862664000001E-2</v>
      </c>
      <c r="AD39" s="104">
        <v>3.9054631157709997E-2</v>
      </c>
      <c r="AE39" s="99"/>
      <c r="AF39" s="101">
        <v>10401.530936540999</v>
      </c>
      <c r="AG39" s="101">
        <v>0</v>
      </c>
      <c r="AH39" s="101">
        <v>41477.8822932326</v>
      </c>
      <c r="AI39" s="101">
        <v>411.43284879999999</v>
      </c>
      <c r="AJ39" s="101">
        <v>1455.383</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7.2413889376</v>
      </c>
      <c r="F41" s="103">
        <v>5.7568148384000004</v>
      </c>
      <c r="G41" s="103">
        <v>9.7424978336999999</v>
      </c>
      <c r="H41" s="103">
        <v>6.3463584638000003E-2</v>
      </c>
      <c r="I41" s="104">
        <v>7.1959480336776327</v>
      </c>
      <c r="J41" s="104">
        <v>7.3392584936776331</v>
      </c>
      <c r="K41" s="104">
        <v>7.7651149376776329</v>
      </c>
      <c r="L41" s="104">
        <v>0.74341253058979229</v>
      </c>
      <c r="M41" s="104">
        <v>39.833914870999998</v>
      </c>
      <c r="N41" s="104">
        <v>0.54899609597900001</v>
      </c>
      <c r="O41" s="104">
        <v>0.13459066001200001</v>
      </c>
      <c r="P41" s="104">
        <v>3.8079891104000001E-2</v>
      </c>
      <c r="Q41" s="104">
        <v>1.6534151309E-2</v>
      </c>
      <c r="R41" s="104">
        <v>0.27738429326000003</v>
      </c>
      <c r="S41" s="104">
        <v>0.112874340172</v>
      </c>
      <c r="T41" s="104">
        <v>4.8156176544999998E-2</v>
      </c>
      <c r="U41" s="104">
        <v>1.1666561480999999E-2</v>
      </c>
      <c r="V41" s="104">
        <v>5.7725470017080003</v>
      </c>
      <c r="W41" s="104">
        <v>6.8321736230000001</v>
      </c>
      <c r="X41" s="104">
        <v>1.462758798376</v>
      </c>
      <c r="Y41" s="104">
        <v>1.4664961670379999</v>
      </c>
      <c r="Z41" s="104">
        <v>0.645238331941</v>
      </c>
      <c r="AA41" s="104">
        <v>0.84277728345000003</v>
      </c>
      <c r="AB41" s="104">
        <v>4.4172705812100004</v>
      </c>
      <c r="AC41" s="104">
        <v>5.2370549395999999E-2</v>
      </c>
      <c r="AD41" s="104">
        <v>0.46665879972300001</v>
      </c>
      <c r="AE41" s="99"/>
      <c r="AF41" s="101">
        <v>86025.113450000004</v>
      </c>
      <c r="AG41" s="101">
        <v>2742.3885260000002</v>
      </c>
      <c r="AH41" s="101">
        <v>84091.90191</v>
      </c>
      <c r="AI41" s="101">
        <v>10134.05372</v>
      </c>
      <c r="AJ41" s="101" t="s">
        <v>427</v>
      </c>
      <c r="AK41" s="101" t="s">
        <v>427</v>
      </c>
      <c r="AL41" s="29" t="s">
        <v>50</v>
      </c>
    </row>
    <row r="42" spans="1:38" ht="26.25" customHeight="1" thickBot="1" x14ac:dyDescent="0.3">
      <c r="A42" s="40" t="s">
        <v>71</v>
      </c>
      <c r="B42" s="40" t="s">
        <v>108</v>
      </c>
      <c r="C42" s="41" t="s">
        <v>109</v>
      </c>
      <c r="D42" s="42"/>
      <c r="E42" s="103">
        <v>0.11921730442442</v>
      </c>
      <c r="F42" s="103">
        <v>0.70441864907899998</v>
      </c>
      <c r="G42" s="103">
        <v>1.9740067288399998E-4</v>
      </c>
      <c r="H42" s="103">
        <v>1.5299073729499999E-4</v>
      </c>
      <c r="I42" s="104">
        <v>4.7033575276110001E-3</v>
      </c>
      <c r="J42" s="104">
        <v>4.9995555581730002E-3</v>
      </c>
      <c r="K42" s="104">
        <v>5.3310329261289993E-3</v>
      </c>
      <c r="L42" s="104">
        <v>6.4129860348499993E-4</v>
      </c>
      <c r="M42" s="104">
        <v>8.006086781974</v>
      </c>
      <c r="N42" s="104">
        <v>3.5481312899999996E-4</v>
      </c>
      <c r="O42" s="104">
        <v>1.504943165E-4</v>
      </c>
      <c r="P42" s="100" t="s">
        <v>425</v>
      </c>
      <c r="Q42" s="100" t="s">
        <v>425</v>
      </c>
      <c r="R42" s="104">
        <v>1.3014045890000002E-3</v>
      </c>
      <c r="S42" s="104">
        <v>3.7196521444999998E-2</v>
      </c>
      <c r="T42" s="104">
        <v>1.095008901E-3</v>
      </c>
      <c r="U42" s="104">
        <v>1.43445195E-4</v>
      </c>
      <c r="V42" s="104">
        <v>1.8816671457999999E-2</v>
      </c>
      <c r="W42" s="100" t="s">
        <v>425</v>
      </c>
      <c r="X42" s="104">
        <v>4.7534832500000001E-4</v>
      </c>
      <c r="Y42" s="104">
        <v>4.9058170600000002E-4</v>
      </c>
      <c r="Z42" s="100" t="s">
        <v>425</v>
      </c>
      <c r="AA42" s="100" t="s">
        <v>425</v>
      </c>
      <c r="AB42" s="104">
        <v>9.6593003500000001E-4</v>
      </c>
      <c r="AC42" s="100" t="s">
        <v>427</v>
      </c>
      <c r="AD42" s="100" t="s">
        <v>427</v>
      </c>
      <c r="AE42" s="99"/>
      <c r="AF42" s="101">
        <v>632.56614197814474</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1.8582889059050001</v>
      </c>
      <c r="F43" s="103">
        <v>0.59770686534500006</v>
      </c>
      <c r="G43" s="103">
        <v>4.033467308834001</v>
      </c>
      <c r="H43" s="100" t="s">
        <v>425</v>
      </c>
      <c r="I43" s="104">
        <v>0.42180343711699997</v>
      </c>
      <c r="J43" s="104">
        <v>0.50305355990300005</v>
      </c>
      <c r="K43" s="104">
        <v>0.51601547595800001</v>
      </c>
      <c r="L43" s="104">
        <v>4.2619840999100003E-2</v>
      </c>
      <c r="M43" s="104">
        <v>3.2627423450740003</v>
      </c>
      <c r="N43" s="104">
        <v>0.30972825178318997</v>
      </c>
      <c r="O43" s="104">
        <v>1.1460542612768999E-2</v>
      </c>
      <c r="P43" s="104">
        <v>1.05420428462E-2</v>
      </c>
      <c r="Q43" s="104">
        <v>1.2296790687901999E-2</v>
      </c>
      <c r="R43" s="104">
        <v>0.14379122781429998</v>
      </c>
      <c r="S43" s="104">
        <v>5.6760977807810004E-2</v>
      </c>
      <c r="T43" s="104">
        <v>1.1605464174422151</v>
      </c>
      <c r="U43" s="104">
        <v>3.2377301086020001E-3</v>
      </c>
      <c r="V43" s="104">
        <v>0.65825841938707008</v>
      </c>
      <c r="W43" s="104">
        <v>0.64416044606</v>
      </c>
      <c r="X43" s="104">
        <v>0.1782555534161</v>
      </c>
      <c r="Y43" s="104">
        <v>0.22875178288900003</v>
      </c>
      <c r="Z43" s="104">
        <v>0.10393261341660001</v>
      </c>
      <c r="AA43" s="104">
        <v>7.3512318205899999E-2</v>
      </c>
      <c r="AB43" s="104">
        <v>0.58445226795249994</v>
      </c>
      <c r="AC43" s="104">
        <v>3.1758640810000001E-3</v>
      </c>
      <c r="AD43" s="104">
        <v>0.20398785174189998</v>
      </c>
      <c r="AE43" s="99"/>
      <c r="AF43" s="101">
        <v>11769.944451739</v>
      </c>
      <c r="AG43" s="101">
        <v>1199.9065796169998</v>
      </c>
      <c r="AH43" s="101">
        <v>5455.6735519439999</v>
      </c>
      <c r="AI43" s="101">
        <v>800.07864440000003</v>
      </c>
      <c r="AJ43" s="101" t="s">
        <v>427</v>
      </c>
      <c r="AK43" s="101" t="s">
        <v>427</v>
      </c>
      <c r="AL43" s="29" t="s">
        <v>50</v>
      </c>
    </row>
    <row r="44" spans="1:38" ht="26.25" customHeight="1" thickBot="1" x14ac:dyDescent="0.3">
      <c r="A44" s="40" t="s">
        <v>71</v>
      </c>
      <c r="B44" s="40" t="s">
        <v>112</v>
      </c>
      <c r="C44" s="41" t="s">
        <v>113</v>
      </c>
      <c r="D44" s="42"/>
      <c r="E44" s="103">
        <v>3.78321860995531</v>
      </c>
      <c r="F44" s="103">
        <v>0.83400446440657905</v>
      </c>
      <c r="G44" s="103">
        <v>1.7154241716729997E-3</v>
      </c>
      <c r="H44" s="103">
        <v>7.7601043816000008E-4</v>
      </c>
      <c r="I44" s="104">
        <v>0.12699872541445401</v>
      </c>
      <c r="J44" s="104">
        <v>0.144497110774086</v>
      </c>
      <c r="K44" s="104">
        <v>0.32141864811439808</v>
      </c>
      <c r="L44" s="104">
        <v>6.4866117491034991E-2</v>
      </c>
      <c r="M44" s="104">
        <v>1.916248654884553</v>
      </c>
      <c r="N44" s="104">
        <v>5.4955417759999999E-5</v>
      </c>
      <c r="O44" s="104">
        <v>3.5375679275409994E-3</v>
      </c>
      <c r="P44" s="100" t="s">
        <v>425</v>
      </c>
      <c r="Q44" s="100" t="s">
        <v>425</v>
      </c>
      <c r="R44" s="104">
        <v>9.724846529370999E-3</v>
      </c>
      <c r="S44" s="104">
        <v>0.44327564083603999</v>
      </c>
      <c r="T44" s="104">
        <v>1.1703667134780001E-2</v>
      </c>
      <c r="U44" s="104">
        <v>9.8941027600000001E-4</v>
      </c>
      <c r="V44" s="104">
        <v>0.25565278519910001</v>
      </c>
      <c r="W44" s="100" t="s">
        <v>425</v>
      </c>
      <c r="X44" s="104">
        <v>2.9904500899499997E-3</v>
      </c>
      <c r="Y44" s="104">
        <v>4.9248354656499993E-3</v>
      </c>
      <c r="Z44" s="100" t="s">
        <v>425</v>
      </c>
      <c r="AA44" s="100" t="s">
        <v>425</v>
      </c>
      <c r="AB44" s="104">
        <v>7.9152855511999999E-3</v>
      </c>
      <c r="AC44" s="100" t="s">
        <v>425</v>
      </c>
      <c r="AD44" s="100" t="s">
        <v>427</v>
      </c>
      <c r="AE44" s="99"/>
      <c r="AF44" s="101">
        <v>4227.5768665048736</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0.25351847097140301</v>
      </c>
      <c r="F45" s="103">
        <v>9.3779717167652103E-3</v>
      </c>
      <c r="G45" s="103">
        <v>7.7052554552704905E-2</v>
      </c>
      <c r="H45" s="103">
        <v>3.8526277276352503E-5</v>
      </c>
      <c r="I45" s="104">
        <v>7.6762276466784104E-3</v>
      </c>
      <c r="J45" s="104">
        <v>8.1026847381605507E-3</v>
      </c>
      <c r="K45" s="104">
        <v>8.5291418296426797E-3</v>
      </c>
      <c r="L45" s="104">
        <v>2.68667967788376E-3</v>
      </c>
      <c r="M45" s="104">
        <v>4.8124136093225897E-2</v>
      </c>
      <c r="N45" s="104">
        <v>3.8526277276351999E-4</v>
      </c>
      <c r="O45" s="104">
        <v>3.8526277276350003E-5</v>
      </c>
      <c r="P45" s="104">
        <v>1.9263138638175999E-4</v>
      </c>
      <c r="Q45" s="104">
        <v>1.9263138638175999E-4</v>
      </c>
      <c r="R45" s="100" t="s">
        <v>425</v>
      </c>
      <c r="S45" s="104">
        <v>1.9263138638175999E-4</v>
      </c>
      <c r="T45" s="104">
        <v>2.6968394093446999E-4</v>
      </c>
      <c r="U45" s="104">
        <v>7.7052554552704995E-4</v>
      </c>
      <c r="V45" s="104">
        <v>1.9263138638176201E-3</v>
      </c>
      <c r="W45" s="100" t="s">
        <v>425</v>
      </c>
      <c r="X45" s="104">
        <v>1.6509137709722001E-4</v>
      </c>
      <c r="Y45" s="104">
        <v>1.6509137709722001E-4</v>
      </c>
      <c r="Z45" s="104">
        <v>6.2812873061249998E-5</v>
      </c>
      <c r="AA45" s="100" t="s">
        <v>425</v>
      </c>
      <c r="AB45" s="104">
        <v>3.9299562725568998E-4</v>
      </c>
      <c r="AC45" s="100" t="s">
        <v>427</v>
      </c>
      <c r="AD45" s="100" t="s">
        <v>427</v>
      </c>
      <c r="AE45" s="99"/>
      <c r="AF45" s="101">
        <v>159.49878792409916</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0.42923005204629511</v>
      </c>
      <c r="F47" s="103">
        <v>7.6591011327299188E-2</v>
      </c>
      <c r="G47" s="103">
        <v>1.335577904259415E-2</v>
      </c>
      <c r="H47" s="103">
        <v>5.0170773949000002E-6</v>
      </c>
      <c r="I47" s="104">
        <v>7.2197643730399505E-3</v>
      </c>
      <c r="J47" s="104">
        <v>7.3134176148139506E-3</v>
      </c>
      <c r="K47" s="104">
        <v>7.9280965541959503E-3</v>
      </c>
      <c r="L47" s="104">
        <v>4.8081449765712235E-3</v>
      </c>
      <c r="M47" s="104">
        <v>2.3868854873171093</v>
      </c>
      <c r="N47" s="104">
        <v>3.4369259000000001E-8</v>
      </c>
      <c r="O47" s="104">
        <v>9.4077719955000003E-6</v>
      </c>
      <c r="P47" s="100" t="s">
        <v>425</v>
      </c>
      <c r="Q47" s="100" t="s">
        <v>425</v>
      </c>
      <c r="R47" s="104">
        <v>5.5203979338999998E-5</v>
      </c>
      <c r="S47" s="104">
        <v>1.7718139196E-3</v>
      </c>
      <c r="T47" s="104">
        <v>5.3147291458999999E-5</v>
      </c>
      <c r="U47" s="104">
        <v>6.7241437945000001E-6</v>
      </c>
      <c r="V47" s="104">
        <v>8.9457987764999993E-4</v>
      </c>
      <c r="W47" s="100" t="s">
        <v>425</v>
      </c>
      <c r="X47" s="104">
        <v>1.8162337962999999E-5</v>
      </c>
      <c r="Y47" s="104">
        <v>3.0858867304000003E-5</v>
      </c>
      <c r="Z47" s="100" t="s">
        <v>425</v>
      </c>
      <c r="AA47" s="100" t="s">
        <v>425</v>
      </c>
      <c r="AB47" s="104">
        <v>4.9021204241999998E-5</v>
      </c>
      <c r="AC47" s="100" t="s">
        <v>427</v>
      </c>
      <c r="AD47" s="100" t="s">
        <v>427</v>
      </c>
      <c r="AE47" s="99"/>
      <c r="AF47" s="101">
        <v>1323.0021658398844</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1270</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1380.6391680000002</v>
      </c>
      <c r="AL51" s="29" t="s">
        <v>439</v>
      </c>
    </row>
    <row r="52" spans="1:38" ht="26.25" customHeight="1" thickBot="1" x14ac:dyDescent="0.3">
      <c r="A52" s="40" t="s">
        <v>120</v>
      </c>
      <c r="B52" s="44" t="s">
        <v>130</v>
      </c>
      <c r="C52" s="46" t="s">
        <v>391</v>
      </c>
      <c r="D52" s="43"/>
      <c r="E52" s="103">
        <v>2.9306137704726081</v>
      </c>
      <c r="F52" s="103">
        <v>4.3047310000000003</v>
      </c>
      <c r="G52" s="103">
        <v>13.873225781343013</v>
      </c>
      <c r="H52" s="103">
        <v>1.6095250000000001E-3</v>
      </c>
      <c r="I52" s="104">
        <v>0.14980307825</v>
      </c>
      <c r="J52" s="104">
        <v>0.30291659999999998</v>
      </c>
      <c r="K52" s="104">
        <v>0.428008795</v>
      </c>
      <c r="L52" s="104">
        <v>4.6438954257499996E-4</v>
      </c>
      <c r="M52" s="104">
        <v>6.4365825559933771</v>
      </c>
      <c r="N52" s="104">
        <v>0.148310369881198</v>
      </c>
      <c r="O52" s="104">
        <v>3.6468813874365999E-2</v>
      </c>
      <c r="P52" s="104">
        <v>2.4295634578215999E-2</v>
      </c>
      <c r="Q52" s="104">
        <v>2.4211312522323999E-2</v>
      </c>
      <c r="R52" s="104">
        <v>0.10095556355617001</v>
      </c>
      <c r="S52" s="104">
        <v>0.124468274418509</v>
      </c>
      <c r="T52" s="104">
        <v>2.8486566440310268</v>
      </c>
      <c r="U52" s="104">
        <v>7.5802736514950005E-3</v>
      </c>
      <c r="V52" s="104">
        <v>0.66604443320829798</v>
      </c>
      <c r="W52" s="104">
        <v>7.2164846000000005E-2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0.79995897000000005</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0.90633439178707764</v>
      </c>
      <c r="AL53" s="29" t="s">
        <v>134</v>
      </c>
    </row>
    <row r="54" spans="1:38" ht="37.5" customHeight="1" thickBot="1" x14ac:dyDescent="0.3">
      <c r="A54" s="40" t="s">
        <v>120</v>
      </c>
      <c r="B54" s="44" t="s">
        <v>135</v>
      </c>
      <c r="C54" s="46" t="s">
        <v>136</v>
      </c>
      <c r="D54" s="43"/>
      <c r="E54" s="100" t="s">
        <v>427</v>
      </c>
      <c r="F54" s="103">
        <v>1.9600272797282501</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415966.32000000007</v>
      </c>
      <c r="AL54" s="29" t="s">
        <v>442</v>
      </c>
    </row>
    <row r="55" spans="1:38" ht="26.25" customHeight="1" thickBot="1" x14ac:dyDescent="0.3">
      <c r="A55" s="40" t="s">
        <v>120</v>
      </c>
      <c r="B55" s="44" t="s">
        <v>137</v>
      </c>
      <c r="C55" s="46" t="s">
        <v>138</v>
      </c>
      <c r="D55" s="43"/>
      <c r="E55" s="103">
        <v>4.0215687333134582E-2</v>
      </c>
      <c r="F55" s="103">
        <v>0.102872269079</v>
      </c>
      <c r="G55" s="103">
        <v>1.6961835149979414</v>
      </c>
      <c r="H55" s="100" t="s">
        <v>425</v>
      </c>
      <c r="I55" s="104">
        <v>5.7717939999999995E-2</v>
      </c>
      <c r="J55" s="104">
        <v>5.7717939999999995E-2</v>
      </c>
      <c r="K55" s="104">
        <v>5.7717939999999995E-2</v>
      </c>
      <c r="L55" s="104">
        <v>4.6174352000000002E-2</v>
      </c>
      <c r="M55" s="104">
        <v>0.17495958198979791</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481.21873003899998</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1.4247658026561381</v>
      </c>
      <c r="F59" s="103">
        <v>0.116802</v>
      </c>
      <c r="G59" s="103">
        <v>0.86428862672467921</v>
      </c>
      <c r="H59" s="103">
        <v>0.18772</v>
      </c>
      <c r="I59" s="104">
        <v>5.6313245917100518E-2</v>
      </c>
      <c r="J59" s="104">
        <v>7.0533116127386386E-2</v>
      </c>
      <c r="K59" s="104">
        <v>7.8314086264429317E-2</v>
      </c>
      <c r="L59" s="104">
        <v>1.57677088567881E-4</v>
      </c>
      <c r="M59" s="104">
        <v>1.5682979409972E-2</v>
      </c>
      <c r="N59" s="104">
        <v>0.30908536322298796</v>
      </c>
      <c r="O59" s="104">
        <v>9.5502301457813008E-2</v>
      </c>
      <c r="P59" s="104">
        <v>1.7502611580000001E-2</v>
      </c>
      <c r="Q59" s="104">
        <v>2.5816866525912998E-2</v>
      </c>
      <c r="R59" s="104">
        <v>3.2570488003691001E-2</v>
      </c>
      <c r="S59" s="100" t="s">
        <v>428</v>
      </c>
      <c r="T59" s="104">
        <v>2.782003061986E-3</v>
      </c>
      <c r="U59" s="104">
        <v>1.6748357200000001</v>
      </c>
      <c r="V59" s="100" t="s">
        <v>428</v>
      </c>
      <c r="W59" s="104">
        <v>6.587819E-3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439.18792999999999</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0.24471182083965801</v>
      </c>
      <c r="J61" s="104">
        <v>2.4471182083965801</v>
      </c>
      <c r="K61" s="104">
        <v>8.16702373451559</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1853061.6247664115</v>
      </c>
      <c r="AL61" s="29" t="s">
        <v>420</v>
      </c>
    </row>
    <row r="62" spans="1:38" ht="26.25" customHeight="1" thickBot="1" x14ac:dyDescent="0.3">
      <c r="A62" s="40" t="s">
        <v>54</v>
      </c>
      <c r="B62" s="48" t="s">
        <v>153</v>
      </c>
      <c r="C62" s="41" t="s">
        <v>154</v>
      </c>
      <c r="D62" s="42"/>
      <c r="E62" s="103">
        <v>8.1178E-2</v>
      </c>
      <c r="F62" s="100" t="s">
        <v>427</v>
      </c>
      <c r="G62" s="103">
        <v>3.7629999999999999E-3</v>
      </c>
      <c r="H62" s="100" t="s">
        <v>427</v>
      </c>
      <c r="I62" s="100" t="s">
        <v>425</v>
      </c>
      <c r="J62" s="100" t="s">
        <v>425</v>
      </c>
      <c r="K62" s="100" t="s">
        <v>425</v>
      </c>
      <c r="L62" s="100" t="s">
        <v>425</v>
      </c>
      <c r="M62" s="104">
        <v>9.0919999999999994E-3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0.42267100000000002</v>
      </c>
      <c r="F63" s="103">
        <v>1.1597420000000001</v>
      </c>
      <c r="G63" s="103">
        <v>8.8606929999999995</v>
      </c>
      <c r="H63" s="100" t="s">
        <v>425</v>
      </c>
      <c r="I63" s="104">
        <v>0.54655598864007682</v>
      </c>
      <c r="J63" s="104">
        <v>0.58646002242443229</v>
      </c>
      <c r="K63" s="104">
        <v>0.75872990872137891</v>
      </c>
      <c r="L63" s="104">
        <v>1.530356768192215E-3</v>
      </c>
      <c r="M63" s="104">
        <v>4.1028284685859875</v>
      </c>
      <c r="N63" s="104">
        <v>1.8431099999999999E-2</v>
      </c>
      <c r="O63" s="104">
        <v>6.1437000000000002E-3</v>
      </c>
      <c r="P63" s="104">
        <v>1.22874E-4</v>
      </c>
      <c r="Q63" s="104">
        <v>1.63832E-3</v>
      </c>
      <c r="R63" s="104">
        <v>2.0479000000000001E-3</v>
      </c>
      <c r="S63" s="100" t="s">
        <v>425</v>
      </c>
      <c r="T63" s="104">
        <v>1.22874E-4</v>
      </c>
      <c r="U63" s="104">
        <v>8.1916000000000003E-2</v>
      </c>
      <c r="V63" s="100" t="s">
        <v>425</v>
      </c>
      <c r="W63" s="104">
        <v>6.2140720000000003E-2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0" t="s">
        <v>428</v>
      </c>
      <c r="F64" s="100" t="s">
        <v>428</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712.51300000000003</v>
      </c>
      <c r="AL64" s="29" t="s">
        <v>159</v>
      </c>
    </row>
    <row r="65" spans="1:38" ht="26.25" customHeight="1" thickBot="1" x14ac:dyDescent="0.3">
      <c r="A65" s="40" t="s">
        <v>54</v>
      </c>
      <c r="B65" s="44" t="s">
        <v>160</v>
      </c>
      <c r="C65" s="41" t="s">
        <v>161</v>
      </c>
      <c r="D65" s="42"/>
      <c r="E65" s="100" t="s">
        <v>428</v>
      </c>
      <c r="F65" s="100" t="s">
        <v>427</v>
      </c>
      <c r="G65" s="100" t="s">
        <v>427</v>
      </c>
      <c r="H65" s="100" t="s">
        <v>428</v>
      </c>
      <c r="I65" s="100" t="s">
        <v>428</v>
      </c>
      <c r="J65" s="100" t="s">
        <v>428</v>
      </c>
      <c r="K65" s="100" t="s">
        <v>428</v>
      </c>
      <c r="L65" s="100" t="s">
        <v>428</v>
      </c>
      <c r="M65" s="100" t="s">
        <v>428</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1199.0205000000001</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3.8957434128481398E-2</v>
      </c>
      <c r="F68" s="100" t="s">
        <v>427</v>
      </c>
      <c r="G68" s="103">
        <v>0.59633999999999998</v>
      </c>
      <c r="H68" s="100" t="s">
        <v>427</v>
      </c>
      <c r="I68" s="100" t="s">
        <v>428</v>
      </c>
      <c r="J68" s="100" t="s">
        <v>428</v>
      </c>
      <c r="K68" s="100" t="s">
        <v>428</v>
      </c>
      <c r="L68" s="100" t="s">
        <v>428</v>
      </c>
      <c r="M68" s="104">
        <v>1.6142206398015099E-3</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7.3813782963674175</v>
      </c>
      <c r="F70" s="103">
        <v>11.83453269</v>
      </c>
      <c r="G70" s="103">
        <v>4.79684242918613</v>
      </c>
      <c r="H70" s="103">
        <v>0.75129924471299081</v>
      </c>
      <c r="I70" s="104">
        <v>0.1498094468</v>
      </c>
      <c r="J70" s="104">
        <v>0.29510016080000001</v>
      </c>
      <c r="K70" s="104">
        <v>0.37359920699999993</v>
      </c>
      <c r="L70" s="104">
        <v>1.542791656E-4</v>
      </c>
      <c r="M70" s="104">
        <v>1.8380107585453305</v>
      </c>
      <c r="N70" s="100" t="s">
        <v>425</v>
      </c>
      <c r="O70" s="100" t="s">
        <v>425</v>
      </c>
      <c r="P70" s="104">
        <v>0.21698582999999999</v>
      </c>
      <c r="Q70" s="100" t="s">
        <v>425</v>
      </c>
      <c r="R70" s="100" t="s">
        <v>425</v>
      </c>
      <c r="S70" s="100" t="s">
        <v>425</v>
      </c>
      <c r="T70" s="104">
        <v>0.79800000000000004</v>
      </c>
      <c r="U70" s="100" t="s">
        <v>425</v>
      </c>
      <c r="V70" s="104">
        <v>6.0999999999999999E-2</v>
      </c>
      <c r="W70" s="104">
        <v>5.1306538999999998E-2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4.4556987461649173</v>
      </c>
      <c r="F72" s="103">
        <v>0.8115502</v>
      </c>
      <c r="G72" s="103">
        <v>5.34149235415632</v>
      </c>
      <c r="H72" s="103">
        <v>9.5000000000000001E-2</v>
      </c>
      <c r="I72" s="104">
        <v>0.56626739461048625</v>
      </c>
      <c r="J72" s="104">
        <v>0.68076963727507422</v>
      </c>
      <c r="K72" s="104">
        <v>0.73543925546</v>
      </c>
      <c r="L72" s="104">
        <v>0.12685283602859848</v>
      </c>
      <c r="M72" s="104">
        <v>170.59234178403113</v>
      </c>
      <c r="N72" s="104">
        <v>20.368038992469618</v>
      </c>
      <c r="O72" s="104">
        <v>0.211881614</v>
      </c>
      <c r="P72" s="104">
        <v>0.13922562399999999</v>
      </c>
      <c r="Q72" s="104">
        <v>3.7194426000000003E-2</v>
      </c>
      <c r="R72" s="104">
        <v>0.84349633999999996</v>
      </c>
      <c r="S72" s="104">
        <v>0.79455603411087805</v>
      </c>
      <c r="T72" s="104">
        <v>0.54775624000000001</v>
      </c>
      <c r="U72" s="104">
        <v>2.0600832000000003E-2</v>
      </c>
      <c r="V72" s="104">
        <v>2.0181364400000001</v>
      </c>
      <c r="W72" s="104">
        <v>4.8828449300000001</v>
      </c>
      <c r="X72" s="104">
        <v>7.6220000000000003E-3</v>
      </c>
      <c r="Y72" s="104">
        <v>2.0178000000000001E-2</v>
      </c>
      <c r="Z72" s="104">
        <v>3.5379999999999999E-3</v>
      </c>
      <c r="AA72" s="104">
        <v>1.0023000000000001E-2</v>
      </c>
      <c r="AB72" s="104">
        <v>4.1361000000000002E-2</v>
      </c>
      <c r="AC72" s="104">
        <v>0.17745470199999999</v>
      </c>
      <c r="AD72" s="100" t="s">
        <v>427</v>
      </c>
      <c r="AE72" s="99"/>
      <c r="AF72" s="101" t="s">
        <v>427</v>
      </c>
      <c r="AG72" s="101" t="s">
        <v>427</v>
      </c>
      <c r="AH72" s="101" t="s">
        <v>427</v>
      </c>
      <c r="AI72" s="101" t="s">
        <v>427</v>
      </c>
      <c r="AJ72" s="101" t="s">
        <v>427</v>
      </c>
      <c r="AK72" s="101">
        <v>5305.7610000000004</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0" t="s">
        <v>428</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2.4451608718508801E-2</v>
      </c>
      <c r="F74" s="100" t="s">
        <v>428</v>
      </c>
      <c r="G74" s="100" t="s">
        <v>428</v>
      </c>
      <c r="H74" s="100" t="s">
        <v>428</v>
      </c>
      <c r="I74" s="104">
        <v>6.8925736149102702E-3</v>
      </c>
      <c r="J74" s="104">
        <v>9.7520323169761995E-3</v>
      </c>
      <c r="K74" s="104">
        <v>1.0456999999999999E-2</v>
      </c>
      <c r="L74" s="104">
        <v>1.2406632506839E-5</v>
      </c>
      <c r="M74" s="100" t="s">
        <v>428</v>
      </c>
      <c r="N74" s="104">
        <v>1.93148042909E-3</v>
      </c>
      <c r="O74" s="100" t="s">
        <v>428</v>
      </c>
      <c r="P74" s="100" t="s">
        <v>428</v>
      </c>
      <c r="Q74" s="100" t="s">
        <v>428</v>
      </c>
      <c r="R74" s="104">
        <v>1.237427853216E-3</v>
      </c>
      <c r="S74" s="104">
        <v>1.1252750140204E-2</v>
      </c>
      <c r="T74" s="104">
        <v>4.7963674256255001E-2</v>
      </c>
      <c r="U74" s="100" t="s">
        <v>428</v>
      </c>
      <c r="V74" s="104">
        <v>9.9359221137100009E-4</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3.8251299999999996E-6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0.40617945116798626</v>
      </c>
      <c r="F80" s="103">
        <v>0.54694520000000002</v>
      </c>
      <c r="G80" s="103">
        <v>3.4606057289618604</v>
      </c>
      <c r="H80" s="100" t="s">
        <v>425</v>
      </c>
      <c r="I80" s="104">
        <v>2.0953733582728687E-2</v>
      </c>
      <c r="J80" s="104">
        <v>2.9646616558151918E-2</v>
      </c>
      <c r="K80" s="104">
        <v>3.1789750000000006E-2</v>
      </c>
      <c r="L80" s="104">
        <v>2.1544724477278E-5</v>
      </c>
      <c r="M80" s="104">
        <v>0.12715151735137101</v>
      </c>
      <c r="N80" s="104">
        <v>4.6582787456246093</v>
      </c>
      <c r="O80" s="104">
        <v>0.110828136695788</v>
      </c>
      <c r="P80" s="104">
        <v>0.11003625586445</v>
      </c>
      <c r="Q80" s="104">
        <v>1.296061196232055</v>
      </c>
      <c r="R80" s="104">
        <v>1.2511663100000001E-2</v>
      </c>
      <c r="S80" s="104">
        <v>0.80550174389999996</v>
      </c>
      <c r="T80" s="104">
        <v>0.16556637550000003</v>
      </c>
      <c r="U80" s="104">
        <v>0.20430000000000001</v>
      </c>
      <c r="V80" s="104">
        <v>10.867568772213657</v>
      </c>
      <c r="W80" s="104">
        <v>0.29708078300000001</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8.2184848674063601E-3</v>
      </c>
      <c r="J81" s="104">
        <v>4.0591416062159012E-2</v>
      </c>
      <c r="K81" s="104">
        <v>0.13085472477901061</v>
      </c>
      <c r="L81" s="104">
        <v>5.3268176287379999E-6</v>
      </c>
      <c r="M81" s="104">
        <v>0.14599999999999999</v>
      </c>
      <c r="N81" s="104">
        <v>0.4883808</v>
      </c>
      <c r="O81" s="104">
        <v>9.2629600000000006E-3</v>
      </c>
      <c r="P81" s="100" t="s">
        <v>425</v>
      </c>
      <c r="Q81" s="104">
        <v>1.9849200000000001E-2</v>
      </c>
      <c r="R81" s="104">
        <v>0.2187494428</v>
      </c>
      <c r="S81" s="104">
        <v>1.1999999999999999E-3</v>
      </c>
      <c r="T81" s="100" t="s">
        <v>425</v>
      </c>
      <c r="U81" s="100" t="s">
        <v>425</v>
      </c>
      <c r="V81" s="104">
        <v>1.204600652190172</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14.361963816568201</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6117440</v>
      </c>
      <c r="AL82" s="29" t="s">
        <v>436</v>
      </c>
    </row>
    <row r="83" spans="1:38" ht="26.25" customHeight="1" thickBot="1" x14ac:dyDescent="0.3">
      <c r="A83" s="40" t="s">
        <v>54</v>
      </c>
      <c r="B83" s="51" t="s">
        <v>210</v>
      </c>
      <c r="C83" s="52" t="s">
        <v>211</v>
      </c>
      <c r="D83" s="42"/>
      <c r="E83" s="103">
        <v>5.3723999999999994E-2</v>
      </c>
      <c r="F83" s="103">
        <v>3.8051663999999999E-2</v>
      </c>
      <c r="G83" s="103">
        <v>5.0566999999999994E-2</v>
      </c>
      <c r="H83" s="100" t="s">
        <v>425</v>
      </c>
      <c r="I83" s="104">
        <v>4.7748891400000012E-3</v>
      </c>
      <c r="J83" s="104">
        <v>4.7748891400000012E-3</v>
      </c>
      <c r="K83" s="104">
        <v>6.8212701999999986E-2</v>
      </c>
      <c r="L83" s="104">
        <v>1.3369689592E-5</v>
      </c>
      <c r="M83" s="104">
        <v>0.11732000000000001</v>
      </c>
      <c r="N83" s="100" t="s">
        <v>427</v>
      </c>
      <c r="O83" s="100" t="s">
        <v>427</v>
      </c>
      <c r="P83" s="100" t="s">
        <v>427</v>
      </c>
      <c r="Q83" s="100" t="s">
        <v>427</v>
      </c>
      <c r="R83" s="100" t="s">
        <v>427</v>
      </c>
      <c r="S83" s="100" t="s">
        <v>427</v>
      </c>
      <c r="T83" s="100" t="s">
        <v>427</v>
      </c>
      <c r="U83" s="100" t="s">
        <v>427</v>
      </c>
      <c r="V83" s="100" t="s">
        <v>427</v>
      </c>
      <c r="W83" s="104">
        <v>1.6647603E-2</v>
      </c>
      <c r="X83" s="104">
        <v>1.892718884E-3</v>
      </c>
      <c r="Y83" s="104">
        <v>4.0305080760000002E-4</v>
      </c>
      <c r="Z83" s="104">
        <v>1.901983946E-6</v>
      </c>
      <c r="AA83" s="100" t="s">
        <v>425</v>
      </c>
      <c r="AB83" s="104">
        <v>2.2976716760000002E-3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0.16849444222661422</v>
      </c>
      <c r="F85" s="103">
        <v>18.448613074259143</v>
      </c>
      <c r="G85" s="103">
        <v>1.1317543430205269E-3</v>
      </c>
      <c r="H85" s="103">
        <v>2.1380000000000001E-3</v>
      </c>
      <c r="I85" s="100" t="s">
        <v>427</v>
      </c>
      <c r="J85" s="100" t="s">
        <v>427</v>
      </c>
      <c r="K85" s="100" t="s">
        <v>427</v>
      </c>
      <c r="L85" s="100" t="s">
        <v>427</v>
      </c>
      <c r="M85" s="104">
        <v>5.07035960655332E-2</v>
      </c>
      <c r="N85" s="100" t="s">
        <v>427</v>
      </c>
      <c r="O85" s="104">
        <v>1.1999999999999999E-3</v>
      </c>
      <c r="P85" s="100" t="s">
        <v>427</v>
      </c>
      <c r="Q85" s="100" t="s">
        <v>427</v>
      </c>
      <c r="R85" s="104">
        <v>5.3999999999999999E-2</v>
      </c>
      <c r="S85" s="100" t="s">
        <v>427</v>
      </c>
      <c r="T85" s="104">
        <v>5.0000000000000001E-3</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0.90277284658447099</v>
      </c>
      <c r="G86" s="100" t="s">
        <v>425</v>
      </c>
      <c r="H86" s="100" t="s">
        <v>425</v>
      </c>
      <c r="I86" s="100" t="s">
        <v>427</v>
      </c>
      <c r="J86" s="100" t="s">
        <v>427</v>
      </c>
      <c r="K86" s="100" t="s">
        <v>427</v>
      </c>
      <c r="L86" s="100" t="s">
        <v>427</v>
      </c>
      <c r="M86" s="100" t="s">
        <v>427</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0.46707405340784702</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2.2015217142041497E-2</v>
      </c>
      <c r="F88" s="103">
        <v>3.4999271450091016</v>
      </c>
      <c r="G88" s="103">
        <v>2.3230461428251272E-3</v>
      </c>
      <c r="H88" s="103">
        <v>1.7799700000000002E-2</v>
      </c>
      <c r="I88" s="104">
        <v>6.6138999999999998E-5</v>
      </c>
      <c r="J88" s="104">
        <v>1.32278E-3</v>
      </c>
      <c r="K88" s="104">
        <v>3.4810000000000002E-3</v>
      </c>
      <c r="L88" s="104">
        <v>1.8518919999999999E-7</v>
      </c>
      <c r="M88" s="104">
        <v>5.0184129316161251E-2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2.8460012296148999E-3</v>
      </c>
      <c r="F89" s="103">
        <v>5.3077098749999996</v>
      </c>
      <c r="G89" s="103">
        <v>1.289988128675059E-3</v>
      </c>
      <c r="H89" s="103">
        <v>1.1000000000000001E-3</v>
      </c>
      <c r="I89" s="100" t="s">
        <v>427</v>
      </c>
      <c r="J89" s="100" t="s">
        <v>427</v>
      </c>
      <c r="K89" s="100" t="s">
        <v>427</v>
      </c>
      <c r="L89" s="100" t="s">
        <v>427</v>
      </c>
      <c r="M89" s="104">
        <v>8.1904815160840291E-3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0.94515043737800009</v>
      </c>
      <c r="G90" s="100" t="s">
        <v>427</v>
      </c>
      <c r="H90" s="100" t="s">
        <v>427</v>
      </c>
      <c r="I90" s="100" t="s">
        <v>427</v>
      </c>
      <c r="J90" s="100" t="s">
        <v>427</v>
      </c>
      <c r="K90" s="100" t="s">
        <v>427</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2.2116341643000002E-2</v>
      </c>
      <c r="F91" s="145">
        <v>7.6472526691126808E-2</v>
      </c>
      <c r="G91" s="145">
        <v>8.4830491059999999E-3</v>
      </c>
      <c r="H91" s="145">
        <v>5.0514681470000003E-2</v>
      </c>
      <c r="I91" s="146">
        <v>0.36987397805618838</v>
      </c>
      <c r="J91" s="146">
        <v>0.4079552100403373</v>
      </c>
      <c r="K91" s="146">
        <v>0.415820675004133</v>
      </c>
      <c r="L91" s="146">
        <v>1.4789238068040099E-3</v>
      </c>
      <c r="M91" s="146">
        <v>0.67636378468199998</v>
      </c>
      <c r="N91" s="146">
        <v>0.62393228145088198</v>
      </c>
      <c r="O91" s="146">
        <v>0.11368723764845015</v>
      </c>
      <c r="P91" s="146">
        <v>1.749350049347E-3</v>
      </c>
      <c r="Q91" s="146">
        <v>1.1335094653090001E-3</v>
      </c>
      <c r="R91" s="146">
        <v>0.21033483076116519</v>
      </c>
      <c r="S91" s="146">
        <v>8.3999014377239938</v>
      </c>
      <c r="T91" s="146">
        <v>0.38384629356115496</v>
      </c>
      <c r="U91" s="146">
        <v>4.6820887192598096E-2</v>
      </c>
      <c r="V91" s="146">
        <v>4.8579830659747456</v>
      </c>
      <c r="W91" s="146">
        <v>1.2172210000000001E-3</v>
      </c>
      <c r="X91" s="146">
        <v>1.351115577E-3</v>
      </c>
      <c r="Y91" s="146">
        <v>5.4774955809999996E-4</v>
      </c>
      <c r="Z91" s="146">
        <v>5.4774955809999996E-4</v>
      </c>
      <c r="AA91" s="146">
        <v>5.4774955809999996E-4</v>
      </c>
      <c r="AB91" s="146">
        <v>2.9943642510000001E-3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4.9413125390794293E-3</v>
      </c>
      <c r="F92" s="100" t="s">
        <v>427</v>
      </c>
      <c r="G92" s="103">
        <v>1.8239436619718301E-4</v>
      </c>
      <c r="H92" s="100" t="s">
        <v>427</v>
      </c>
      <c r="I92" s="100" t="s">
        <v>428</v>
      </c>
      <c r="J92" s="100" t="s">
        <v>428</v>
      </c>
      <c r="K92" s="100" t="s">
        <v>428</v>
      </c>
      <c r="L92" s="100" t="s">
        <v>427</v>
      </c>
      <c r="M92" s="104">
        <v>2.74004210526316E-3</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8.7649450129217293E-2</v>
      </c>
      <c r="F93" s="103">
        <v>2.2480473863262498</v>
      </c>
      <c r="G93" s="103">
        <v>1.7132298286817241E-2</v>
      </c>
      <c r="H93" s="100" t="s">
        <v>425</v>
      </c>
      <c r="I93" s="104">
        <v>2.5493909635848414E-2</v>
      </c>
      <c r="J93" s="104">
        <v>7.262511759344549E-2</v>
      </c>
      <c r="K93" s="104">
        <v>0.10166721555138256</v>
      </c>
      <c r="L93" s="104">
        <v>6.2334641519999999E-7</v>
      </c>
      <c r="M93" s="104">
        <v>0.1040473805191757</v>
      </c>
      <c r="N93" s="100" t="s">
        <v>425</v>
      </c>
      <c r="O93" s="100" t="s">
        <v>427</v>
      </c>
      <c r="P93" s="100" t="s">
        <v>425</v>
      </c>
      <c r="Q93" s="100" t="s">
        <v>427</v>
      </c>
      <c r="R93" s="100" t="s">
        <v>427</v>
      </c>
      <c r="S93" s="100" t="s">
        <v>427</v>
      </c>
      <c r="T93" s="100" t="s">
        <v>427</v>
      </c>
      <c r="U93" s="100" t="s">
        <v>427</v>
      </c>
      <c r="V93" s="100" t="s">
        <v>427</v>
      </c>
      <c r="W93" s="104">
        <v>1.669678E-3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8.95232256134052E-2</v>
      </c>
      <c r="F95" s="103">
        <v>1.3445549999999999</v>
      </c>
      <c r="G95" s="103">
        <v>5.5241845176369798E-2</v>
      </c>
      <c r="H95" s="100" t="s">
        <v>427</v>
      </c>
      <c r="I95" s="104">
        <v>0.16037693073842313</v>
      </c>
      <c r="J95" s="104">
        <v>0.1635104051593626</v>
      </c>
      <c r="K95" s="104">
        <v>0.16921749986917822</v>
      </c>
      <c r="L95" s="104">
        <v>4.4905540606758501E-4</v>
      </c>
      <c r="M95" s="104">
        <v>0.440324732289059</v>
      </c>
      <c r="N95" s="104">
        <v>2.3102197253650298</v>
      </c>
      <c r="O95" s="104">
        <v>1.1556844567741E-2</v>
      </c>
      <c r="P95" s="104">
        <v>1.1556844567741E-2</v>
      </c>
      <c r="Q95" s="104">
        <v>3.0047795876126999E-2</v>
      </c>
      <c r="R95" s="100" t="s">
        <v>427</v>
      </c>
      <c r="S95" s="104">
        <v>0.132903712529025</v>
      </c>
      <c r="T95" s="104">
        <v>3.5826218159998001E-2</v>
      </c>
      <c r="U95" s="100" t="s">
        <v>427</v>
      </c>
      <c r="V95" s="100" t="s">
        <v>427</v>
      </c>
      <c r="W95" s="104">
        <v>0.41285746900800002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5.5025552980000003E-2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0.225424981069138</v>
      </c>
      <c r="F98" s="100" t="s">
        <v>428</v>
      </c>
      <c r="G98" s="103">
        <v>2.37E-5</v>
      </c>
      <c r="H98" s="100" t="s">
        <v>427</v>
      </c>
      <c r="I98" s="100" t="s">
        <v>425</v>
      </c>
      <c r="J98" s="100" t="s">
        <v>425</v>
      </c>
      <c r="K98" s="104">
        <v>8.7299999999999997E-4</v>
      </c>
      <c r="L98" s="100" t="s">
        <v>425</v>
      </c>
      <c r="M98" s="104">
        <v>3.2699999999999998E-4</v>
      </c>
      <c r="N98" s="100" t="s">
        <v>425</v>
      </c>
      <c r="O98" s="100" t="s">
        <v>425</v>
      </c>
      <c r="P98" s="100" t="s">
        <v>425</v>
      </c>
      <c r="Q98" s="100" t="s">
        <v>425</v>
      </c>
      <c r="R98" s="104">
        <v>1.0510000000000001E-3</v>
      </c>
      <c r="S98" s="100" t="s">
        <v>425</v>
      </c>
      <c r="T98" s="104">
        <v>2.31E-4</v>
      </c>
      <c r="U98" s="100" t="s">
        <v>425</v>
      </c>
      <c r="V98" s="100" t="s">
        <v>425</v>
      </c>
      <c r="W98" s="104">
        <v>3.9857879999999997E-3</v>
      </c>
      <c r="X98" s="104">
        <v>1.4219999999999999E-7</v>
      </c>
      <c r="Y98" s="100" t="s">
        <v>425</v>
      </c>
      <c r="Z98" s="104">
        <v>1.4219999999999999E-7</v>
      </c>
      <c r="AA98" s="104">
        <v>1.4219999999999999E-7</v>
      </c>
      <c r="AB98" s="104">
        <v>4.2660000000000002E-7</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0.20863882269206599</v>
      </c>
      <c r="F99" s="103">
        <v>5.7257790427013102</v>
      </c>
      <c r="G99" s="100" t="s">
        <v>427</v>
      </c>
      <c r="H99" s="103">
        <v>2.3382391120593602</v>
      </c>
      <c r="I99" s="104">
        <v>5.6981343999999998E-3</v>
      </c>
      <c r="J99" s="104">
        <v>2.0604860999999999E-2</v>
      </c>
      <c r="K99" s="104">
        <v>4.5134457428571403E-2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254.88800000000001</v>
      </c>
      <c r="AL99" s="29" t="s">
        <v>244</v>
      </c>
    </row>
    <row r="100" spans="1:38" ht="26.25" customHeight="1" thickBot="1" x14ac:dyDescent="0.3">
      <c r="A100" s="40" t="s">
        <v>242</v>
      </c>
      <c r="B100" s="40" t="s">
        <v>245</v>
      </c>
      <c r="C100" s="41" t="s">
        <v>407</v>
      </c>
      <c r="D100" s="54"/>
      <c r="E100" s="103">
        <v>0.62542910012072805</v>
      </c>
      <c r="F100" s="103">
        <v>8.6391070637202994</v>
      </c>
      <c r="G100" s="100" t="s">
        <v>427</v>
      </c>
      <c r="H100" s="103">
        <v>6.4250360499706796</v>
      </c>
      <c r="I100" s="104">
        <v>3.29376303E-2</v>
      </c>
      <c r="J100" s="104">
        <v>6.5676032000000009E-2</v>
      </c>
      <c r="K100" s="104">
        <v>0.14320044885648101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1062.2180000000001</v>
      </c>
      <c r="AL100" s="29" t="s">
        <v>244</v>
      </c>
    </row>
    <row r="101" spans="1:38" ht="26.25" customHeight="1" thickBot="1" x14ac:dyDescent="0.3">
      <c r="A101" s="40" t="s">
        <v>242</v>
      </c>
      <c r="B101" s="40" t="s">
        <v>246</v>
      </c>
      <c r="C101" s="41" t="s">
        <v>247</v>
      </c>
      <c r="D101" s="54"/>
      <c r="E101" s="103">
        <v>2.66767705013469E-3</v>
      </c>
      <c r="F101" s="103">
        <v>1.7160452999999999E-2</v>
      </c>
      <c r="G101" s="100" t="s">
        <v>427</v>
      </c>
      <c r="H101" s="103">
        <v>4.3194264088537403E-2</v>
      </c>
      <c r="I101" s="104">
        <v>1.23014E-3</v>
      </c>
      <c r="J101" s="104">
        <v>3.6904199999999998E-3</v>
      </c>
      <c r="K101" s="104">
        <v>8.6109800000000007E-3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61.506999999999998</v>
      </c>
      <c r="AL101" s="29" t="s">
        <v>244</v>
      </c>
    </row>
    <row r="102" spans="1:38" ht="26.25" customHeight="1" thickBot="1" x14ac:dyDescent="0.3">
      <c r="A102" s="40" t="s">
        <v>242</v>
      </c>
      <c r="B102" s="40" t="s">
        <v>248</v>
      </c>
      <c r="C102" s="41" t="s">
        <v>385</v>
      </c>
      <c r="D102" s="54"/>
      <c r="E102" s="103">
        <v>0.311262769278496</v>
      </c>
      <c r="F102" s="103">
        <v>1.1749713770486601</v>
      </c>
      <c r="G102" s="100" t="s">
        <v>427</v>
      </c>
      <c r="H102" s="103">
        <v>15.972780668561599</v>
      </c>
      <c r="I102" s="104">
        <v>3.8291631574999999E-2</v>
      </c>
      <c r="J102" s="104">
        <v>0.54710891964999997</v>
      </c>
      <c r="K102" s="104">
        <v>3.5873346475585293</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5909.2780000000002</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3.6725922705652001E-3</v>
      </c>
      <c r="F104" s="103">
        <v>9.9765119999999999E-3</v>
      </c>
      <c r="G104" s="100" t="s">
        <v>427</v>
      </c>
      <c r="H104" s="103">
        <v>2.5580290513159701E-2</v>
      </c>
      <c r="I104" s="104">
        <v>7.3286400000000004E-5</v>
      </c>
      <c r="J104" s="104">
        <v>2.6255199999999999E-4</v>
      </c>
      <c r="K104" s="104">
        <v>6.1262133333333298E-4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15.988</v>
      </c>
      <c r="AL104" s="29" t="s">
        <v>244</v>
      </c>
    </row>
    <row r="105" spans="1:38" ht="26.25" customHeight="1" thickBot="1" x14ac:dyDescent="0.3">
      <c r="A105" s="40" t="s">
        <v>242</v>
      </c>
      <c r="B105" s="40" t="s">
        <v>253</v>
      </c>
      <c r="C105" s="41" t="s">
        <v>254</v>
      </c>
      <c r="D105" s="54"/>
      <c r="E105" s="103">
        <v>3.3040243270404598E-2</v>
      </c>
      <c r="F105" s="103">
        <v>0.32252245000000002</v>
      </c>
      <c r="G105" s="100" t="s">
        <v>427</v>
      </c>
      <c r="H105" s="103">
        <v>0.17325741756297799</v>
      </c>
      <c r="I105" s="104">
        <v>5.5149999999999999E-3</v>
      </c>
      <c r="J105" s="104">
        <v>8.6870000000000003E-3</v>
      </c>
      <c r="K105" s="104">
        <v>1.8887999999999999E-2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41.45</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1.4613232083344601E-2</v>
      </c>
      <c r="F107" s="103">
        <v>0.27023320181708599</v>
      </c>
      <c r="G107" s="100" t="s">
        <v>427</v>
      </c>
      <c r="H107" s="103">
        <v>1.0803389626770701</v>
      </c>
      <c r="I107" s="104">
        <v>9.9446550000000002E-3</v>
      </c>
      <c r="J107" s="104">
        <v>0.20945519200000001</v>
      </c>
      <c r="K107" s="104">
        <v>0.99491216199999999</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9042.19</v>
      </c>
      <c r="AL107" s="29" t="s">
        <v>244</v>
      </c>
    </row>
    <row r="108" spans="1:38" ht="26.25" customHeight="1" thickBot="1" x14ac:dyDescent="0.3">
      <c r="A108" s="40" t="s">
        <v>242</v>
      </c>
      <c r="B108" s="40" t="s">
        <v>258</v>
      </c>
      <c r="C108" s="41" t="s">
        <v>379</v>
      </c>
      <c r="D108" s="54"/>
      <c r="E108" s="103">
        <v>2.3950243399841399E-2</v>
      </c>
      <c r="F108" s="103">
        <v>0.94997715801790805</v>
      </c>
      <c r="G108" s="100" t="s">
        <v>427</v>
      </c>
      <c r="H108" s="103">
        <v>2.3475000587652102</v>
      </c>
      <c r="I108" s="104">
        <v>2.7073197600000001E-2</v>
      </c>
      <c r="J108" s="104">
        <v>0.37389306</v>
      </c>
      <c r="K108" s="104">
        <v>0.74778612</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15846.942999999999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7.66576876450612E-4</v>
      </c>
      <c r="F110" s="103">
        <v>0.157000785</v>
      </c>
      <c r="G110" s="100" t="s">
        <v>427</v>
      </c>
      <c r="H110" s="103">
        <v>0.13654682707348226</v>
      </c>
      <c r="I110" s="104">
        <v>7.6807500000000001E-3</v>
      </c>
      <c r="J110" s="104">
        <v>2.7218575000000002E-2</v>
      </c>
      <c r="K110" s="104">
        <v>2.7218575000000002E-2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321.065</v>
      </c>
      <c r="AL110" s="29" t="s">
        <v>244</v>
      </c>
    </row>
    <row r="111" spans="1:38" ht="26.25" customHeight="1" thickBot="1" x14ac:dyDescent="0.3">
      <c r="A111" s="40" t="s">
        <v>242</v>
      </c>
      <c r="B111" s="40" t="s">
        <v>261</v>
      </c>
      <c r="C111" s="41" t="s">
        <v>375</v>
      </c>
      <c r="D111" s="54"/>
      <c r="E111" s="103">
        <v>5.9226815889061504E-3</v>
      </c>
      <c r="F111" s="103">
        <v>6.5790528000000001E-2</v>
      </c>
      <c r="G111" s="100" t="s">
        <v>427</v>
      </c>
      <c r="H111" s="103">
        <v>3.9210018391356599E-2</v>
      </c>
      <c r="I111" s="104">
        <v>1.400196E-4</v>
      </c>
      <c r="J111" s="104">
        <v>2.6670399999999999E-4</v>
      </c>
      <c r="K111" s="104">
        <v>6.0008399999999997E-4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51.667999999999999</v>
      </c>
      <c r="AL111" s="29" t="s">
        <v>244</v>
      </c>
    </row>
    <row r="112" spans="1:38" ht="26.25" customHeight="1" thickBot="1" x14ac:dyDescent="0.3">
      <c r="A112" s="40" t="s">
        <v>262</v>
      </c>
      <c r="B112" s="40" t="s">
        <v>263</v>
      </c>
      <c r="C112" s="41" t="s">
        <v>264</v>
      </c>
      <c r="D112" s="42"/>
      <c r="E112" s="103">
        <v>2.76795595039941</v>
      </c>
      <c r="F112" s="100" t="s">
        <v>427</v>
      </c>
      <c r="G112" s="100" t="s">
        <v>427</v>
      </c>
      <c r="H112" s="103">
        <v>1.6421563191630999</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72460167.807903901</v>
      </c>
      <c r="AL112" s="29" t="s">
        <v>417</v>
      </c>
    </row>
    <row r="113" spans="1:38" ht="26.25" customHeight="1" thickBot="1" x14ac:dyDescent="0.3">
      <c r="A113" s="40" t="s">
        <v>262</v>
      </c>
      <c r="B113" s="55" t="s">
        <v>265</v>
      </c>
      <c r="C113" s="56" t="s">
        <v>266</v>
      </c>
      <c r="D113" s="42"/>
      <c r="E113" s="103">
        <v>3.4672243350993197</v>
      </c>
      <c r="F113" s="103">
        <v>1.345844165606533</v>
      </c>
      <c r="G113" s="100" t="s">
        <v>427</v>
      </c>
      <c r="H113" s="103">
        <v>10.407245652054938</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86680608.377482995</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2.9004144000000002E-3</v>
      </c>
      <c r="F115" s="100" t="s">
        <v>427</v>
      </c>
      <c r="G115" s="100" t="s">
        <v>427</v>
      </c>
      <c r="H115" s="103">
        <v>5.8008288000000003E-3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72510.36</v>
      </c>
      <c r="AL115" s="29" t="s">
        <v>431</v>
      </c>
    </row>
    <row r="116" spans="1:38" ht="26.25" customHeight="1" thickBot="1" x14ac:dyDescent="0.3">
      <c r="A116" s="40" t="s">
        <v>262</v>
      </c>
      <c r="B116" s="40" t="s">
        <v>270</v>
      </c>
      <c r="C116" s="46" t="s">
        <v>408</v>
      </c>
      <c r="D116" s="42"/>
      <c r="E116" s="103">
        <v>0.93140236604279847</v>
      </c>
      <c r="F116" s="103">
        <v>0.16131386615302171</v>
      </c>
      <c r="G116" s="100" t="s">
        <v>427</v>
      </c>
      <c r="H116" s="103">
        <v>2.2619771746753679</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23285059.151069999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2.7560943479999999E-2</v>
      </c>
      <c r="J119" s="104">
        <v>0.49022127850000002</v>
      </c>
      <c r="K119" s="104">
        <v>0.49022127850000002</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622133.13</v>
      </c>
      <c r="AL119" s="29" t="s">
        <v>432</v>
      </c>
    </row>
    <row r="120" spans="1:38" ht="26.25" customHeight="1" thickBot="1" x14ac:dyDescent="0.3">
      <c r="A120" s="40" t="s">
        <v>262</v>
      </c>
      <c r="B120" s="40" t="s">
        <v>276</v>
      </c>
      <c r="C120" s="41" t="s">
        <v>277</v>
      </c>
      <c r="D120" s="42"/>
      <c r="E120" s="103">
        <v>0.245943301330799</v>
      </c>
      <c r="F120" s="100" t="s">
        <v>427</v>
      </c>
      <c r="G120" s="100" t="s">
        <v>427</v>
      </c>
      <c r="H120" s="103">
        <v>0.34778003398157997</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10.3</v>
      </c>
      <c r="AL120" s="29" t="s">
        <v>433</v>
      </c>
    </row>
    <row r="121" spans="1:38" ht="26.25" customHeight="1" thickBot="1" x14ac:dyDescent="0.3">
      <c r="A121" s="40" t="s">
        <v>262</v>
      </c>
      <c r="B121" s="40" t="s">
        <v>278</v>
      </c>
      <c r="C121" s="46" t="s">
        <v>279</v>
      </c>
      <c r="D121" s="43"/>
      <c r="E121" s="100" t="s">
        <v>425</v>
      </c>
      <c r="F121" s="103">
        <v>0.58429482739996996</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679412.58999996504</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0.94739803227539299</v>
      </c>
      <c r="G125" s="100" t="s">
        <v>425</v>
      </c>
      <c r="H125" s="100" t="s">
        <v>425</v>
      </c>
      <c r="I125" s="104">
        <v>1.887832056E-5</v>
      </c>
      <c r="J125" s="104">
        <v>1.2528340008000001E-4</v>
      </c>
      <c r="K125" s="104">
        <v>2.6486855816000002E-4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572.07032000000004</v>
      </c>
      <c r="AL125" s="29" t="s">
        <v>422</v>
      </c>
    </row>
    <row r="126" spans="1:38" ht="26.25" customHeight="1" thickBot="1" x14ac:dyDescent="0.3">
      <c r="A126" s="40" t="s">
        <v>287</v>
      </c>
      <c r="B126" s="40" t="s">
        <v>290</v>
      </c>
      <c r="C126" s="41" t="s">
        <v>291</v>
      </c>
      <c r="D126" s="42"/>
      <c r="E126" s="100" t="s">
        <v>425</v>
      </c>
      <c r="F126" s="103">
        <v>2.69994314797769E-2</v>
      </c>
      <c r="G126" s="100" t="s">
        <v>427</v>
      </c>
      <c r="H126" s="103">
        <v>0.19148256</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797.84424000000001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0.13137729780986743</v>
      </c>
      <c r="F129" s="103">
        <v>8.6700000000000004E-4</v>
      </c>
      <c r="G129" s="103">
        <v>8.2560000000000001E-4</v>
      </c>
      <c r="H129" s="100" t="s">
        <v>428</v>
      </c>
      <c r="I129" s="104">
        <v>3.1915868E-2</v>
      </c>
      <c r="J129" s="104">
        <v>3.2000342000000001E-2</v>
      </c>
      <c r="K129" s="104">
        <v>3.2102600000000002E-2</v>
      </c>
      <c r="L129" s="104">
        <v>2.5442440599999998E-2</v>
      </c>
      <c r="M129" s="104">
        <v>0.55297722598513288</v>
      </c>
      <c r="N129" s="104">
        <v>7.6600000000000001E-3</v>
      </c>
      <c r="O129" s="104">
        <v>2.7499999999999998E-3</v>
      </c>
      <c r="P129" s="104">
        <v>2.5000000000000001E-3</v>
      </c>
      <c r="Q129" s="104">
        <v>1.0789999999999999E-2</v>
      </c>
      <c r="R129" s="104">
        <v>6.4900000000000001E-3</v>
      </c>
      <c r="S129" s="104">
        <v>3.4499999999999999E-3</v>
      </c>
      <c r="T129" s="104">
        <v>4.7000000000000002E-3</v>
      </c>
      <c r="U129" s="104">
        <v>1.7539070000000001E-3</v>
      </c>
      <c r="V129" s="104">
        <v>4.8490369999999996E-3</v>
      </c>
      <c r="W129" s="100" t="s">
        <v>428</v>
      </c>
      <c r="X129" s="100" t="s">
        <v>425</v>
      </c>
      <c r="Y129" s="100" t="s">
        <v>425</v>
      </c>
      <c r="Z129" s="100" t="s">
        <v>425</v>
      </c>
      <c r="AA129" s="100" t="s">
        <v>425</v>
      </c>
      <c r="AB129" s="100" t="s">
        <v>425</v>
      </c>
      <c r="AC129" s="100" t="s">
        <v>428</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0" t="s">
        <v>428</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0" t="s">
        <v>428</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1.5276019563636401E-4</v>
      </c>
      <c r="J133" s="104">
        <v>1.5276019563636401E-4</v>
      </c>
      <c r="K133" s="104">
        <v>1.5276019563636401E-4</v>
      </c>
      <c r="L133" s="100" t="s">
        <v>425</v>
      </c>
      <c r="M133" s="100" t="s">
        <v>425</v>
      </c>
      <c r="N133" s="100" t="s">
        <v>425</v>
      </c>
      <c r="O133" s="100" t="s">
        <v>425</v>
      </c>
      <c r="P133" s="104">
        <v>1.475532154779E-3</v>
      </c>
      <c r="Q133" s="100" t="s">
        <v>425</v>
      </c>
      <c r="R133" s="100" t="s">
        <v>425</v>
      </c>
      <c r="S133" s="100" t="s">
        <v>425</v>
      </c>
      <c r="T133" s="100" t="s">
        <v>425</v>
      </c>
      <c r="U133" s="100" t="s">
        <v>425</v>
      </c>
      <c r="V133" s="100" t="s">
        <v>425</v>
      </c>
      <c r="W133" s="104">
        <v>2.0615130000000001E-3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29877</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6.7406417189999998E-2</v>
      </c>
      <c r="F135" s="103">
        <v>2.6072293440969299E-2</v>
      </c>
      <c r="G135" s="103">
        <v>2.3316685189999999E-3</v>
      </c>
      <c r="H135" s="100" t="s">
        <v>425</v>
      </c>
      <c r="I135" s="104">
        <v>8.8815373591594596E-2</v>
      </c>
      <c r="J135" s="104">
        <v>9.5598409283554106E-2</v>
      </c>
      <c r="K135" s="104">
        <v>9.8354017533412594E-2</v>
      </c>
      <c r="L135" s="104">
        <v>3.73024569084697E-2</v>
      </c>
      <c r="M135" s="104">
        <v>1.1834277580000001</v>
      </c>
      <c r="N135" s="104">
        <v>1.0386523403312999E-2</v>
      </c>
      <c r="O135" s="104">
        <v>2.119698653737E-3</v>
      </c>
      <c r="P135" s="100" t="s">
        <v>425</v>
      </c>
      <c r="Q135" s="104">
        <v>8.6907644803230003E-3</v>
      </c>
      <c r="R135" s="104">
        <v>2.11969865374E-4</v>
      </c>
      <c r="S135" s="104">
        <v>4.2393973074750001E-3</v>
      </c>
      <c r="T135" s="100" t="s">
        <v>425</v>
      </c>
      <c r="U135" s="104">
        <v>1.483789057616E-3</v>
      </c>
      <c r="V135" s="104">
        <v>0.371583174000156</v>
      </c>
      <c r="W135" s="104">
        <v>15.23938272</v>
      </c>
      <c r="X135" s="104">
        <v>1.955022704E-2</v>
      </c>
      <c r="Y135" s="104">
        <v>2.5845359670000002E-2</v>
      </c>
      <c r="Z135" s="104">
        <v>1.0658037319999999E-2</v>
      </c>
      <c r="AA135" s="104">
        <v>1.5152278070000001E-2</v>
      </c>
      <c r="AB135" s="104">
        <v>7.1205902099999996E-2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2.5494528740400003E-3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387026938.69239402</v>
      </c>
      <c r="AL136" s="29" t="s">
        <v>435</v>
      </c>
    </row>
    <row r="137" spans="1:38" ht="26.25" customHeight="1" thickBot="1" x14ac:dyDescent="0.3">
      <c r="A137" s="40" t="s">
        <v>287</v>
      </c>
      <c r="B137" s="40" t="s">
        <v>314</v>
      </c>
      <c r="C137" s="41" t="s">
        <v>315</v>
      </c>
      <c r="D137" s="42"/>
      <c r="E137" s="103">
        <v>2.4741576138278702E-4</v>
      </c>
      <c r="F137" s="100" t="s">
        <v>428</v>
      </c>
      <c r="G137" s="100" t="s">
        <v>425</v>
      </c>
      <c r="H137" s="103">
        <v>5.3507552870090602E-3</v>
      </c>
      <c r="I137" s="100" t="s">
        <v>427</v>
      </c>
      <c r="J137" s="100" t="s">
        <v>427</v>
      </c>
      <c r="K137" s="100" t="s">
        <v>427</v>
      </c>
      <c r="L137" s="100" t="s">
        <v>427</v>
      </c>
      <c r="M137" s="104">
        <v>1.1681105349274799E-3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4">
        <v>0.405976349335543</v>
      </c>
      <c r="J139" s="104">
        <v>0.405976349335543</v>
      </c>
      <c r="K139" s="104">
        <v>0.405976349335543</v>
      </c>
      <c r="L139" s="100" t="s">
        <v>425</v>
      </c>
      <c r="M139" s="100" t="s">
        <v>425</v>
      </c>
      <c r="N139" s="104">
        <v>1.20564694823E-3</v>
      </c>
      <c r="O139" s="104">
        <v>2.4265494514600001E-3</v>
      </c>
      <c r="P139" s="104">
        <v>2.4265494514600001E-3</v>
      </c>
      <c r="Q139" s="104">
        <v>3.8659901693949999E-3</v>
      </c>
      <c r="R139" s="104">
        <v>3.6836771492490001E-3</v>
      </c>
      <c r="S139" s="104">
        <v>8.5619457661370007E-3</v>
      </c>
      <c r="T139" s="100" t="s">
        <v>427</v>
      </c>
      <c r="U139" s="100" t="s">
        <v>427</v>
      </c>
      <c r="V139" s="100" t="s">
        <v>427</v>
      </c>
      <c r="W139" s="104">
        <v>4.1093709040000004</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187.82603554240609</v>
      </c>
      <c r="F141" s="105">
        <f t="shared" ref="F141:AD141" si="0">SUM(F14:F140)</f>
        <v>115.0807032672178</v>
      </c>
      <c r="G141" s="105">
        <f t="shared" si="0"/>
        <v>85.452995476407082</v>
      </c>
      <c r="H141" s="105">
        <f t="shared" si="0"/>
        <v>45.693955723291495</v>
      </c>
      <c r="I141" s="105">
        <f t="shared" si="0"/>
        <v>18.374060887526081</v>
      </c>
      <c r="J141" s="105">
        <f t="shared" si="0"/>
        <v>24.852716639975597</v>
      </c>
      <c r="K141" s="105">
        <f t="shared" si="0"/>
        <v>39.147451666788335</v>
      </c>
      <c r="L141" s="105">
        <f t="shared" si="0"/>
        <v>4.2727559005487938</v>
      </c>
      <c r="M141" s="105">
        <f t="shared" si="0"/>
        <v>356.22824950987228</v>
      </c>
      <c r="N141" s="105">
        <f t="shared" si="0"/>
        <v>37.275691598111507</v>
      </c>
      <c r="O141" s="105">
        <f t="shared" si="0"/>
        <v>1.0098674677717538</v>
      </c>
      <c r="P141" s="105">
        <f t="shared" si="0"/>
        <v>0.82621617699033256</v>
      </c>
      <c r="Q141" s="105">
        <f t="shared" si="0"/>
        <v>1.9191680375919975</v>
      </c>
      <c r="R141" s="105">
        <f>SUM(R14:R140)</f>
        <v>4.8199970691809861</v>
      </c>
      <c r="S141" s="105">
        <f t="shared" si="0"/>
        <v>63.713651153750725</v>
      </c>
      <c r="T141" s="105">
        <f t="shared" si="0"/>
        <v>18.005075961480266</v>
      </c>
      <c r="U141" s="105">
        <f t="shared" si="0"/>
        <v>2.6092727186583784</v>
      </c>
      <c r="V141" s="105">
        <f t="shared" si="0"/>
        <v>50.546346288638979</v>
      </c>
      <c r="W141" s="105">
        <f t="shared" si="0"/>
        <v>37.972691652480421</v>
      </c>
      <c r="X141" s="105">
        <f t="shared" si="0"/>
        <v>1.8696057767170113</v>
      </c>
      <c r="Y141" s="105">
        <f t="shared" si="0"/>
        <v>1.9901064015555436</v>
      </c>
      <c r="Z141" s="105">
        <f t="shared" si="0"/>
        <v>0.94520918769612072</v>
      </c>
      <c r="AA141" s="105">
        <f t="shared" si="0"/>
        <v>1.063219189058676</v>
      </c>
      <c r="AB141" s="105">
        <f t="shared" si="0"/>
        <v>5.8681405556569759</v>
      </c>
      <c r="AC141" s="105">
        <f t="shared" si="0"/>
        <v>5.2395510316290013</v>
      </c>
      <c r="AD141" s="105">
        <f t="shared" si="0"/>
        <v>0.76828528953561004</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28.988519283493492</v>
      </c>
      <c r="F143" s="100">
        <v>5.116007036252058</v>
      </c>
      <c r="G143" s="100">
        <v>4.0522691889080219E-2</v>
      </c>
      <c r="H143" s="100">
        <v>0.73835923770194889</v>
      </c>
      <c r="I143" s="100">
        <v>1.6120601154180063</v>
      </c>
      <c r="J143" s="100">
        <v>1.6120601154180063</v>
      </c>
      <c r="K143" s="100">
        <v>1.6120601154180063</v>
      </c>
      <c r="L143" s="100">
        <v>1.0862336125200247</v>
      </c>
      <c r="M143" s="100">
        <v>44.660923347102084</v>
      </c>
      <c r="N143" s="100">
        <v>2.4022389242701295E-2</v>
      </c>
      <c r="O143" s="100">
        <v>2.2815168308605162E-4</v>
      </c>
      <c r="P143" s="100">
        <v>1.5473792985710864E-2</v>
      </c>
      <c r="Q143" s="100">
        <v>3.8662108280081842E-4</v>
      </c>
      <c r="R143" s="100">
        <v>1.9483793630782894E-2</v>
      </c>
      <c r="S143" s="100">
        <v>1.3257434014864771E-2</v>
      </c>
      <c r="T143" s="100">
        <v>1.9578409829134735E-3</v>
      </c>
      <c r="U143" s="100">
        <v>3.1693879942953375E-4</v>
      </c>
      <c r="V143" s="100">
        <v>5.4958515396177514E-2</v>
      </c>
      <c r="W143" s="100">
        <v>2.1298943000000001</v>
      </c>
      <c r="X143" s="100">
        <v>5.8776516064000001E-2</v>
      </c>
      <c r="Y143" s="100">
        <v>6.6206963313100012E-2</v>
      </c>
      <c r="Z143" s="100">
        <v>5.1339624088699999E-2</v>
      </c>
      <c r="AA143" s="100">
        <v>5.6258663573100005E-2</v>
      </c>
      <c r="AB143" s="100">
        <v>0.23258176703890002</v>
      </c>
      <c r="AC143" s="100">
        <v>2.1298942999999999E-3</v>
      </c>
      <c r="AD143" s="101">
        <v>4.2677980000000002E-4</v>
      </c>
      <c r="AE143" s="99"/>
      <c r="AF143" s="101">
        <v>107642.4673820757</v>
      </c>
      <c r="AG143" s="101" t="s">
        <v>427</v>
      </c>
      <c r="AH143" s="101">
        <v>9.0993659800000001E-2</v>
      </c>
      <c r="AI143" s="101">
        <v>0</v>
      </c>
      <c r="AJ143" s="101" t="s">
        <v>427</v>
      </c>
      <c r="AK143" s="101" t="s">
        <v>427</v>
      </c>
      <c r="AL143" s="32" t="s">
        <v>50</v>
      </c>
    </row>
    <row r="144" spans="1:38" ht="26.25" customHeight="1" thickBot="1" x14ac:dyDescent="0.3">
      <c r="A144" s="65"/>
      <c r="B144" s="32" t="s">
        <v>347</v>
      </c>
      <c r="C144" s="66" t="s">
        <v>354</v>
      </c>
      <c r="D144" s="67" t="s">
        <v>280</v>
      </c>
      <c r="E144" s="100">
        <v>6.6154685641112527</v>
      </c>
      <c r="F144" s="100">
        <v>0.75052036454528448</v>
      </c>
      <c r="G144" s="100">
        <v>8.0765453829646141E-3</v>
      </c>
      <c r="H144" s="100">
        <v>1.5499661915887062E-2</v>
      </c>
      <c r="I144" s="100">
        <v>0.54458015150895045</v>
      </c>
      <c r="J144" s="100">
        <v>0.54458015150895045</v>
      </c>
      <c r="K144" s="100">
        <v>0.54458015150895045</v>
      </c>
      <c r="L144" s="100">
        <v>0.37038041074145506</v>
      </c>
      <c r="M144" s="100">
        <v>4.5315774105363946</v>
      </c>
      <c r="N144" s="100">
        <v>7.4200067845902327E-4</v>
      </c>
      <c r="O144" s="100">
        <v>2.5677927453434379E-5</v>
      </c>
      <c r="P144" s="100">
        <v>2.5274607091326819E-3</v>
      </c>
      <c r="Q144" s="100">
        <v>4.9800658099417874E-5</v>
      </c>
      <c r="R144" s="100">
        <v>3.9344581514199478E-3</v>
      </c>
      <c r="S144" s="100">
        <v>2.6426827139280065E-3</v>
      </c>
      <c r="T144" s="100">
        <v>1.2603966192550097E-4</v>
      </c>
      <c r="U144" s="100">
        <v>4.8245461291966976E-5</v>
      </c>
      <c r="V144" s="100">
        <v>8.637527128330531E-3</v>
      </c>
      <c r="W144" s="100">
        <v>0.34271859999999998</v>
      </c>
      <c r="X144" s="100">
        <v>1.01496315631E-2</v>
      </c>
      <c r="Y144" s="100">
        <v>1.13885763584E-2</v>
      </c>
      <c r="Z144" s="100">
        <v>8.9167446300000008E-3</v>
      </c>
      <c r="AA144" s="100">
        <v>9.4861288028E-3</v>
      </c>
      <c r="AB144" s="100">
        <v>3.9941081354299995E-2</v>
      </c>
      <c r="AC144" s="100">
        <v>3.427185E-4</v>
      </c>
      <c r="AD144" s="101">
        <v>6.9440800000000001E-5</v>
      </c>
      <c r="AE144" s="99"/>
      <c r="AF144" s="101">
        <v>19951.188995216398</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41.675413897378839</v>
      </c>
      <c r="F145" s="100">
        <v>1.412388173028809</v>
      </c>
      <c r="G145" s="100">
        <v>2.5827582592071237E-2</v>
      </c>
      <c r="H145" s="100">
        <v>2.1510902309529994E-2</v>
      </c>
      <c r="I145" s="100">
        <v>0.91461960964495626</v>
      </c>
      <c r="J145" s="100">
        <v>0.91461960964495626</v>
      </c>
      <c r="K145" s="100">
        <v>0.91461960964495626</v>
      </c>
      <c r="L145" s="100">
        <v>0.6088871299700489</v>
      </c>
      <c r="M145" s="100">
        <v>10.592024932565964</v>
      </c>
      <c r="N145" s="100">
        <v>7.4343980775035687E-4</v>
      </c>
      <c r="O145" s="100">
        <v>7.4141932162197007E-5</v>
      </c>
      <c r="P145" s="100">
        <v>7.858235319558109E-3</v>
      </c>
      <c r="Q145" s="100">
        <v>1.4827738840731582E-4</v>
      </c>
      <c r="R145" s="100">
        <v>1.2602334638542831E-2</v>
      </c>
      <c r="S145" s="100">
        <v>8.4509951736651562E-3</v>
      </c>
      <c r="T145" s="100">
        <v>2.9666486740496044E-4</v>
      </c>
      <c r="U145" s="100">
        <v>1.4827091249023766E-4</v>
      </c>
      <c r="V145" s="100">
        <v>2.6688569970730432E-2</v>
      </c>
      <c r="W145" s="100">
        <v>0.3714925</v>
      </c>
      <c r="X145" s="100">
        <v>5.5230338468999999E-3</v>
      </c>
      <c r="Y145" s="100">
        <v>3.3445038296799998E-2</v>
      </c>
      <c r="Z145" s="100">
        <v>3.7372529032600001E-2</v>
      </c>
      <c r="AA145" s="100">
        <v>8.5913859853000013E-3</v>
      </c>
      <c r="AB145" s="100">
        <v>8.4931987161599998E-2</v>
      </c>
      <c r="AC145" s="100">
        <v>3.4416420000000001E-4</v>
      </c>
      <c r="AD145" s="101">
        <v>7.1166800000000004E-5</v>
      </c>
      <c r="AE145" s="99"/>
      <c r="AF145" s="101">
        <v>63301.571070055797</v>
      </c>
      <c r="AG145" s="101" t="s">
        <v>427</v>
      </c>
      <c r="AH145" s="101">
        <v>3.6916052522</v>
      </c>
      <c r="AI145" s="101">
        <v>0</v>
      </c>
      <c r="AJ145" s="101" t="s">
        <v>427</v>
      </c>
      <c r="AK145" s="101" t="s">
        <v>427</v>
      </c>
      <c r="AL145" s="32" t="s">
        <v>50</v>
      </c>
    </row>
    <row r="146" spans="1:38" ht="26.25" customHeight="1" thickBot="1" x14ac:dyDescent="0.3">
      <c r="A146" s="65"/>
      <c r="B146" s="32" t="s">
        <v>349</v>
      </c>
      <c r="C146" s="66" t="s">
        <v>356</v>
      </c>
      <c r="D146" s="67" t="s">
        <v>280</v>
      </c>
      <c r="E146" s="100">
        <v>0.22007430529826577</v>
      </c>
      <c r="F146" s="100">
        <v>1.8780098821488775</v>
      </c>
      <c r="G146" s="100">
        <v>4.3905247389378391E-4</v>
      </c>
      <c r="H146" s="100">
        <v>1.6540542330308529E-3</v>
      </c>
      <c r="I146" s="100">
        <v>3.4339632925162247E-2</v>
      </c>
      <c r="J146" s="100">
        <v>3.4339632925162247E-2</v>
      </c>
      <c r="K146" s="100">
        <v>3.4339632925162247E-2</v>
      </c>
      <c r="L146" s="100">
        <v>5.9956929596251185E-3</v>
      </c>
      <c r="M146" s="100">
        <v>10.450337281859037</v>
      </c>
      <c r="N146" s="100">
        <v>1.0658835753787541E-3</v>
      </c>
      <c r="O146" s="100">
        <v>9.197024310038074E-4</v>
      </c>
      <c r="P146" s="100">
        <v>2.775703433426773E-4</v>
      </c>
      <c r="Q146" s="100">
        <v>9.5713911497474934E-6</v>
      </c>
      <c r="R146" s="100">
        <v>4.0465634397052969E-3</v>
      </c>
      <c r="S146" s="100">
        <v>0.15596903792381633</v>
      </c>
      <c r="T146" s="100">
        <v>6.4606224963734572E-3</v>
      </c>
      <c r="U146" s="100">
        <v>9.1569663493551521E-4</v>
      </c>
      <c r="V146" s="100">
        <v>9.1223322523731706E-2</v>
      </c>
      <c r="W146" s="100">
        <v>2.20956E-2</v>
      </c>
      <c r="X146" s="100">
        <v>2.7553356630000001E-4</v>
      </c>
      <c r="Y146" s="100">
        <v>4.0125505179999999E-4</v>
      </c>
      <c r="Z146" s="100">
        <v>1.9970872520000001E-4</v>
      </c>
      <c r="AA146" s="100">
        <v>4.5527567030000002E-4</v>
      </c>
      <c r="AB146" s="100">
        <v>1.3317730136000001E-3</v>
      </c>
      <c r="AC146" s="100">
        <v>2.2095499999999999E-5</v>
      </c>
      <c r="AD146" s="101">
        <v>1.11846E-5</v>
      </c>
      <c r="AE146" s="99"/>
      <c r="AF146" s="101">
        <v>1396.5935872965999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1.6122581041159951</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74.809485424499996</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0.7020149207776889</v>
      </c>
      <c r="J148" s="100">
        <v>1.3235957008006958</v>
      </c>
      <c r="K148" s="100">
        <v>1.7256393069794076</v>
      </c>
      <c r="L148" s="100">
        <v>0.16777513607785915</v>
      </c>
      <c r="M148" s="100" t="s">
        <v>427</v>
      </c>
      <c r="N148" s="100">
        <v>4.7755510431614194</v>
      </c>
      <c r="O148" s="100">
        <v>2.1535121753463796E-2</v>
      </c>
      <c r="P148" s="100">
        <v>0</v>
      </c>
      <c r="Q148" s="100">
        <v>5.4870881546130741E-2</v>
      </c>
      <c r="R148" s="100">
        <v>1.7758037763413017</v>
      </c>
      <c r="S148" s="100">
        <v>38.934337018455608</v>
      </c>
      <c r="T148" s="100">
        <v>0.27693298329378352</v>
      </c>
      <c r="U148" s="100">
        <v>3.4512786139588136E-2</v>
      </c>
      <c r="V148" s="100">
        <v>13.770401157646518</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56713.338106483054</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0.33467398433964313</v>
      </c>
      <c r="J149" s="100">
        <v>0.61976663766600548</v>
      </c>
      <c r="K149" s="100">
        <v>1.239533275332011</v>
      </c>
      <c r="L149" s="100">
        <v>1.3139052718519322E-2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56713.338106483054</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168.02334855710347</v>
      </c>
      <c r="F152" s="118">
        <f t="shared" ref="F152:AD152" si="1">F141 + F151 + IF(AND(OR($B$4="AT",$B$4="BE",$B$4="CH",$B$4="GB",$B$4="IE",$B$4="LT",$B$4="LU",$B$4="NL"),SUM(F143:F149)&gt;0),SUM(F143:F149)-SUM(F27:F33),0)</f>
        <v>111.68810218360541</v>
      </c>
      <c r="G152" s="118">
        <f t="shared" si="1"/>
        <v>85.434909985936656</v>
      </c>
      <c r="H152" s="118">
        <f t="shared" si="1"/>
        <v>45.411658723544321</v>
      </c>
      <c r="I152" s="118">
        <f t="shared" si="1"/>
        <v>17.424296816324549</v>
      </c>
      <c r="J152" s="118">
        <f t="shared" si="1"/>
        <v>23.680688108218092</v>
      </c>
      <c r="K152" s="118">
        <f t="shared" si="1"/>
        <v>37.727198165097626</v>
      </c>
      <c r="L152" s="118">
        <f t="shared" si="1"/>
        <v>3.7678145497065034</v>
      </c>
      <c r="M152" s="118">
        <f t="shared" si="1"/>
        <v>330.48176314633668</v>
      </c>
      <c r="N152" s="118">
        <f t="shared" si="1"/>
        <v>36.084895526931376</v>
      </c>
      <c r="O152" s="118">
        <f t="shared" si="1"/>
        <v>1.0041232493091958</v>
      </c>
      <c r="P152" s="118">
        <f t="shared" si="1"/>
        <v>0.81948143758269321</v>
      </c>
      <c r="Q152" s="118">
        <f t="shared" si="1"/>
        <v>1.9054367921380893</v>
      </c>
      <c r="R152" s="118">
        <f t="shared" si="1"/>
        <v>4.3704529813586168</v>
      </c>
      <c r="S152" s="118">
        <f t="shared" si="1"/>
        <v>54.015072810548901</v>
      </c>
      <c r="T152" s="118">
        <f t="shared" si="1"/>
        <v>17.933504942144708</v>
      </c>
      <c r="U152" s="118">
        <f t="shared" si="1"/>
        <v>2.6003303230705614</v>
      </c>
      <c r="V152" s="118">
        <f t="shared" si="1"/>
        <v>47.107277733840554</v>
      </c>
      <c r="W152" s="118">
        <f t="shared" si="1"/>
        <v>37.299238852480421</v>
      </c>
      <c r="X152" s="118">
        <f t="shared" si="1"/>
        <v>1.8524286596345114</v>
      </c>
      <c r="Y152" s="118">
        <f t="shared" si="1"/>
        <v>1.9646503677292437</v>
      </c>
      <c r="Z152" s="118">
        <f t="shared" si="1"/>
        <v>0.92304027380212073</v>
      </c>
      <c r="AA152" s="118">
        <f t="shared" si="1"/>
        <v>1.045812356426076</v>
      </c>
      <c r="AB152" s="118">
        <f t="shared" si="1"/>
        <v>5.7859316582215756</v>
      </c>
      <c r="AC152" s="118">
        <f t="shared" si="1"/>
        <v>5.238883642129001</v>
      </c>
      <c r="AD152" s="118">
        <f t="shared" si="1"/>
        <v>0.76814833423561002</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168.02334855710347</v>
      </c>
      <c r="F154" s="118">
        <f>F141 + F153 - IF(OR($B$6=2005,$B$6&gt;=2020),SUM(F99:F122),0) + IF(AND(OR($B$4="AT",$B$4="BE",$B$4="CH",$B$4="GB",$B$4="IE",$B$4="LT",$B$4="LU",$B$4="NL"),SUM(F143:F149)&gt;0),SUM(F143:F149)-SUM(F27:F33),0)</f>
        <v>111.68810218360541</v>
      </c>
      <c r="G154" s="118">
        <f>G141 + G153 + IF(AND(OR($B$4="AT",$B$4="BE",$B$4="CH",$B$4="GB",$B$4="IE",$B$4="LT",$B$4="LU",$B$4="NL"),SUM(G143:G149)&gt;0),SUM(G143:G149)-SUM(G27:G33),0)</f>
        <v>85.434909985936656</v>
      </c>
      <c r="H154" s="118">
        <f t="shared" ref="H154:AD154" si="2">H141 + H153 + IF(AND(OR($B$4="AT",$B$4="BE",$B$4="CH",$B$4="GB",$B$4="IE",$B$4="LT",$B$4="LU",$B$4="NL"),SUM(H143:H149)&gt;0),SUM(H143:H149)-SUM(H27:H33),0)</f>
        <v>45.411658723544321</v>
      </c>
      <c r="I154" s="118">
        <f t="shared" si="2"/>
        <v>17.424296816324549</v>
      </c>
      <c r="J154" s="118">
        <f t="shared" si="2"/>
        <v>23.680688108218092</v>
      </c>
      <c r="K154" s="118">
        <f t="shared" si="2"/>
        <v>37.727198165097626</v>
      </c>
      <c r="L154" s="118">
        <f t="shared" si="2"/>
        <v>3.7678145497065034</v>
      </c>
      <c r="M154" s="118">
        <f t="shared" si="2"/>
        <v>330.48176314633668</v>
      </c>
      <c r="N154" s="118">
        <f t="shared" si="2"/>
        <v>36.084895526931376</v>
      </c>
      <c r="O154" s="118">
        <f t="shared" si="2"/>
        <v>1.0041232493091958</v>
      </c>
      <c r="P154" s="118">
        <f t="shared" si="2"/>
        <v>0.81948143758269321</v>
      </c>
      <c r="Q154" s="118">
        <f t="shared" si="2"/>
        <v>1.9054367921380893</v>
      </c>
      <c r="R154" s="118">
        <f t="shared" si="2"/>
        <v>4.3704529813586168</v>
      </c>
      <c r="S154" s="118">
        <f t="shared" si="2"/>
        <v>54.015072810548901</v>
      </c>
      <c r="T154" s="118">
        <f t="shared" si="2"/>
        <v>17.933504942144708</v>
      </c>
      <c r="U154" s="118">
        <f t="shared" si="2"/>
        <v>2.6003303230705614</v>
      </c>
      <c r="V154" s="118">
        <f t="shared" si="2"/>
        <v>47.107277733840554</v>
      </c>
      <c r="W154" s="118">
        <f t="shared" si="2"/>
        <v>37.299238852480421</v>
      </c>
      <c r="X154" s="118">
        <f t="shared" si="2"/>
        <v>1.8524286596345114</v>
      </c>
      <c r="Y154" s="118">
        <f t="shared" si="2"/>
        <v>1.9646503677292437</v>
      </c>
      <c r="Z154" s="118">
        <f t="shared" si="2"/>
        <v>0.92304027380212073</v>
      </c>
      <c r="AA154" s="118">
        <f t="shared" si="2"/>
        <v>1.045812356426076</v>
      </c>
      <c r="AB154" s="118">
        <f t="shared" si="2"/>
        <v>5.7859316582215756</v>
      </c>
      <c r="AC154" s="118">
        <f t="shared" si="2"/>
        <v>5.238883642129001</v>
      </c>
      <c r="AD154" s="118">
        <f t="shared" si="2"/>
        <v>0.76814833423561002</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12.96851037876</v>
      </c>
      <c r="F157" s="125">
        <v>0.194580582902562</v>
      </c>
      <c r="G157" s="125">
        <v>0.76802654014168303</v>
      </c>
      <c r="H157" s="126" t="s">
        <v>425</v>
      </c>
      <c r="I157" s="127">
        <v>0.133191081479583</v>
      </c>
      <c r="J157" s="127">
        <v>0.133191081479583</v>
      </c>
      <c r="K157" s="127">
        <v>0.133191081479583</v>
      </c>
      <c r="L157" s="127">
        <v>9.9893311109687299E-2</v>
      </c>
      <c r="M157" s="127">
        <v>1.83011472575259</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40321.396163928024</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3.4453008317148599E-2</v>
      </c>
      <c r="F158" s="125">
        <v>7.5801363882524696E-3</v>
      </c>
      <c r="G158" s="125">
        <v>2.4409934905750799E-3</v>
      </c>
      <c r="H158" s="126" t="s">
        <v>425</v>
      </c>
      <c r="I158" s="127">
        <v>2.91087546864337E-4</v>
      </c>
      <c r="J158" s="127">
        <v>2.91087546864337E-4</v>
      </c>
      <c r="K158" s="127">
        <v>2.91087546864337E-4</v>
      </c>
      <c r="L158" s="127">
        <v>2.18315660148253E-4</v>
      </c>
      <c r="M158" s="127">
        <v>0.39385521296564002</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128.22082581057512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20.726503346205526</v>
      </c>
      <c r="F159" s="125">
        <v>0.85785276869351246</v>
      </c>
      <c r="G159" s="125">
        <v>10.690614279915463</v>
      </c>
      <c r="H159" s="125">
        <v>2.7153151935806578E-3</v>
      </c>
      <c r="I159" s="127">
        <v>0.96310242545236158</v>
      </c>
      <c r="J159" s="127">
        <v>1.0166081157552707</v>
      </c>
      <c r="K159" s="127">
        <v>1.0701138060581799</v>
      </c>
      <c r="L159" s="127">
        <v>0.1935028186769942</v>
      </c>
      <c r="M159" s="127">
        <v>4.9780338569736884</v>
      </c>
      <c r="N159" s="127">
        <v>5.139762916365434E-2</v>
      </c>
      <c r="O159" s="127">
        <v>7.1952051522882294E-3</v>
      </c>
      <c r="P159" s="127">
        <v>9.2552766944435892E-3</v>
      </c>
      <c r="Q159" s="127">
        <v>0.10791650401874527</v>
      </c>
      <c r="R159" s="126" t="s">
        <v>425</v>
      </c>
      <c r="S159" s="127">
        <v>0.10791650401874527</v>
      </c>
      <c r="T159" s="127">
        <v>6.173528856880492</v>
      </c>
      <c r="U159" s="127">
        <v>0.10279525832730872</v>
      </c>
      <c r="V159" s="127">
        <v>0.23643372345904226</v>
      </c>
      <c r="W159" s="126" t="s">
        <v>425</v>
      </c>
      <c r="X159" s="127">
        <v>8.05244279347434E-3</v>
      </c>
      <c r="Y159" s="127">
        <v>7.4959159259425697E-3</v>
      </c>
      <c r="Z159" s="127">
        <v>3.19198639819445E-3</v>
      </c>
      <c r="AA159" s="126" t="s">
        <v>425</v>
      </c>
      <c r="AB159" s="127">
        <v>1.874034511761118E-2</v>
      </c>
      <c r="AC159" s="126" t="s">
        <v>427</v>
      </c>
      <c r="AD159" s="126" t="s">
        <v>427</v>
      </c>
      <c r="AE159" s="119"/>
      <c r="AF159" s="128">
        <v>12440.21685928421</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14.373029210996549</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1.26953125" style="1" bestFit="1" customWidth="1"/>
    <col min="7" max="7" width="10.4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27" width="8.54296875" style="1" customWidth="1"/>
    <col min="28" max="28" width="15" style="1" customWidth="1"/>
    <col min="29" max="30" width="8.54296875" style="1" customWidth="1"/>
    <col min="31" max="31" width="2.1796875" style="1" customWidth="1"/>
    <col min="32" max="37" width="15.7265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2008</v>
      </c>
      <c r="C6" s="16" t="s">
        <v>5</v>
      </c>
      <c r="R6" s="17"/>
      <c r="S6" s="17"/>
      <c r="T6" s="17"/>
      <c r="U6" s="17"/>
      <c r="V6" s="17"/>
    </row>
    <row r="7" spans="1:38" ht="13" x14ac:dyDescent="0.3">
      <c r="A7" s="15" t="s">
        <v>6</v>
      </c>
      <c r="B7" s="10" t="s">
        <v>7</v>
      </c>
      <c r="C7" s="16" t="s">
        <v>8</v>
      </c>
      <c r="R7" s="2"/>
      <c r="S7" s="2"/>
      <c r="T7" s="2"/>
      <c r="U7" s="2"/>
      <c r="V7" s="2"/>
      <c r="AB7" s="141"/>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2008</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13.024726979528996</v>
      </c>
      <c r="F14" s="103">
        <v>0.32485663258742742</v>
      </c>
      <c r="G14" s="103">
        <v>6.6842125140449999</v>
      </c>
      <c r="H14" s="103">
        <v>1.6969774400000002E-2</v>
      </c>
      <c r="I14" s="104">
        <v>0.23510335580999997</v>
      </c>
      <c r="J14" s="104">
        <v>0.34681563858000003</v>
      </c>
      <c r="K14" s="104">
        <v>0.42226169667000002</v>
      </c>
      <c r="L14" s="104">
        <v>1.1045316031569736E-2</v>
      </c>
      <c r="M14" s="104">
        <v>2.2270148059999997</v>
      </c>
      <c r="N14" s="104">
        <v>0.34378492403173599</v>
      </c>
      <c r="O14" s="104">
        <v>6.2840060010937004E-2</v>
      </c>
      <c r="P14" s="104">
        <v>0.17434840248774899</v>
      </c>
      <c r="Q14" s="104">
        <v>0.10784825794814798</v>
      </c>
      <c r="R14" s="104">
        <v>0.85889836567394695</v>
      </c>
      <c r="S14" s="104">
        <v>0.249699243605567</v>
      </c>
      <c r="T14" s="104">
        <v>0.31155891883675596</v>
      </c>
      <c r="U14" s="104">
        <v>0.15581819468559999</v>
      </c>
      <c r="V14" s="104">
        <v>0.21197115919950005</v>
      </c>
      <c r="W14" s="104">
        <v>0.13353470925000002</v>
      </c>
      <c r="X14" s="104">
        <v>9.580200699999999E-4</v>
      </c>
      <c r="Y14" s="104">
        <v>4.2150525000000004E-5</v>
      </c>
      <c r="Z14" s="104">
        <v>4.2028432500000005E-5</v>
      </c>
      <c r="AA14" s="104">
        <v>1.1103010499999999E-4</v>
      </c>
      <c r="AB14" s="104">
        <v>1.1532291324999999E-3</v>
      </c>
      <c r="AC14" s="104">
        <v>3.5702026595</v>
      </c>
      <c r="AD14" s="104">
        <v>3.0000000000000001E-3</v>
      </c>
      <c r="AE14" s="99"/>
      <c r="AF14" s="101">
        <v>2589.8992763359001</v>
      </c>
      <c r="AG14" s="101">
        <v>60758.803082999999</v>
      </c>
      <c r="AH14" s="101">
        <v>145664.555222</v>
      </c>
      <c r="AI14" s="101">
        <v>19602.416895164999</v>
      </c>
      <c r="AJ14" s="101">
        <v>11548.646465187299</v>
      </c>
      <c r="AK14" s="101" t="s">
        <v>427</v>
      </c>
      <c r="AL14" s="29" t="s">
        <v>50</v>
      </c>
    </row>
    <row r="15" spans="1:38" ht="26.25" customHeight="1" thickBot="1" x14ac:dyDescent="0.3">
      <c r="A15" s="40" t="s">
        <v>54</v>
      </c>
      <c r="B15" s="40" t="s">
        <v>55</v>
      </c>
      <c r="C15" s="41" t="s">
        <v>56</v>
      </c>
      <c r="D15" s="42"/>
      <c r="E15" s="103">
        <v>1.614094285</v>
      </c>
      <c r="F15" s="103">
        <v>0.41012159338666154</v>
      </c>
      <c r="G15" s="103">
        <v>3.9705345800000003</v>
      </c>
      <c r="H15" s="100" t="s">
        <v>425</v>
      </c>
      <c r="I15" s="104">
        <v>6.9822654613314883E-2</v>
      </c>
      <c r="J15" s="104">
        <v>8.6644907149714886E-2</v>
      </c>
      <c r="K15" s="104">
        <v>9.1465807149714889E-2</v>
      </c>
      <c r="L15" s="104">
        <v>6.402607130480042E-3</v>
      </c>
      <c r="M15" s="104">
        <v>0.26022810800000001</v>
      </c>
      <c r="N15" s="104">
        <v>1.834779400404E-3</v>
      </c>
      <c r="O15" s="104">
        <v>4.78613248867E-4</v>
      </c>
      <c r="P15" s="104">
        <v>6.5264373718700005E-3</v>
      </c>
      <c r="Q15" s="104">
        <v>5.3083628857670002E-3</v>
      </c>
      <c r="R15" s="104">
        <v>3.7892488059212998E-2</v>
      </c>
      <c r="S15" s="104">
        <v>1.1143825331681002E-2</v>
      </c>
      <c r="T15" s="104">
        <v>4.3470000000000004</v>
      </c>
      <c r="U15" s="104">
        <v>8.3946632077699999E-4</v>
      </c>
      <c r="V15" s="104">
        <v>0.22916148484200399</v>
      </c>
      <c r="W15" s="104">
        <v>4.0209857000000002E-2</v>
      </c>
      <c r="X15" s="104">
        <v>0.03</v>
      </c>
      <c r="Y15" s="100" t="s">
        <v>425</v>
      </c>
      <c r="Z15" s="100" t="s">
        <v>425</v>
      </c>
      <c r="AA15" s="100" t="s">
        <v>425</v>
      </c>
      <c r="AB15" s="104">
        <v>0.03</v>
      </c>
      <c r="AC15" s="100" t="s">
        <v>427</v>
      </c>
      <c r="AD15" s="100" t="s">
        <v>427</v>
      </c>
      <c r="AE15" s="99"/>
      <c r="AF15" s="101">
        <v>63127.420109999999</v>
      </c>
      <c r="AG15" s="101" t="s">
        <v>427</v>
      </c>
      <c r="AH15" s="101">
        <v>7747.9979999999996</v>
      </c>
      <c r="AI15" s="101" t="s">
        <v>427</v>
      </c>
      <c r="AJ15" s="101">
        <v>1764.17798587384</v>
      </c>
      <c r="AK15" s="101" t="s">
        <v>427</v>
      </c>
      <c r="AL15" s="29" t="s">
        <v>50</v>
      </c>
    </row>
    <row r="16" spans="1:38" ht="26.25" customHeight="1" thickBot="1" x14ac:dyDescent="0.3">
      <c r="A16" s="40" t="s">
        <v>54</v>
      </c>
      <c r="B16" s="40" t="s">
        <v>57</v>
      </c>
      <c r="C16" s="41" t="s">
        <v>58</v>
      </c>
      <c r="D16" s="42"/>
      <c r="E16" s="103">
        <v>1.5904579999999999</v>
      </c>
      <c r="F16" s="103">
        <v>0.168354</v>
      </c>
      <c r="G16" s="103">
        <v>0.16397100000000001</v>
      </c>
      <c r="H16" s="100" t="s">
        <v>427</v>
      </c>
      <c r="I16" s="100" t="s">
        <v>428</v>
      </c>
      <c r="J16" s="100" t="s">
        <v>428</v>
      </c>
      <c r="K16" s="104">
        <v>2.1635000000000001E-2</v>
      </c>
      <c r="L16" s="104">
        <v>2.1202299999999999E-3</v>
      </c>
      <c r="M16" s="104">
        <v>0.13422000000000001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4131.299</v>
      </c>
      <c r="AH16" s="101">
        <v>0</v>
      </c>
      <c r="AI16" s="101" t="s">
        <v>427</v>
      </c>
      <c r="AJ16" s="101" t="s">
        <v>427</v>
      </c>
      <c r="AK16" s="101" t="s">
        <v>427</v>
      </c>
      <c r="AL16" s="29" t="s">
        <v>50</v>
      </c>
    </row>
    <row r="17" spans="1:38" ht="26.25" customHeight="1" thickBot="1" x14ac:dyDescent="0.3">
      <c r="A17" s="40" t="s">
        <v>54</v>
      </c>
      <c r="B17" s="40" t="s">
        <v>59</v>
      </c>
      <c r="C17" s="41" t="s">
        <v>60</v>
      </c>
      <c r="D17" s="42"/>
      <c r="E17" s="103">
        <v>0.12744633572</v>
      </c>
      <c r="F17" s="103">
        <v>1.5545559361840726E-2</v>
      </c>
      <c r="G17" s="103">
        <v>8.7083128583000005E-2</v>
      </c>
      <c r="H17" s="100" t="s">
        <v>425</v>
      </c>
      <c r="I17" s="104">
        <v>1.71574418886319E-2</v>
      </c>
      <c r="J17" s="104">
        <v>1.8283953993144499E-2</v>
      </c>
      <c r="K17" s="104">
        <v>2.0167275565627002E-2</v>
      </c>
      <c r="L17" s="104">
        <v>1.31669677881857E-3</v>
      </c>
      <c r="M17" s="104">
        <v>7.9794916300000004E-2</v>
      </c>
      <c r="N17" s="104">
        <v>1.064971485075E-3</v>
      </c>
      <c r="O17" s="104">
        <v>2.9920750539600002E-4</v>
      </c>
      <c r="P17" s="104">
        <v>2.0405741770989998E-3</v>
      </c>
      <c r="Q17" s="104">
        <v>3.0347491983769999E-3</v>
      </c>
      <c r="R17" s="104">
        <v>5.2533595863100003E-4</v>
      </c>
      <c r="S17" s="104">
        <v>1.0571501745720001E-3</v>
      </c>
      <c r="T17" s="104">
        <v>4.1010021549398E-2</v>
      </c>
      <c r="U17" s="104">
        <v>1.047042368248E-3</v>
      </c>
      <c r="V17" s="104">
        <v>1.4245927438010999E-2</v>
      </c>
      <c r="W17" s="104">
        <v>8.1852720000000004E-3</v>
      </c>
      <c r="X17" s="100" t="s">
        <v>425</v>
      </c>
      <c r="Y17" s="100" t="s">
        <v>425</v>
      </c>
      <c r="Z17" s="100" t="s">
        <v>425</v>
      </c>
      <c r="AA17" s="100" t="s">
        <v>425</v>
      </c>
      <c r="AB17" s="100" t="s">
        <v>425</v>
      </c>
      <c r="AC17" s="100" t="s">
        <v>427</v>
      </c>
      <c r="AD17" s="100" t="s">
        <v>427</v>
      </c>
      <c r="AE17" s="99"/>
      <c r="AF17" s="101">
        <v>241.31643533663001</v>
      </c>
      <c r="AG17" s="101">
        <v>0</v>
      </c>
      <c r="AH17" s="101">
        <v>8792.7185183210004</v>
      </c>
      <c r="AI17" s="101" t="s">
        <v>427</v>
      </c>
      <c r="AJ17" s="101" t="s">
        <v>427</v>
      </c>
      <c r="AK17" s="101" t="s">
        <v>427</v>
      </c>
      <c r="AL17" s="29" t="s">
        <v>50</v>
      </c>
    </row>
    <row r="18" spans="1:38" ht="26.25" customHeight="1" thickBot="1" x14ac:dyDescent="0.3">
      <c r="A18" s="40" t="s">
        <v>54</v>
      </c>
      <c r="B18" s="40" t="s">
        <v>61</v>
      </c>
      <c r="C18" s="41" t="s">
        <v>62</v>
      </c>
      <c r="D18" s="42"/>
      <c r="E18" s="103">
        <v>0.20899280705000001</v>
      </c>
      <c r="F18" s="103">
        <v>1.2754451157921343E-2</v>
      </c>
      <c r="G18" s="103">
        <v>9.5298722480000007E-3</v>
      </c>
      <c r="H18" s="100" t="s">
        <v>425</v>
      </c>
      <c r="I18" s="104">
        <v>5.6234805231349501E-2</v>
      </c>
      <c r="J18" s="104">
        <v>6.3755763527441597E-2</v>
      </c>
      <c r="K18" s="104">
        <v>7.1826999168997804E-2</v>
      </c>
      <c r="L18" s="104">
        <v>5.6021778177186704E-3</v>
      </c>
      <c r="M18" s="104">
        <v>0.24430806500000002</v>
      </c>
      <c r="N18" s="104">
        <v>0.115610487149966</v>
      </c>
      <c r="O18" s="104">
        <v>2.4300207425539998E-3</v>
      </c>
      <c r="P18" s="104">
        <v>7.5331358134379999E-3</v>
      </c>
      <c r="Q18" s="104">
        <v>6.5590211188890002E-3</v>
      </c>
      <c r="R18" s="104">
        <v>1.6627603529974999E-2</v>
      </c>
      <c r="S18" s="104">
        <v>2.0130966353976001E-2</v>
      </c>
      <c r="T18" s="104">
        <v>0.3113845395332</v>
      </c>
      <c r="U18" s="104">
        <v>3.8961013289879999E-3</v>
      </c>
      <c r="V18" s="104">
        <v>0.20735387904735</v>
      </c>
      <c r="W18" s="104">
        <v>1.6539282999999998E-2</v>
      </c>
      <c r="X18" s="100" t="s">
        <v>425</v>
      </c>
      <c r="Y18" s="100" t="s">
        <v>425</v>
      </c>
      <c r="Z18" s="100" t="s">
        <v>425</v>
      </c>
      <c r="AA18" s="100" t="s">
        <v>425</v>
      </c>
      <c r="AB18" s="100" t="s">
        <v>425</v>
      </c>
      <c r="AC18" s="100" t="s">
        <v>425</v>
      </c>
      <c r="AD18" s="100" t="s">
        <v>427</v>
      </c>
      <c r="AE18" s="99"/>
      <c r="AF18" s="101">
        <v>753.38386792179006</v>
      </c>
      <c r="AG18" s="101">
        <v>837.87630000000001</v>
      </c>
      <c r="AH18" s="101">
        <v>5025.8871016000003</v>
      </c>
      <c r="AI18" s="101" t="s">
        <v>427</v>
      </c>
      <c r="AJ18" s="101" t="s">
        <v>427</v>
      </c>
      <c r="AK18" s="101" t="s">
        <v>427</v>
      </c>
      <c r="AL18" s="29" t="s">
        <v>50</v>
      </c>
    </row>
    <row r="19" spans="1:38" ht="26.25" customHeight="1" thickBot="1" x14ac:dyDescent="0.3">
      <c r="A19" s="40" t="s">
        <v>54</v>
      </c>
      <c r="B19" s="40" t="s">
        <v>63</v>
      </c>
      <c r="C19" s="41" t="s">
        <v>64</v>
      </c>
      <c r="D19" s="42"/>
      <c r="E19" s="103">
        <v>2.7795352990999995</v>
      </c>
      <c r="F19" s="103">
        <v>0.24486043164188398</v>
      </c>
      <c r="G19" s="103">
        <v>1.3335832859999994</v>
      </c>
      <c r="H19" s="100" t="s">
        <v>425</v>
      </c>
      <c r="I19" s="104">
        <v>0.22906783971315101</v>
      </c>
      <c r="J19" s="104">
        <v>0.30054001521976198</v>
      </c>
      <c r="K19" s="104">
        <v>0.40322503343065508</v>
      </c>
      <c r="L19" s="104">
        <v>4.6627689575679698E-2</v>
      </c>
      <c r="M19" s="104">
        <v>1.7153435280000007</v>
      </c>
      <c r="N19" s="104">
        <v>0.175421050944776</v>
      </c>
      <c r="O19" s="104">
        <v>5.7590423166096E-2</v>
      </c>
      <c r="P19" s="104">
        <v>6.2854889175618003E-2</v>
      </c>
      <c r="Q19" s="104">
        <v>9.357891353891E-2</v>
      </c>
      <c r="R19" s="104">
        <v>6.1830031480212003E-2</v>
      </c>
      <c r="S19" s="104">
        <v>0.124198358371398</v>
      </c>
      <c r="T19" s="104">
        <v>0.84702908227983298</v>
      </c>
      <c r="U19" s="104">
        <v>0.27607702377876903</v>
      </c>
      <c r="V19" s="104">
        <v>0.34486405160712502</v>
      </c>
      <c r="W19" s="104">
        <v>6.8149003E-2</v>
      </c>
      <c r="X19" s="100" t="s">
        <v>425</v>
      </c>
      <c r="Y19" s="100" t="s">
        <v>425</v>
      </c>
      <c r="Z19" s="100" t="s">
        <v>425</v>
      </c>
      <c r="AA19" s="100" t="s">
        <v>425</v>
      </c>
      <c r="AB19" s="100" t="s">
        <v>425</v>
      </c>
      <c r="AC19" s="100" t="s">
        <v>427</v>
      </c>
      <c r="AD19" s="100" t="s">
        <v>427</v>
      </c>
      <c r="AE19" s="99"/>
      <c r="AF19" s="101">
        <v>4197.8089686291596</v>
      </c>
      <c r="AG19" s="101">
        <v>0</v>
      </c>
      <c r="AH19" s="101">
        <v>41079.295280779203</v>
      </c>
      <c r="AI19" s="101">
        <v>661.24900000000002</v>
      </c>
      <c r="AJ19" s="101">
        <v>0</v>
      </c>
      <c r="AK19" s="101" t="s">
        <v>427</v>
      </c>
      <c r="AL19" s="29" t="s">
        <v>50</v>
      </c>
    </row>
    <row r="20" spans="1:38" ht="26.25" customHeight="1" thickBot="1" x14ac:dyDescent="0.3">
      <c r="A20" s="40" t="s">
        <v>54</v>
      </c>
      <c r="B20" s="40" t="s">
        <v>65</v>
      </c>
      <c r="C20" s="41" t="s">
        <v>66</v>
      </c>
      <c r="D20" s="42"/>
      <c r="E20" s="103">
        <v>0.40958232</v>
      </c>
      <c r="F20" s="103">
        <v>5.39977540926498E-2</v>
      </c>
      <c r="G20" s="103">
        <v>0.22803732059999998</v>
      </c>
      <c r="H20" s="100" t="s">
        <v>425</v>
      </c>
      <c r="I20" s="104">
        <v>1.74531328125574E-2</v>
      </c>
      <c r="J20" s="104">
        <v>1.92418834339699E-2</v>
      </c>
      <c r="K20" s="104">
        <v>2.2326913316590102E-2</v>
      </c>
      <c r="L20" s="104">
        <v>1.7455858200996299E-3</v>
      </c>
      <c r="M20" s="104">
        <v>0.12881033411000001</v>
      </c>
      <c r="N20" s="104">
        <v>0.219648469591709</v>
      </c>
      <c r="O20" s="104">
        <v>2.5427289312636003E-2</v>
      </c>
      <c r="P20" s="104">
        <v>1.1566270375956001E-2</v>
      </c>
      <c r="Q20" s="104">
        <v>6.7568119288910003E-3</v>
      </c>
      <c r="R20" s="104">
        <v>5.8103836032695998E-2</v>
      </c>
      <c r="S20" s="104">
        <v>3.4202797700140002E-2</v>
      </c>
      <c r="T20" s="104">
        <v>6.9687936821558993E-2</v>
      </c>
      <c r="U20" s="104">
        <v>4.468214214983E-3</v>
      </c>
      <c r="V20" s="104">
        <v>1.16746255126704</v>
      </c>
      <c r="W20" s="104">
        <v>0.10293058100000001</v>
      </c>
      <c r="X20" s="100" t="s">
        <v>425</v>
      </c>
      <c r="Y20" s="100" t="s">
        <v>425</v>
      </c>
      <c r="Z20" s="100" t="s">
        <v>425</v>
      </c>
      <c r="AA20" s="100" t="s">
        <v>425</v>
      </c>
      <c r="AB20" s="100" t="s">
        <v>425</v>
      </c>
      <c r="AC20" s="100" t="s">
        <v>427</v>
      </c>
      <c r="AD20" s="100" t="s">
        <v>427</v>
      </c>
      <c r="AE20" s="99"/>
      <c r="AF20" s="101">
        <v>349.34092684000001</v>
      </c>
      <c r="AG20" s="101">
        <v>1276.473</v>
      </c>
      <c r="AH20" s="101">
        <v>2492.8118296902999</v>
      </c>
      <c r="AI20" s="101">
        <v>1868.789</v>
      </c>
      <c r="AJ20" s="101" t="s">
        <v>427</v>
      </c>
      <c r="AK20" s="101" t="s">
        <v>427</v>
      </c>
      <c r="AL20" s="29" t="s">
        <v>50</v>
      </c>
    </row>
    <row r="21" spans="1:38" ht="26.25" customHeight="1" thickBot="1" x14ac:dyDescent="0.3">
      <c r="A21" s="40" t="s">
        <v>54</v>
      </c>
      <c r="B21" s="40" t="s">
        <v>67</v>
      </c>
      <c r="C21" s="41" t="s">
        <v>68</v>
      </c>
      <c r="D21" s="42"/>
      <c r="E21" s="103">
        <v>2.013279158</v>
      </c>
      <c r="F21" s="103">
        <v>7.3509360667715504E-2</v>
      </c>
      <c r="G21" s="103">
        <v>1.6143257961999999</v>
      </c>
      <c r="H21" s="100" t="s">
        <v>425</v>
      </c>
      <c r="I21" s="104">
        <v>0.161324706111621</v>
      </c>
      <c r="J21" s="104">
        <v>0.186194681224502</v>
      </c>
      <c r="K21" s="104">
        <v>0.22194813692878293</v>
      </c>
      <c r="L21" s="104">
        <v>1.6251012327015299E-2</v>
      </c>
      <c r="M21" s="104">
        <v>1.2867370950000003</v>
      </c>
      <c r="N21" s="104">
        <v>0.19637139432157899</v>
      </c>
      <c r="O21" s="104">
        <v>9.6362033089059992E-3</v>
      </c>
      <c r="P21" s="104">
        <v>1.4747000741596E-2</v>
      </c>
      <c r="Q21" s="104">
        <v>1.9240057587199998E-2</v>
      </c>
      <c r="R21" s="104">
        <v>3.0184294780336001E-2</v>
      </c>
      <c r="S21" s="104">
        <v>4.0250885817590003E-2</v>
      </c>
      <c r="T21" s="104">
        <v>0.63023836029013502</v>
      </c>
      <c r="U21" s="104">
        <v>1.6271369295457E-2</v>
      </c>
      <c r="V21" s="104">
        <v>0.57857634768240895</v>
      </c>
      <c r="W21" s="104">
        <v>4.0108754000000003E-2</v>
      </c>
      <c r="X21" s="100" t="s">
        <v>425</v>
      </c>
      <c r="Y21" s="100" t="s">
        <v>425</v>
      </c>
      <c r="Z21" s="100" t="s">
        <v>425</v>
      </c>
      <c r="AA21" s="100" t="s">
        <v>425</v>
      </c>
      <c r="AB21" s="100" t="s">
        <v>425</v>
      </c>
      <c r="AC21" s="100" t="s">
        <v>427</v>
      </c>
      <c r="AD21" s="100" t="s">
        <v>427</v>
      </c>
      <c r="AE21" s="99"/>
      <c r="AF21" s="101">
        <v>3774.5853912431699</v>
      </c>
      <c r="AG21" s="101">
        <v>1303.4622999999999</v>
      </c>
      <c r="AH21" s="101">
        <v>17431.718943929998</v>
      </c>
      <c r="AI21" s="101">
        <v>519.08344009999996</v>
      </c>
      <c r="AJ21" s="101" t="s">
        <v>427</v>
      </c>
      <c r="AK21" s="101" t="s">
        <v>427</v>
      </c>
      <c r="AL21" s="29" t="s">
        <v>50</v>
      </c>
    </row>
    <row r="22" spans="1:38" ht="26.25" customHeight="1" thickBot="1" x14ac:dyDescent="0.3">
      <c r="A22" s="40" t="s">
        <v>54</v>
      </c>
      <c r="B22" s="44" t="s">
        <v>69</v>
      </c>
      <c r="C22" s="41" t="s">
        <v>70</v>
      </c>
      <c r="D22" s="42"/>
      <c r="E22" s="103">
        <v>0.65089149299999993</v>
      </c>
      <c r="F22" s="103">
        <v>2.8467133226405001E-2</v>
      </c>
      <c r="G22" s="103">
        <v>0.77827294899999999</v>
      </c>
      <c r="H22" s="100" t="s">
        <v>425</v>
      </c>
      <c r="I22" s="104">
        <v>8.6715911560219905E-2</v>
      </c>
      <c r="J22" s="104">
        <v>0.100549463809014</v>
      </c>
      <c r="K22" s="104">
        <v>0.119904142851899</v>
      </c>
      <c r="L22" s="104">
        <v>8.7278648271980896E-3</v>
      </c>
      <c r="M22" s="104">
        <v>0.35334858549999998</v>
      </c>
      <c r="N22" s="104">
        <v>0.21220222451001799</v>
      </c>
      <c r="O22" s="104">
        <v>3.8586572509019998E-3</v>
      </c>
      <c r="P22" s="104">
        <v>1.4077308771037999E-2</v>
      </c>
      <c r="Q22" s="104">
        <v>8.8313134034250004E-3</v>
      </c>
      <c r="R22" s="104">
        <v>2.2243798716152001E-2</v>
      </c>
      <c r="S22" s="104">
        <v>2.9683778131910001E-2</v>
      </c>
      <c r="T22" s="104">
        <v>4.7068223695879999E-2</v>
      </c>
      <c r="U22" s="104">
        <v>7.737252433235E-3</v>
      </c>
      <c r="V22" s="104">
        <v>0.32201862870334902</v>
      </c>
      <c r="W22" s="104">
        <v>8.5696509999999993E-3</v>
      </c>
      <c r="X22" s="100" t="s">
        <v>425</v>
      </c>
      <c r="Y22" s="100" t="s">
        <v>425</v>
      </c>
      <c r="Z22" s="100" t="s">
        <v>425</v>
      </c>
      <c r="AA22" s="100" t="s">
        <v>425</v>
      </c>
      <c r="AB22" s="100" t="s">
        <v>425</v>
      </c>
      <c r="AC22" s="100" t="s">
        <v>427</v>
      </c>
      <c r="AD22" s="100" t="s">
        <v>427</v>
      </c>
      <c r="AE22" s="99"/>
      <c r="AF22" s="101">
        <v>2030.100431712473</v>
      </c>
      <c r="AG22" s="101">
        <v>519.68999800000006</v>
      </c>
      <c r="AH22" s="101">
        <v>9980.4521775713984</v>
      </c>
      <c r="AI22" s="101">
        <v>0</v>
      </c>
      <c r="AJ22" s="101">
        <v>1039.6392042</v>
      </c>
      <c r="AK22" s="101" t="s">
        <v>427</v>
      </c>
      <c r="AL22" s="29" t="s">
        <v>50</v>
      </c>
    </row>
    <row r="23" spans="1:38" ht="26.25" customHeight="1" thickBot="1" x14ac:dyDescent="0.3">
      <c r="A23" s="40" t="s">
        <v>71</v>
      </c>
      <c r="B23" s="44" t="s">
        <v>392</v>
      </c>
      <c r="C23" s="41" t="s">
        <v>388</v>
      </c>
      <c r="D23" s="83"/>
      <c r="E23" s="103">
        <v>2.4470034025725447</v>
      </c>
      <c r="F23" s="103">
        <v>0.87564385204602091</v>
      </c>
      <c r="G23" s="103">
        <v>1.701747106246E-3</v>
      </c>
      <c r="H23" s="103">
        <v>8.2871701660500001E-4</v>
      </c>
      <c r="I23" s="104">
        <v>0.14289011385988198</v>
      </c>
      <c r="J23" s="104">
        <v>0.21543882390013203</v>
      </c>
      <c r="K23" s="104">
        <v>0.82175829206708695</v>
      </c>
      <c r="L23" s="104">
        <v>9.5986651874494996E-2</v>
      </c>
      <c r="M23" s="104">
        <v>3.11350516155311</v>
      </c>
      <c r="N23" s="104">
        <v>7.7818612E-5</v>
      </c>
      <c r="O23" s="104">
        <v>1.926742674234E-3</v>
      </c>
      <c r="P23" s="100" t="s">
        <v>425</v>
      </c>
      <c r="Q23" s="100" t="s">
        <v>425</v>
      </c>
      <c r="R23" s="104">
        <v>5.6909441519100001E-3</v>
      </c>
      <c r="S23" s="104">
        <v>0.24404422122369998</v>
      </c>
      <c r="T23" s="104">
        <v>7.7920588995199994E-3</v>
      </c>
      <c r="U23" s="104">
        <v>1.0489187791340002E-3</v>
      </c>
      <c r="V23" s="104">
        <v>0.14497639142339999</v>
      </c>
      <c r="W23" s="100" t="s">
        <v>425</v>
      </c>
      <c r="X23" s="104">
        <v>3.2718511552000001E-3</v>
      </c>
      <c r="Y23" s="104">
        <v>5.3067671111100001E-3</v>
      </c>
      <c r="Z23" s="100" t="s">
        <v>425</v>
      </c>
      <c r="AA23" s="100" t="s">
        <v>425</v>
      </c>
      <c r="AB23" s="104">
        <v>8.5786182783299993E-3</v>
      </c>
      <c r="AC23" s="100" t="s">
        <v>427</v>
      </c>
      <c r="AD23" s="100" t="s">
        <v>427</v>
      </c>
      <c r="AE23" s="99"/>
      <c r="AF23" s="101">
        <v>4590.7527107689439</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1.7776644836000006</v>
      </c>
      <c r="F24" s="103">
        <v>8.2446980449781826E-2</v>
      </c>
      <c r="G24" s="103">
        <v>1.8772869296399999</v>
      </c>
      <c r="H24" s="100" t="s">
        <v>425</v>
      </c>
      <c r="I24" s="104">
        <v>0.3077687168084498</v>
      </c>
      <c r="J24" s="104">
        <v>0.34124258533419571</v>
      </c>
      <c r="K24" s="104">
        <v>0.40039477767112236</v>
      </c>
      <c r="L24" s="104">
        <v>3.1253532655245629E-2</v>
      </c>
      <c r="M24" s="104">
        <v>1.0363474138000002</v>
      </c>
      <c r="N24" s="104">
        <v>0.123264350477903</v>
      </c>
      <c r="O24" s="104">
        <v>4.7560453823811001E-2</v>
      </c>
      <c r="P24" s="104">
        <v>9.0657623228849998E-3</v>
      </c>
      <c r="Q24" s="104">
        <v>2.2620547940873002E-2</v>
      </c>
      <c r="R24" s="104">
        <v>8.4135383121575993E-2</v>
      </c>
      <c r="S24" s="104">
        <v>4.6787547041533997E-2</v>
      </c>
      <c r="T24" s="104">
        <v>0.96191199640356395</v>
      </c>
      <c r="U24" s="104">
        <v>2.6989432036937003E-2</v>
      </c>
      <c r="V24" s="104">
        <v>1.904952271317869</v>
      </c>
      <c r="W24" s="104">
        <v>9.3761559000000008E-2</v>
      </c>
      <c r="X24" s="100" t="s">
        <v>425</v>
      </c>
      <c r="Y24" s="100" t="s">
        <v>425</v>
      </c>
      <c r="Z24" s="100" t="s">
        <v>425</v>
      </c>
      <c r="AA24" s="100" t="s">
        <v>425</v>
      </c>
      <c r="AB24" s="100" t="s">
        <v>425</v>
      </c>
      <c r="AC24" s="100" t="s">
        <v>427</v>
      </c>
      <c r="AD24" s="100" t="s">
        <v>427</v>
      </c>
      <c r="AE24" s="99"/>
      <c r="AF24" s="101">
        <v>7888.5458442243289</v>
      </c>
      <c r="AG24" s="101">
        <v>104.12445999999998</v>
      </c>
      <c r="AH24" s="101">
        <v>16072.454560114202</v>
      </c>
      <c r="AI24" s="101">
        <v>3255.1740949069999</v>
      </c>
      <c r="AJ24" s="101">
        <v>0</v>
      </c>
      <c r="AK24" s="101" t="s">
        <v>427</v>
      </c>
      <c r="AL24" s="29" t="s">
        <v>50</v>
      </c>
    </row>
    <row r="25" spans="1:38" ht="26.25" customHeight="1" thickBot="1" x14ac:dyDescent="0.3">
      <c r="A25" s="40" t="s">
        <v>74</v>
      </c>
      <c r="B25" s="44" t="s">
        <v>75</v>
      </c>
      <c r="C25" s="46" t="s">
        <v>76</v>
      </c>
      <c r="D25" s="42"/>
      <c r="E25" s="103">
        <v>1.2535544191770001</v>
      </c>
      <c r="F25" s="103">
        <v>0.11279490277199999</v>
      </c>
      <c r="G25" s="103">
        <v>8.0815304921000003E-2</v>
      </c>
      <c r="H25" s="100" t="s">
        <v>425</v>
      </c>
      <c r="I25" s="104">
        <v>1.0463071616E-2</v>
      </c>
      <c r="J25" s="104">
        <v>1.393836373689358E-2</v>
      </c>
      <c r="K25" s="104">
        <v>2.20473786856453E-2</v>
      </c>
      <c r="L25" s="104">
        <v>7.8473037120435664E-3</v>
      </c>
      <c r="M25" s="104">
        <v>1.0173133545299999</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4242.7806522625233</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9.8437184980000002E-3</v>
      </c>
      <c r="F26" s="103">
        <v>1.0636096140000001E-2</v>
      </c>
      <c r="G26" s="103">
        <v>1.057471427E-3</v>
      </c>
      <c r="H26" s="100" t="s">
        <v>425</v>
      </c>
      <c r="I26" s="104">
        <v>1.8139625200000001E-4</v>
      </c>
      <c r="J26" s="104">
        <v>1.8139625200000001E-4</v>
      </c>
      <c r="K26" s="104">
        <v>1.8139625200000001E-4</v>
      </c>
      <c r="L26" s="104">
        <v>1.3604718904108959E-4</v>
      </c>
      <c r="M26" s="104">
        <v>0.30273775420999999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55.194039583251218</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37.798147460129996</v>
      </c>
      <c r="F27" s="100">
        <v>5.884115617997967</v>
      </c>
      <c r="G27" s="100">
        <v>4.9449454215571946E-2</v>
      </c>
      <c r="H27" s="100">
        <v>0.89181888964431066</v>
      </c>
      <c r="I27" s="100">
        <v>2.0099330891357381</v>
      </c>
      <c r="J27" s="100">
        <v>2.0099330891357381</v>
      </c>
      <c r="K27" s="100">
        <v>2.0099330891357381</v>
      </c>
      <c r="L27" s="100">
        <v>1.355906345607478</v>
      </c>
      <c r="M27" s="100">
        <v>52.873310751317462</v>
      </c>
      <c r="N27" s="100">
        <v>3.0015178151066142E-2</v>
      </c>
      <c r="O27" s="100">
        <v>2.9067960103741918E-4</v>
      </c>
      <c r="P27" s="100">
        <v>1.9951307685650767E-2</v>
      </c>
      <c r="Q27" s="100">
        <v>4.9447336188031342E-4</v>
      </c>
      <c r="R27" s="100">
        <v>2.5348154442477719E-2</v>
      </c>
      <c r="S27" s="100">
        <v>1.7237365762667631E-2</v>
      </c>
      <c r="T27" s="100">
        <v>2.4660060070675585E-3</v>
      </c>
      <c r="U27" s="100">
        <v>4.0758752168578767E-4</v>
      </c>
      <c r="V27" s="100">
        <v>7.0759178697605993E-2</v>
      </c>
      <c r="W27" s="100">
        <v>2.7689653999999999</v>
      </c>
      <c r="X27" s="100">
        <v>7.706423004360001E-2</v>
      </c>
      <c r="Y27" s="100">
        <v>8.6686456426700004E-2</v>
      </c>
      <c r="Z27" s="100">
        <v>6.7365993773600003E-2</v>
      </c>
      <c r="AA27" s="100">
        <v>7.3516134524999999E-2</v>
      </c>
      <c r="AB27" s="100">
        <v>0.30463281476890003</v>
      </c>
      <c r="AC27" s="100">
        <v>2.7689654000000001E-3</v>
      </c>
      <c r="AD27" s="101">
        <v>5.545045E-4</v>
      </c>
      <c r="AE27" s="99"/>
      <c r="AF27" s="100">
        <v>139465.12336423871</v>
      </c>
      <c r="AG27" s="100" t="s">
        <v>427</v>
      </c>
      <c r="AH27" s="100">
        <v>1.3408456098999999</v>
      </c>
      <c r="AI27" s="101">
        <v>0</v>
      </c>
      <c r="AJ27" s="100" t="s">
        <v>427</v>
      </c>
      <c r="AK27" s="100" t="s">
        <v>427</v>
      </c>
      <c r="AL27" s="29" t="s">
        <v>50</v>
      </c>
    </row>
    <row r="28" spans="1:38" ht="26.25" customHeight="1" thickBot="1" x14ac:dyDescent="0.3">
      <c r="A28" s="40" t="s">
        <v>79</v>
      </c>
      <c r="B28" s="40" t="s">
        <v>82</v>
      </c>
      <c r="C28" s="41" t="s">
        <v>83</v>
      </c>
      <c r="D28" s="42"/>
      <c r="E28" s="100">
        <v>8.2169424721878048</v>
      </c>
      <c r="F28" s="100">
        <v>0.94328218635162642</v>
      </c>
      <c r="G28" s="100">
        <v>9.408746411808307E-3</v>
      </c>
      <c r="H28" s="100">
        <v>1.9865224314099154E-2</v>
      </c>
      <c r="I28" s="100">
        <v>0.61963175590215502</v>
      </c>
      <c r="J28" s="100">
        <v>0.61963175590215502</v>
      </c>
      <c r="K28" s="100">
        <v>0.61963175590215502</v>
      </c>
      <c r="L28" s="100">
        <v>0.42327368669910881</v>
      </c>
      <c r="M28" s="100">
        <v>5.6919946534295605</v>
      </c>
      <c r="N28" s="100">
        <v>9.6646928104150546E-4</v>
      </c>
      <c r="O28" s="100">
        <v>3.2131974788843483E-5</v>
      </c>
      <c r="P28" s="100">
        <v>3.1475159569631351E-3</v>
      </c>
      <c r="Q28" s="100">
        <v>6.2196162612452772E-5</v>
      </c>
      <c r="R28" s="100">
        <v>4.8896587247335213E-3</v>
      </c>
      <c r="S28" s="100">
        <v>3.2846401112902992E-3</v>
      </c>
      <c r="T28" s="100">
        <v>1.5954470363388698E-4</v>
      </c>
      <c r="U28" s="100">
        <v>6.0128375647218576E-5</v>
      </c>
      <c r="V28" s="100">
        <v>1.0761074007542316E-2</v>
      </c>
      <c r="W28" s="100">
        <v>0.42862140000000004</v>
      </c>
      <c r="X28" s="100">
        <v>1.25626462265E-2</v>
      </c>
      <c r="Y28" s="100">
        <v>1.4093683109000001E-2</v>
      </c>
      <c r="Z28" s="100">
        <v>1.10371095452E-2</v>
      </c>
      <c r="AA28" s="100">
        <v>1.17389934022E-2</v>
      </c>
      <c r="AB28" s="100">
        <v>4.94324322829E-2</v>
      </c>
      <c r="AC28" s="100">
        <v>4.2862180000000002E-4</v>
      </c>
      <c r="AD28" s="101">
        <v>8.6654400000000002E-5</v>
      </c>
      <c r="AE28" s="99"/>
      <c r="AF28" s="100">
        <v>24811.279759128302</v>
      </c>
      <c r="AG28" s="100" t="s">
        <v>427</v>
      </c>
      <c r="AH28" s="100" t="s">
        <v>425</v>
      </c>
      <c r="AI28" s="101">
        <v>0</v>
      </c>
      <c r="AJ28" s="100" t="s">
        <v>427</v>
      </c>
      <c r="AK28" s="100" t="s">
        <v>427</v>
      </c>
      <c r="AL28" s="29" t="s">
        <v>50</v>
      </c>
    </row>
    <row r="29" spans="1:38" ht="26.25" customHeight="1" thickBot="1" x14ac:dyDescent="0.3">
      <c r="A29" s="40" t="s">
        <v>79</v>
      </c>
      <c r="B29" s="40" t="s">
        <v>84</v>
      </c>
      <c r="C29" s="41" t="s">
        <v>85</v>
      </c>
      <c r="D29" s="42"/>
      <c r="E29" s="100">
        <v>44.746516150159827</v>
      </c>
      <c r="F29" s="100">
        <v>1.4199600541000323</v>
      </c>
      <c r="G29" s="100">
        <v>2.8370262425387781E-2</v>
      </c>
      <c r="H29" s="100">
        <v>2.9638864147577711E-2</v>
      </c>
      <c r="I29" s="100">
        <v>0.91698114695988697</v>
      </c>
      <c r="J29" s="100">
        <v>0.91698114695988697</v>
      </c>
      <c r="K29" s="100">
        <v>0.91698114695988697</v>
      </c>
      <c r="L29" s="100">
        <v>0.61632446513930528</v>
      </c>
      <c r="M29" s="100">
        <v>11.664220270658339</v>
      </c>
      <c r="N29" s="100">
        <v>8.7117220554530823E-4</v>
      </c>
      <c r="O29" s="100">
        <v>8.6907847116853931E-5</v>
      </c>
      <c r="P29" s="100">
        <v>9.2113929584983888E-3</v>
      </c>
      <c r="Q29" s="100">
        <v>1.7380898354660282E-4</v>
      </c>
      <c r="R29" s="100">
        <v>1.4772475149537074E-2</v>
      </c>
      <c r="S29" s="100">
        <v>9.906266515581132E-3</v>
      </c>
      <c r="T29" s="100">
        <v>3.4773204877399115E-4</v>
      </c>
      <c r="U29" s="100">
        <v>1.7380227285949783E-4</v>
      </c>
      <c r="V29" s="100">
        <v>3.1284207794096457E-2</v>
      </c>
      <c r="W29" s="100">
        <v>0.42113999999999996</v>
      </c>
      <c r="X29" s="100">
        <v>6.5187466237000002E-3</v>
      </c>
      <c r="Y29" s="100">
        <v>3.9474632332200006E-2</v>
      </c>
      <c r="Z29" s="100">
        <v>4.4110185486600006E-2</v>
      </c>
      <c r="AA29" s="100">
        <v>1.01402725255E-2</v>
      </c>
      <c r="AB29" s="100">
        <v>0.100243836968</v>
      </c>
      <c r="AC29" s="100">
        <v>3.7706460000000002E-4</v>
      </c>
      <c r="AD29" s="101">
        <v>7.7572799999999997E-5</v>
      </c>
      <c r="AE29" s="99"/>
      <c r="AF29" s="100">
        <v>74202.087677817093</v>
      </c>
      <c r="AG29" s="100" t="s">
        <v>427</v>
      </c>
      <c r="AH29" s="100">
        <v>1.3435856266999999</v>
      </c>
      <c r="AI29" s="101">
        <v>0</v>
      </c>
      <c r="AJ29" s="100" t="s">
        <v>427</v>
      </c>
      <c r="AK29" s="100" t="s">
        <v>427</v>
      </c>
      <c r="AL29" s="29" t="s">
        <v>50</v>
      </c>
    </row>
    <row r="30" spans="1:38" ht="26.25" customHeight="1" thickBot="1" x14ac:dyDescent="0.3">
      <c r="A30" s="40" t="s">
        <v>79</v>
      </c>
      <c r="B30" s="40" t="s">
        <v>86</v>
      </c>
      <c r="C30" s="41" t="s">
        <v>87</v>
      </c>
      <c r="D30" s="42"/>
      <c r="E30" s="100">
        <v>0.29058732752939709</v>
      </c>
      <c r="F30" s="100">
        <v>2.2802932900165822</v>
      </c>
      <c r="G30" s="100">
        <v>5.4783855763067962E-4</v>
      </c>
      <c r="H30" s="100">
        <v>2.2155204793901486E-3</v>
      </c>
      <c r="I30" s="100">
        <v>4.0616697077955941E-2</v>
      </c>
      <c r="J30" s="100">
        <v>4.0616697077955941E-2</v>
      </c>
      <c r="K30" s="100">
        <v>4.0616697077955941E-2</v>
      </c>
      <c r="L30" s="100">
        <v>7.1497885736539696E-3</v>
      </c>
      <c r="M30" s="100">
        <v>12.503478141941889</v>
      </c>
      <c r="N30" s="100">
        <v>1.4096155328135929E-3</v>
      </c>
      <c r="O30" s="100">
        <v>1.2165713851583634E-3</v>
      </c>
      <c r="P30" s="100">
        <v>3.6708221283016882E-4</v>
      </c>
      <c r="Q30" s="100">
        <v>1.2658007338971337E-5</v>
      </c>
      <c r="R30" s="100">
        <v>5.3526927376933422E-3</v>
      </c>
      <c r="S30" s="100">
        <v>0.20631426729869426</v>
      </c>
      <c r="T30" s="100">
        <v>8.5460254765886215E-3</v>
      </c>
      <c r="U30" s="100">
        <v>1.2112725574671395E-3</v>
      </c>
      <c r="V30" s="100">
        <v>0.12066899213673685</v>
      </c>
      <c r="W30" s="100">
        <v>2.7324399999999999E-2</v>
      </c>
      <c r="X30" s="100">
        <v>3.6024873239999999E-4</v>
      </c>
      <c r="Y30" s="100">
        <v>5.097372362E-4</v>
      </c>
      <c r="Z30" s="100">
        <v>2.6505160360000004E-4</v>
      </c>
      <c r="AA30" s="100">
        <v>5.7576946100000006E-4</v>
      </c>
      <c r="AB30" s="100">
        <v>1.7108070332E-3</v>
      </c>
      <c r="AC30" s="100">
        <v>2.7324599999999999E-5</v>
      </c>
      <c r="AD30" s="101">
        <v>1.3207099999999999E-5</v>
      </c>
      <c r="AE30" s="99"/>
      <c r="AF30" s="100">
        <v>1846.9720441872</v>
      </c>
      <c r="AG30" s="100" t="s">
        <v>427</v>
      </c>
      <c r="AH30" s="100" t="s">
        <v>425</v>
      </c>
      <c r="AI30" s="101">
        <v>0</v>
      </c>
      <c r="AJ30" s="100" t="s">
        <v>427</v>
      </c>
      <c r="AK30" s="100" t="s">
        <v>427</v>
      </c>
      <c r="AL30" s="29" t="s">
        <v>50</v>
      </c>
    </row>
    <row r="31" spans="1:38" ht="26.25" customHeight="1" thickBot="1" x14ac:dyDescent="0.3">
      <c r="A31" s="40" t="s">
        <v>79</v>
      </c>
      <c r="B31" s="40" t="s">
        <v>88</v>
      </c>
      <c r="C31" s="41" t="s">
        <v>89</v>
      </c>
      <c r="D31" s="42"/>
      <c r="E31" s="100" t="s">
        <v>427</v>
      </c>
      <c r="F31" s="100">
        <v>1.612126765426223</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74.803391251299999</v>
      </c>
      <c r="AG31" s="100" t="s">
        <v>427</v>
      </c>
      <c r="AH31" s="100" t="s">
        <v>427</v>
      </c>
      <c r="AI31" s="101">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0.87881824173174883</v>
      </c>
      <c r="J32" s="100">
        <v>1.659240703054375</v>
      </c>
      <c r="K32" s="100">
        <v>2.1606314918338709</v>
      </c>
      <c r="L32" s="100">
        <v>0.20939987238382124</v>
      </c>
      <c r="M32" s="100" t="s">
        <v>427</v>
      </c>
      <c r="N32" s="100">
        <v>6.0103585628182659</v>
      </c>
      <c r="O32" s="100">
        <v>2.7056689066321093E-2</v>
      </c>
      <c r="P32" s="100">
        <v>0</v>
      </c>
      <c r="Q32" s="100">
        <v>6.9037497476003254E-2</v>
      </c>
      <c r="R32" s="100">
        <v>2.2354691535911924</v>
      </c>
      <c r="S32" s="100">
        <v>49.016620336325126</v>
      </c>
      <c r="T32" s="100">
        <v>0.34830352145622478</v>
      </c>
      <c r="U32" s="100">
        <v>4.321262983667741E-2</v>
      </c>
      <c r="V32" s="100">
        <v>17.248119682605971</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1" t="s">
        <v>427</v>
      </c>
      <c r="AJ32" s="100" t="s">
        <v>427</v>
      </c>
      <c r="AK32" s="100">
        <v>72480.724975255842</v>
      </c>
      <c r="AL32" s="29" t="s">
        <v>412</v>
      </c>
    </row>
    <row r="33" spans="1:38" ht="26.25" customHeight="1" thickBot="1" x14ac:dyDescent="0.3">
      <c r="A33" s="40" t="s">
        <v>79</v>
      </c>
      <c r="B33" s="40" t="s">
        <v>92</v>
      </c>
      <c r="C33" s="41" t="s">
        <v>93</v>
      </c>
      <c r="D33" s="42"/>
      <c r="E33" s="100" t="s">
        <v>427</v>
      </c>
      <c r="F33" s="100" t="s">
        <v>427</v>
      </c>
      <c r="G33" s="100" t="s">
        <v>427</v>
      </c>
      <c r="H33" s="100" t="s">
        <v>427</v>
      </c>
      <c r="I33" s="100">
        <v>0.4172933137938955</v>
      </c>
      <c r="J33" s="100">
        <v>0.77276539591462134</v>
      </c>
      <c r="K33" s="100">
        <v>1.5455307918292427</v>
      </c>
      <c r="L33" s="100">
        <v>1.6382626393389974E-2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1" t="s">
        <v>427</v>
      </c>
      <c r="AJ33" s="100" t="s">
        <v>427</v>
      </c>
      <c r="AK33" s="100">
        <v>72480.724975255842</v>
      </c>
      <c r="AL33" s="29" t="s">
        <v>412</v>
      </c>
    </row>
    <row r="34" spans="1:38" ht="26.25" customHeight="1" thickBot="1" x14ac:dyDescent="0.3">
      <c r="A34" s="40" t="s">
        <v>71</v>
      </c>
      <c r="B34" s="40" t="s">
        <v>94</v>
      </c>
      <c r="C34" s="41" t="s">
        <v>95</v>
      </c>
      <c r="D34" s="42"/>
      <c r="E34" s="103">
        <v>1.51737296385</v>
      </c>
      <c r="F34" s="103">
        <v>8.5539138264999995E-2</v>
      </c>
      <c r="G34" s="103">
        <v>2.94697264E-3</v>
      </c>
      <c r="H34" s="103">
        <v>2.9469726299999999E-4</v>
      </c>
      <c r="I34" s="104">
        <v>0.2638379167963264</v>
      </c>
      <c r="J34" s="104">
        <v>0.40373774120420863</v>
      </c>
      <c r="K34" s="104">
        <v>0.92804016551594681</v>
      </c>
      <c r="L34" s="104">
        <v>1.7932607849729998E-2</v>
      </c>
      <c r="M34" s="104">
        <v>0.53844683305800001</v>
      </c>
      <c r="N34" s="104">
        <v>0.158444444444445</v>
      </c>
      <c r="O34" s="104">
        <v>2.9469709999999999E-4</v>
      </c>
      <c r="P34" s="100" t="s">
        <v>425</v>
      </c>
      <c r="Q34" s="100" t="s">
        <v>425</v>
      </c>
      <c r="R34" s="104">
        <v>1.4734879E-3</v>
      </c>
      <c r="S34" s="104">
        <v>3.1404985339999998</v>
      </c>
      <c r="T34" s="104">
        <v>2.0628812E-3</v>
      </c>
      <c r="U34" s="104">
        <v>2.9469709999999999E-4</v>
      </c>
      <c r="V34" s="104">
        <v>2.9469724999999999E-2</v>
      </c>
      <c r="W34" s="100" t="s">
        <v>425</v>
      </c>
      <c r="X34" s="104">
        <v>1.5521909E-3</v>
      </c>
      <c r="Y34" s="104">
        <v>1.5521909E-3</v>
      </c>
      <c r="Z34" s="104">
        <v>5.9056701999999999E-4</v>
      </c>
      <c r="AA34" s="100" t="s">
        <v>425</v>
      </c>
      <c r="AB34" s="104">
        <v>3.6949501999999999E-3</v>
      </c>
      <c r="AC34" s="100" t="s">
        <v>427</v>
      </c>
      <c r="AD34" s="100" t="s">
        <v>427</v>
      </c>
      <c r="AE34" s="99"/>
      <c r="AF34" s="101">
        <v>1267.1982353519461</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3.3760269156360261</v>
      </c>
      <c r="F35" s="103">
        <v>0.12447470238644959</v>
      </c>
      <c r="G35" s="103">
        <v>1.0837123239920612</v>
      </c>
      <c r="H35" s="103">
        <v>5.0479737412162514E-4</v>
      </c>
      <c r="I35" s="104">
        <v>0.10716985532823685</v>
      </c>
      <c r="J35" s="104">
        <v>0.1131237361798057</v>
      </c>
      <c r="K35" s="104">
        <v>0.11907761703137426</v>
      </c>
      <c r="L35" s="104">
        <v>3.9361602030346422E-2</v>
      </c>
      <c r="M35" s="104">
        <v>0.65475060001403451</v>
      </c>
      <c r="N35" s="104">
        <v>5.6409783456279495E-3</v>
      </c>
      <c r="O35" s="104">
        <v>6.0858117969639E-4</v>
      </c>
      <c r="P35" s="104">
        <v>2.4646224117456195E-3</v>
      </c>
      <c r="Q35" s="104">
        <v>4.5998229781561992E-3</v>
      </c>
      <c r="R35" s="100" t="s">
        <v>425</v>
      </c>
      <c r="S35" s="104">
        <v>4.5998229781561992E-3</v>
      </c>
      <c r="T35" s="104">
        <v>0.13677595341072379</v>
      </c>
      <c r="U35" s="104">
        <v>1.128195669125618E-2</v>
      </c>
      <c r="V35" s="104">
        <v>2.776005827680467E-2</v>
      </c>
      <c r="W35" s="100" t="s">
        <v>425</v>
      </c>
      <c r="X35" s="104">
        <v>2.0533144887277003E-3</v>
      </c>
      <c r="Y35" s="104">
        <v>2.0424229952117502E-3</v>
      </c>
      <c r="Z35" s="104">
        <v>7.8374133011436002E-4</v>
      </c>
      <c r="AA35" s="100" t="s">
        <v>425</v>
      </c>
      <c r="AB35" s="104">
        <v>4.8794788140536297E-3</v>
      </c>
      <c r="AC35" s="100" t="s">
        <v>427</v>
      </c>
      <c r="AD35" s="100" t="s">
        <v>427</v>
      </c>
      <c r="AE35" s="99"/>
      <c r="AF35" s="101">
        <v>2144.0866510157516</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3.7133586085513435</v>
      </c>
      <c r="F36" s="103">
        <v>0.34788155464730414</v>
      </c>
      <c r="G36" s="103">
        <v>0.15919663141872206</v>
      </c>
      <c r="H36" s="103">
        <v>7.9680568222400031E-4</v>
      </c>
      <c r="I36" s="104">
        <v>0.15505722813297695</v>
      </c>
      <c r="J36" s="104">
        <v>0.16321813487681883</v>
      </c>
      <c r="K36" s="104">
        <v>0.16321813487681883</v>
      </c>
      <c r="L36" s="104">
        <v>7.3676971301269989E-3</v>
      </c>
      <c r="M36" s="104">
        <v>1.3797790502146867</v>
      </c>
      <c r="N36" s="104">
        <v>9.6055798216679988E-3</v>
      </c>
      <c r="O36" s="104">
        <v>7.9680568222400031E-4</v>
      </c>
      <c r="P36" s="104">
        <v>2.2141603474990007E-3</v>
      </c>
      <c r="Q36" s="104">
        <v>2.9555630220549993E-3</v>
      </c>
      <c r="R36" s="104">
        <v>3.9840284110879984E-3</v>
      </c>
      <c r="S36" s="104">
        <v>7.0118900035098977E-2</v>
      </c>
      <c r="T36" s="104">
        <v>7.9680568221695031E-2</v>
      </c>
      <c r="U36" s="104">
        <v>7.3889075551240016E-3</v>
      </c>
      <c r="V36" s="104">
        <v>9.5616681866036002E-2</v>
      </c>
      <c r="W36" s="100" t="s">
        <v>425</v>
      </c>
      <c r="X36" s="104">
        <v>6.1241648682750002E-3</v>
      </c>
      <c r="Y36" s="104">
        <v>6.1241648682750002E-3</v>
      </c>
      <c r="Z36" s="104">
        <v>2.3300816628950009E-3</v>
      </c>
      <c r="AA36" s="100" t="s">
        <v>427</v>
      </c>
      <c r="AB36" s="104">
        <v>1.4578411399445001E-2</v>
      </c>
      <c r="AC36" s="100" t="s">
        <v>427</v>
      </c>
      <c r="AD36" s="100" t="s">
        <v>427</v>
      </c>
      <c r="AE36" s="99"/>
      <c r="AF36" s="101">
        <v>3426.2644439999981</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0.57292319999999997</v>
      </c>
      <c r="F37" s="103">
        <v>3.4835544227375698E-2</v>
      </c>
      <c r="G37" s="100" t="s">
        <v>425</v>
      </c>
      <c r="H37" s="100" t="s">
        <v>425</v>
      </c>
      <c r="I37" s="104">
        <v>1.94710462E-3</v>
      </c>
      <c r="J37" s="104">
        <v>1.94710462E-3</v>
      </c>
      <c r="K37" s="104">
        <v>1.94710462E-3</v>
      </c>
      <c r="L37" s="104">
        <v>1.3629732339999999E-4</v>
      </c>
      <c r="M37" s="104">
        <v>8.7143999999999999E-2</v>
      </c>
      <c r="N37" s="104">
        <v>3.281637E-6</v>
      </c>
      <c r="O37" s="104">
        <v>5.4693950000000004E-7</v>
      </c>
      <c r="P37" s="104">
        <v>2.1877579999999999E-4</v>
      </c>
      <c r="Q37" s="104">
        <v>2.6253095999999998E-4</v>
      </c>
      <c r="R37" s="104">
        <v>1.6626960799999999E-6</v>
      </c>
      <c r="S37" s="104">
        <v>1.66269608E-7</v>
      </c>
      <c r="T37" s="104">
        <v>1.11575658E-6</v>
      </c>
      <c r="U37" s="104">
        <v>2.4502889599999998E-5</v>
      </c>
      <c r="V37" s="104">
        <v>3.281637E-6</v>
      </c>
      <c r="W37" s="100" t="s">
        <v>427</v>
      </c>
      <c r="X37" s="100" t="s">
        <v>427</v>
      </c>
      <c r="Y37" s="100" t="s">
        <v>427</v>
      </c>
      <c r="Z37" s="100" t="s">
        <v>427</v>
      </c>
      <c r="AA37" s="100" t="s">
        <v>427</v>
      </c>
      <c r="AB37" s="100" t="s">
        <v>427</v>
      </c>
      <c r="AC37" s="100" t="s">
        <v>427</v>
      </c>
      <c r="AD37" s="100" t="s">
        <v>427</v>
      </c>
      <c r="AE37" s="99"/>
      <c r="AF37" s="101" t="s">
        <v>427</v>
      </c>
      <c r="AG37" s="101" t="s">
        <v>427</v>
      </c>
      <c r="AH37" s="101">
        <v>1957.9058393572138</v>
      </c>
      <c r="AI37" s="101" t="s">
        <v>427</v>
      </c>
      <c r="AJ37" s="101" t="s">
        <v>427</v>
      </c>
      <c r="AK37" s="101" t="s">
        <v>427</v>
      </c>
      <c r="AL37" s="29" t="s">
        <v>50</v>
      </c>
    </row>
    <row r="38" spans="1:38" ht="26.25" customHeight="1" thickBot="1" x14ac:dyDescent="0.3">
      <c r="A38" s="40" t="s">
        <v>71</v>
      </c>
      <c r="B38" s="40" t="s">
        <v>102</v>
      </c>
      <c r="C38" s="41" t="s">
        <v>103</v>
      </c>
      <c r="D38" s="47"/>
      <c r="E38" s="103">
        <v>2.066661132897905</v>
      </c>
      <c r="F38" s="103">
        <v>0.14528018634709502</v>
      </c>
      <c r="G38" s="103">
        <v>1.2364870844699001E-3</v>
      </c>
      <c r="H38" s="103">
        <v>5.952785544635999E-4</v>
      </c>
      <c r="I38" s="104">
        <v>9.7791366838076696E-2</v>
      </c>
      <c r="J38" s="104">
        <v>0.105853129614703</v>
      </c>
      <c r="K38" s="104">
        <v>0.14068223952681599</v>
      </c>
      <c r="L38" s="104">
        <v>5.7540743592211702E-2</v>
      </c>
      <c r="M38" s="104">
        <v>0.94099760533174004</v>
      </c>
      <c r="N38" s="104">
        <v>2.7051848739999999E-6</v>
      </c>
      <c r="O38" s="104">
        <v>1.098455923772E-3</v>
      </c>
      <c r="P38" s="100" t="s">
        <v>425</v>
      </c>
      <c r="Q38" s="100" t="s">
        <v>425</v>
      </c>
      <c r="R38" s="104">
        <v>4.4587376247573005E-3</v>
      </c>
      <c r="S38" s="104">
        <v>0.14784248567866298</v>
      </c>
      <c r="T38" s="104">
        <v>5.6883700826735988E-3</v>
      </c>
      <c r="U38" s="104">
        <v>7.5768951501219996E-4</v>
      </c>
      <c r="V38" s="104">
        <v>8.9598693576058999E-2</v>
      </c>
      <c r="W38" s="100" t="s">
        <v>425</v>
      </c>
      <c r="X38" s="104">
        <v>2.2405555733311E-3</v>
      </c>
      <c r="Y38" s="104">
        <v>3.7298856976499006E-3</v>
      </c>
      <c r="Z38" s="100" t="s">
        <v>425</v>
      </c>
      <c r="AA38" s="100" t="s">
        <v>425</v>
      </c>
      <c r="AB38" s="104">
        <v>5.9704412611459997E-3</v>
      </c>
      <c r="AC38" s="100" t="s">
        <v>427</v>
      </c>
      <c r="AD38" s="100" t="s">
        <v>427</v>
      </c>
      <c r="AE38" s="99"/>
      <c r="AF38" s="101">
        <v>3236.5797219426486</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2.3756835854170002</v>
      </c>
      <c r="F39" s="103">
        <v>0.18360062873500002</v>
      </c>
      <c r="G39" s="103">
        <v>0.83175890669999997</v>
      </c>
      <c r="H39" s="100" t="s">
        <v>425</v>
      </c>
      <c r="I39" s="104">
        <v>7.6563510254000017E-2</v>
      </c>
      <c r="J39" s="104">
        <v>8.5865598925000008E-2</v>
      </c>
      <c r="K39" s="104">
        <v>8.6668653513000002E-2</v>
      </c>
      <c r="L39" s="104">
        <v>1.2226613116E-2</v>
      </c>
      <c r="M39" s="104">
        <v>1.5386221979650001</v>
      </c>
      <c r="N39" s="104">
        <v>5.0021939073190004E-2</v>
      </c>
      <c r="O39" s="104">
        <v>4.6794769030890004E-3</v>
      </c>
      <c r="P39" s="104">
        <v>9.826736509199999E-3</v>
      </c>
      <c r="Q39" s="104">
        <v>4.6420262702219994E-2</v>
      </c>
      <c r="R39" s="104">
        <v>6.0587909442800014E-2</v>
      </c>
      <c r="S39" s="104">
        <v>4.3780288091980001E-2</v>
      </c>
      <c r="T39" s="104">
        <v>0.22435335931446998</v>
      </c>
      <c r="U39" s="104">
        <v>2.08909415832E-3</v>
      </c>
      <c r="V39" s="104">
        <v>6.8028416082069998E-2</v>
      </c>
      <c r="W39" s="104">
        <v>9.1915071620000011E-2</v>
      </c>
      <c r="X39" s="104">
        <v>6.47087170125E-2</v>
      </c>
      <c r="Y39" s="104">
        <v>7.3749741682000006E-2</v>
      </c>
      <c r="Z39" s="104">
        <v>4.8686723522399999E-2</v>
      </c>
      <c r="AA39" s="104">
        <v>2.4849417191499999E-2</v>
      </c>
      <c r="AB39" s="104">
        <v>0.2119945994188</v>
      </c>
      <c r="AC39" s="104">
        <v>4.5232114155000003E-2</v>
      </c>
      <c r="AD39" s="104">
        <v>4.3177526305189999E-2</v>
      </c>
      <c r="AE39" s="99"/>
      <c r="AF39" s="101">
        <v>9320.097243426997</v>
      </c>
      <c r="AG39" s="101">
        <v>0</v>
      </c>
      <c r="AH39" s="101">
        <v>47140.864714086703</v>
      </c>
      <c r="AI39" s="101">
        <v>423.65853104000001</v>
      </c>
      <c r="AJ39" s="101">
        <v>1469.4749999999999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7.0939944828000003</v>
      </c>
      <c r="F41" s="103">
        <v>6.3108324383800003</v>
      </c>
      <c r="G41" s="103">
        <v>5.1157721984000002</v>
      </c>
      <c r="H41" s="103">
        <v>7.3598545872999993E-2</v>
      </c>
      <c r="I41" s="104">
        <v>7.6612748211074635</v>
      </c>
      <c r="J41" s="104">
        <v>7.8460145345074634</v>
      </c>
      <c r="K41" s="104">
        <v>8.2836757816074638</v>
      </c>
      <c r="L41" s="104">
        <v>0.82400895372637029</v>
      </c>
      <c r="M41" s="104">
        <v>46.198574764</v>
      </c>
      <c r="N41" s="104">
        <v>0.62793992093100004</v>
      </c>
      <c r="O41" s="104">
        <v>0.15964658727200001</v>
      </c>
      <c r="P41" s="104">
        <v>3.7127334949000002E-2</v>
      </c>
      <c r="Q41" s="104">
        <v>1.9627404904000001E-2</v>
      </c>
      <c r="R41" s="104">
        <v>0.31722168381100002</v>
      </c>
      <c r="S41" s="104">
        <v>0.12721953279100001</v>
      </c>
      <c r="T41" s="104">
        <v>5.4727992013999999E-2</v>
      </c>
      <c r="U41" s="104">
        <v>1.1691260643000001E-2</v>
      </c>
      <c r="V41" s="104">
        <v>6.6958148693780002</v>
      </c>
      <c r="W41" s="104">
        <v>7.3477369299999999</v>
      </c>
      <c r="X41" s="104">
        <v>1.6731293201220001</v>
      </c>
      <c r="Y41" s="104">
        <v>1.610787683411</v>
      </c>
      <c r="Z41" s="104">
        <v>0.66349548521900004</v>
      </c>
      <c r="AA41" s="104">
        <v>0.92208792283999996</v>
      </c>
      <c r="AB41" s="104">
        <v>4.8695004115999998</v>
      </c>
      <c r="AC41" s="104">
        <v>6.1306744433999999E-2</v>
      </c>
      <c r="AD41" s="104">
        <v>0.38570115770699998</v>
      </c>
      <c r="AE41" s="99"/>
      <c r="AF41" s="101">
        <v>77573.150269999998</v>
      </c>
      <c r="AG41" s="101">
        <v>2265.7319429999998</v>
      </c>
      <c r="AH41" s="101">
        <v>90535.992159999994</v>
      </c>
      <c r="AI41" s="101">
        <v>11980.398139999999</v>
      </c>
      <c r="AJ41" s="101" t="s">
        <v>427</v>
      </c>
      <c r="AK41" s="101" t="s">
        <v>427</v>
      </c>
      <c r="AL41" s="29" t="s">
        <v>50</v>
      </c>
    </row>
    <row r="42" spans="1:38" ht="26.25" customHeight="1" thickBot="1" x14ac:dyDescent="0.3">
      <c r="A42" s="40" t="s">
        <v>71</v>
      </c>
      <c r="B42" s="40" t="s">
        <v>108</v>
      </c>
      <c r="C42" s="41" t="s">
        <v>109</v>
      </c>
      <c r="D42" s="42"/>
      <c r="E42" s="103">
        <v>0.12129998651149</v>
      </c>
      <c r="F42" s="103">
        <v>0.68017634639400004</v>
      </c>
      <c r="G42" s="103">
        <v>1.8953440695299999E-4</v>
      </c>
      <c r="H42" s="103">
        <v>1.5866514754499998E-4</v>
      </c>
      <c r="I42" s="104">
        <v>4.8094443811940004E-3</v>
      </c>
      <c r="J42" s="104">
        <v>5.1248215313610002E-3</v>
      </c>
      <c r="K42" s="104">
        <v>5.4777623913170002E-3</v>
      </c>
      <c r="L42" s="104">
        <v>6.7290158844400007E-4</v>
      </c>
      <c r="M42" s="104">
        <v>8.053530283284001</v>
      </c>
      <c r="N42" s="104">
        <v>3.6107151199999999E-4</v>
      </c>
      <c r="O42" s="104">
        <v>1.5348092460000003E-4</v>
      </c>
      <c r="P42" s="100" t="s">
        <v>425</v>
      </c>
      <c r="Q42" s="100" t="s">
        <v>425</v>
      </c>
      <c r="R42" s="104">
        <v>1.351881556E-3</v>
      </c>
      <c r="S42" s="104">
        <v>3.8456163763000005E-2</v>
      </c>
      <c r="T42" s="104">
        <v>1.118605425E-3</v>
      </c>
      <c r="U42" s="104">
        <v>1.4597536400000002E-4</v>
      </c>
      <c r="V42" s="104">
        <v>1.9359264076999998E-2</v>
      </c>
      <c r="W42" s="100" t="s">
        <v>425</v>
      </c>
      <c r="X42" s="104">
        <v>4.80157296E-4</v>
      </c>
      <c r="Y42" s="104">
        <v>4.9530901200000004E-4</v>
      </c>
      <c r="Z42" s="100" t="s">
        <v>425</v>
      </c>
      <c r="AA42" s="100" t="s">
        <v>425</v>
      </c>
      <c r="AB42" s="104">
        <v>9.7546631399999997E-4</v>
      </c>
      <c r="AC42" s="100" t="s">
        <v>427</v>
      </c>
      <c r="AD42" s="100" t="s">
        <v>427</v>
      </c>
      <c r="AE42" s="99"/>
      <c r="AF42" s="101">
        <v>643.42150720421125</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1.8388435362369999</v>
      </c>
      <c r="F43" s="103">
        <v>1.021291371832</v>
      </c>
      <c r="G43" s="103">
        <v>2.4696974249770003</v>
      </c>
      <c r="H43" s="100" t="s">
        <v>425</v>
      </c>
      <c r="I43" s="104">
        <v>0.40195900589799999</v>
      </c>
      <c r="J43" s="104">
        <v>0.46009498096599999</v>
      </c>
      <c r="K43" s="104">
        <v>0.47695698271699993</v>
      </c>
      <c r="L43" s="104">
        <v>3.76796079045E-2</v>
      </c>
      <c r="M43" s="104">
        <v>4.046097925702</v>
      </c>
      <c r="N43" s="104">
        <v>0.35557087367020002</v>
      </c>
      <c r="O43" s="104">
        <v>1.3472811783114699E-2</v>
      </c>
      <c r="P43" s="104">
        <v>1.2899627206899999E-2</v>
      </c>
      <c r="Q43" s="104">
        <v>1.0961313662148999E-2</v>
      </c>
      <c r="R43" s="104">
        <v>9.1522207041520004E-2</v>
      </c>
      <c r="S43" s="104">
        <v>5.9253425917762004E-2</v>
      </c>
      <c r="T43" s="104">
        <v>0.55842160700784915</v>
      </c>
      <c r="U43" s="104">
        <v>4.8493851536489992E-3</v>
      </c>
      <c r="V43" s="104">
        <v>0.83589265731781004</v>
      </c>
      <c r="W43" s="104">
        <v>0.76458397014699997</v>
      </c>
      <c r="X43" s="104">
        <v>0.20635851115539999</v>
      </c>
      <c r="Y43" s="104">
        <v>0.26470310659099999</v>
      </c>
      <c r="Z43" s="104">
        <v>0.1148485670696</v>
      </c>
      <c r="AA43" s="104">
        <v>8.3085379263200004E-2</v>
      </c>
      <c r="AB43" s="104">
        <v>0.66899556410520011</v>
      </c>
      <c r="AC43" s="104">
        <v>4.1051598350000003E-3</v>
      </c>
      <c r="AD43" s="104">
        <v>0.26550977369661999</v>
      </c>
      <c r="AE43" s="99"/>
      <c r="AF43" s="101">
        <v>7889.6957422099995</v>
      </c>
      <c r="AG43" s="101">
        <v>1561.7944812379999</v>
      </c>
      <c r="AH43" s="101">
        <v>6667.0497005184397</v>
      </c>
      <c r="AI43" s="101">
        <v>1225.70997128</v>
      </c>
      <c r="AJ43" s="101" t="s">
        <v>427</v>
      </c>
      <c r="AK43" s="101" t="s">
        <v>427</v>
      </c>
      <c r="AL43" s="29" t="s">
        <v>50</v>
      </c>
    </row>
    <row r="44" spans="1:38" ht="26.25" customHeight="1" thickBot="1" x14ac:dyDescent="0.3">
      <c r="A44" s="40" t="s">
        <v>71</v>
      </c>
      <c r="B44" s="40" t="s">
        <v>112</v>
      </c>
      <c r="C44" s="41" t="s">
        <v>113</v>
      </c>
      <c r="D44" s="42"/>
      <c r="E44" s="103">
        <v>3.47692315270444</v>
      </c>
      <c r="F44" s="103">
        <v>0.81077389023921798</v>
      </c>
      <c r="G44" s="103">
        <v>1.5692881067489999E-3</v>
      </c>
      <c r="H44" s="103">
        <v>7.5811950478199997E-4</v>
      </c>
      <c r="I44" s="104">
        <v>0.116446407475627</v>
      </c>
      <c r="J44" s="104">
        <v>0.13397130644029201</v>
      </c>
      <c r="K44" s="104">
        <v>0.31116092148426</v>
      </c>
      <c r="L44" s="104">
        <v>5.9713028636712996E-2</v>
      </c>
      <c r="M44" s="104">
        <v>1.885995576083209</v>
      </c>
      <c r="N44" s="104">
        <v>5.5420927529999998E-5</v>
      </c>
      <c r="O44" s="104">
        <v>3.517941719321E-3</v>
      </c>
      <c r="P44" s="100" t="s">
        <v>425</v>
      </c>
      <c r="Q44" s="100" t="s">
        <v>425</v>
      </c>
      <c r="R44" s="104">
        <v>9.6146476128710009E-3</v>
      </c>
      <c r="S44" s="104">
        <v>0.43969956587303999</v>
      </c>
      <c r="T44" s="104">
        <v>1.154649235788E-2</v>
      </c>
      <c r="U44" s="104">
        <v>9.6592234668000005E-4</v>
      </c>
      <c r="V44" s="104">
        <v>0.25354148821709999</v>
      </c>
      <c r="W44" s="100" t="s">
        <v>425</v>
      </c>
      <c r="X44" s="104">
        <v>2.9201745001499997E-3</v>
      </c>
      <c r="Y44" s="104">
        <v>4.8072076292500002E-3</v>
      </c>
      <c r="Z44" s="100" t="s">
        <v>425</v>
      </c>
      <c r="AA44" s="100" t="s">
        <v>425</v>
      </c>
      <c r="AB44" s="104">
        <v>7.7273821322000006E-3</v>
      </c>
      <c r="AC44" s="100" t="s">
        <v>425</v>
      </c>
      <c r="AD44" s="100" t="s">
        <v>427</v>
      </c>
      <c r="AE44" s="99"/>
      <c r="AF44" s="101">
        <v>4126.5012155298145</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0.20652629123008301</v>
      </c>
      <c r="F45" s="103">
        <v>7.48922544061577E-3</v>
      </c>
      <c r="G45" s="103">
        <v>6.2965307118201405E-2</v>
      </c>
      <c r="H45" s="103">
        <v>3.1482653559100699E-5</v>
      </c>
      <c r="I45" s="104">
        <v>6.1648063114444996E-3</v>
      </c>
      <c r="J45" s="104">
        <v>6.5072955509691997E-3</v>
      </c>
      <c r="K45" s="104">
        <v>6.8497847904938902E-3</v>
      </c>
      <c r="L45" s="104">
        <v>2.1576822104379298E-3</v>
      </c>
      <c r="M45" s="104">
        <v>3.8821079682936098E-2</v>
      </c>
      <c r="N45" s="104">
        <v>3.1482653559101E-4</v>
      </c>
      <c r="O45" s="104">
        <v>3.1482653559100001E-5</v>
      </c>
      <c r="P45" s="104">
        <v>1.5741326779549999E-4</v>
      </c>
      <c r="Q45" s="104">
        <v>1.5741326779549999E-4</v>
      </c>
      <c r="R45" s="100" t="s">
        <v>425</v>
      </c>
      <c r="S45" s="104">
        <v>1.5741326779549999E-4</v>
      </c>
      <c r="T45" s="104">
        <v>2.2037857491371001E-4</v>
      </c>
      <c r="U45" s="104">
        <v>6.2965307118201003E-4</v>
      </c>
      <c r="V45" s="104">
        <v>1.57413267795504E-3</v>
      </c>
      <c r="W45" s="100" t="s">
        <v>425</v>
      </c>
      <c r="X45" s="104">
        <v>1.3184157286084001E-4</v>
      </c>
      <c r="Y45" s="104">
        <v>1.3184157286084001E-4</v>
      </c>
      <c r="Z45" s="104">
        <v>5.0162207899120003E-5</v>
      </c>
      <c r="AA45" s="100" t="s">
        <v>425</v>
      </c>
      <c r="AB45" s="104">
        <v>3.138453536208E-4</v>
      </c>
      <c r="AC45" s="100" t="s">
        <v>427</v>
      </c>
      <c r="AD45" s="100" t="s">
        <v>427</v>
      </c>
      <c r="AE45" s="99"/>
      <c r="AF45" s="101">
        <v>130.3381857346769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0.45120260205377549</v>
      </c>
      <c r="F47" s="103">
        <v>8.1803737481407165E-2</v>
      </c>
      <c r="G47" s="103">
        <v>1.3660765767372289E-2</v>
      </c>
      <c r="H47" s="103">
        <v>4.7797183248999998E-6</v>
      </c>
      <c r="I47" s="104">
        <v>7.3004593916624703E-3</v>
      </c>
      <c r="J47" s="104">
        <v>7.3930826583374701E-3</v>
      </c>
      <c r="K47" s="104">
        <v>7.9984918218284698E-3</v>
      </c>
      <c r="L47" s="104">
        <v>4.9160571165019996E-3</v>
      </c>
      <c r="M47" s="104">
        <v>2.5771003925870106</v>
      </c>
      <c r="N47" s="104">
        <v>3.4369259000000001E-8</v>
      </c>
      <c r="O47" s="104">
        <v>9.063630035499999E-6</v>
      </c>
      <c r="P47" s="100" t="s">
        <v>425</v>
      </c>
      <c r="Q47" s="100" t="s">
        <v>425</v>
      </c>
      <c r="R47" s="104">
        <v>5.3483272439000006E-5</v>
      </c>
      <c r="S47" s="104">
        <v>1.7117648865999997E-3</v>
      </c>
      <c r="T47" s="104">
        <v>5.0738300558999998E-5</v>
      </c>
      <c r="U47" s="104">
        <v>6.3800018344999997E-6</v>
      </c>
      <c r="V47" s="104">
        <v>8.6016571964999994E-4</v>
      </c>
      <c r="W47" s="100" t="s">
        <v>425</v>
      </c>
      <c r="X47" s="104">
        <v>1.7129912963000001E-5</v>
      </c>
      <c r="Y47" s="104">
        <v>2.9138160404E-5</v>
      </c>
      <c r="Z47" s="100" t="s">
        <v>425</v>
      </c>
      <c r="AA47" s="100" t="s">
        <v>425</v>
      </c>
      <c r="AB47" s="104">
        <v>4.6268072342000003E-5</v>
      </c>
      <c r="AC47" s="100" t="s">
        <v>427</v>
      </c>
      <c r="AD47" s="100" t="s">
        <v>427</v>
      </c>
      <c r="AE47" s="99"/>
      <c r="AF47" s="101">
        <v>1390.0341665137607</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1254.4949999999999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1416.1851000000001</v>
      </c>
      <c r="AL51" s="29" t="s">
        <v>439</v>
      </c>
    </row>
    <row r="52" spans="1:38" ht="26.25" customHeight="1" thickBot="1" x14ac:dyDescent="0.3">
      <c r="A52" s="40" t="s">
        <v>120</v>
      </c>
      <c r="B52" s="44" t="s">
        <v>130</v>
      </c>
      <c r="C52" s="46" t="s">
        <v>391</v>
      </c>
      <c r="D52" s="43"/>
      <c r="E52" s="103">
        <v>3.0340009999999999</v>
      </c>
      <c r="F52" s="103">
        <v>4.0272021520000001</v>
      </c>
      <c r="G52" s="103">
        <v>15.858968000000001</v>
      </c>
      <c r="H52" s="103">
        <v>1.9750000000000002E-3</v>
      </c>
      <c r="I52" s="104">
        <v>0.10105146449999999</v>
      </c>
      <c r="J52" s="104">
        <v>0.20573008400000001</v>
      </c>
      <c r="K52" s="104">
        <v>0.28871847</v>
      </c>
      <c r="L52" s="104">
        <v>3.1325953995E-4</v>
      </c>
      <c r="M52" s="104">
        <v>3.3212769999999998</v>
      </c>
      <c r="N52" s="104">
        <v>0.18861828768945302</v>
      </c>
      <c r="O52" s="104">
        <v>4.4874561298684001E-2</v>
      </c>
      <c r="P52" s="104">
        <v>3.0459286581392003E-2</v>
      </c>
      <c r="Q52" s="104">
        <v>2.4510011404677002E-2</v>
      </c>
      <c r="R52" s="104">
        <v>0.105870921526194</v>
      </c>
      <c r="S52" s="104">
        <v>0.14005488285009601</v>
      </c>
      <c r="T52" s="104">
        <v>3.0724019999999999</v>
      </c>
      <c r="U52" s="104">
        <v>9.8972497450880003E-3</v>
      </c>
      <c r="V52" s="104">
        <v>0.78281374618938893</v>
      </c>
      <c r="W52" s="104">
        <v>0.12769725400000001</v>
      </c>
      <c r="X52" s="104">
        <v>0.03</v>
      </c>
      <c r="Y52" s="100" t="s">
        <v>425</v>
      </c>
      <c r="Z52" s="100" t="s">
        <v>425</v>
      </c>
      <c r="AA52" s="100" t="s">
        <v>425</v>
      </c>
      <c r="AB52" s="104">
        <v>0.03</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0.75132869619999998</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0.83380580606528765</v>
      </c>
      <c r="AL53" s="29" t="s">
        <v>134</v>
      </c>
    </row>
    <row r="54" spans="1:38" ht="37.5" customHeight="1" thickBot="1" x14ac:dyDescent="0.3">
      <c r="A54" s="40" t="s">
        <v>120</v>
      </c>
      <c r="B54" s="44" t="s">
        <v>135</v>
      </c>
      <c r="C54" s="46" t="s">
        <v>136</v>
      </c>
      <c r="D54" s="43"/>
      <c r="E54" s="100" t="s">
        <v>427</v>
      </c>
      <c r="F54" s="103">
        <v>1.6895432304361302</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429929.28</v>
      </c>
      <c r="AL54" s="29" t="s">
        <v>442</v>
      </c>
    </row>
    <row r="55" spans="1:38" ht="26.25" customHeight="1" thickBot="1" x14ac:dyDescent="0.3">
      <c r="A55" s="40" t="s">
        <v>120</v>
      </c>
      <c r="B55" s="44" t="s">
        <v>137</v>
      </c>
      <c r="C55" s="46" t="s">
        <v>138</v>
      </c>
      <c r="D55" s="43"/>
      <c r="E55" s="103">
        <v>4.6172700000000004E-2</v>
      </c>
      <c r="F55" s="103">
        <v>0.114128192775</v>
      </c>
      <c r="G55" s="103">
        <v>1.1845431</v>
      </c>
      <c r="H55" s="100" t="s">
        <v>425</v>
      </c>
      <c r="I55" s="104">
        <v>6.5988899999999989E-2</v>
      </c>
      <c r="J55" s="104">
        <v>6.5988900000000003E-2</v>
      </c>
      <c r="K55" s="104">
        <v>6.5988900000000003E-2</v>
      </c>
      <c r="L55" s="104">
        <v>5.2791120000000004E-2</v>
      </c>
      <c r="M55" s="104">
        <v>0.17144110000000001</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483.42758371799999</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1.231287</v>
      </c>
      <c r="F59" s="103">
        <v>0.113291</v>
      </c>
      <c r="G59" s="103">
        <v>0.79755500000000001</v>
      </c>
      <c r="H59" s="103">
        <v>0.13489699999999999</v>
      </c>
      <c r="I59" s="104">
        <v>4.4529833453017267E-2</v>
      </c>
      <c r="J59" s="104">
        <v>5.6333623276307913E-2</v>
      </c>
      <c r="K59" s="104">
        <v>6.2532596961453232E-2</v>
      </c>
      <c r="L59" s="104">
        <v>1.24683533668448E-4</v>
      </c>
      <c r="M59" s="104">
        <v>1.2729000000000001E-2</v>
      </c>
      <c r="N59" s="104">
        <v>0.321545003529498</v>
      </c>
      <c r="O59" s="104">
        <v>0.101238485141029</v>
      </c>
      <c r="P59" s="104">
        <v>1.7148050040000001E-2</v>
      </c>
      <c r="Q59" s="104">
        <v>2.7238084087069001E-2</v>
      </c>
      <c r="R59" s="104">
        <v>3.4254143306552999E-2</v>
      </c>
      <c r="S59" s="100" t="s">
        <v>428</v>
      </c>
      <c r="T59" s="104">
        <v>2.6262711022570001E-3</v>
      </c>
      <c r="U59" s="104">
        <v>1.6267933600000002</v>
      </c>
      <c r="V59" s="104">
        <v>3.85E-2</v>
      </c>
      <c r="W59" s="104">
        <v>6.3712400000000002E-3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424.74933999999996</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0.26720900943795101</v>
      </c>
      <c r="J61" s="104">
        <v>2.6720900943795098</v>
      </c>
      <c r="K61" s="104">
        <v>8.9186880102461608</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1862701.1387798539</v>
      </c>
      <c r="AL61" s="29" t="s">
        <v>420</v>
      </c>
    </row>
    <row r="62" spans="1:38" ht="26.25" customHeight="1" thickBot="1" x14ac:dyDescent="0.3">
      <c r="A62" s="40" t="s">
        <v>54</v>
      </c>
      <c r="B62" s="48" t="s">
        <v>153</v>
      </c>
      <c r="C62" s="41" t="s">
        <v>154</v>
      </c>
      <c r="D62" s="42"/>
      <c r="E62" s="103">
        <v>5.9907000000000002E-2</v>
      </c>
      <c r="F62" s="100" t="s">
        <v>427</v>
      </c>
      <c r="G62" s="103">
        <v>5.4100000000000003E-4</v>
      </c>
      <c r="H62" s="100" t="s">
        <v>427</v>
      </c>
      <c r="I62" s="104">
        <v>4.6911475409836098E-4</v>
      </c>
      <c r="J62" s="104">
        <v>7.8504918032786895E-3</v>
      </c>
      <c r="K62" s="104">
        <v>1.1679999999999999E-2</v>
      </c>
      <c r="L62" s="100" t="s">
        <v>425</v>
      </c>
      <c r="M62" s="104">
        <v>2.545E-3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0.27316299999999999</v>
      </c>
      <c r="F63" s="103">
        <v>1.0203980000000001</v>
      </c>
      <c r="G63" s="103">
        <v>8.0219529999999999</v>
      </c>
      <c r="H63" s="100" t="s">
        <v>425</v>
      </c>
      <c r="I63" s="104">
        <v>0.49499398283670004</v>
      </c>
      <c r="J63" s="104">
        <v>0.52522415723670002</v>
      </c>
      <c r="K63" s="104">
        <v>0.68062147588999999</v>
      </c>
      <c r="L63" s="104">
        <v>1.3859831519427599E-3</v>
      </c>
      <c r="M63" s="104">
        <v>4.4665480000000004</v>
      </c>
      <c r="N63" s="104">
        <v>1.6245900000000001E-2</v>
      </c>
      <c r="O63" s="104">
        <v>5.4152999999999996E-3</v>
      </c>
      <c r="P63" s="104">
        <v>1.08306E-4</v>
      </c>
      <c r="Q63" s="104">
        <v>1.4440799999999999E-3</v>
      </c>
      <c r="R63" s="104">
        <v>1.8051E-3</v>
      </c>
      <c r="S63" s="100" t="s">
        <v>425</v>
      </c>
      <c r="T63" s="104">
        <v>1.08306E-4</v>
      </c>
      <c r="U63" s="104">
        <v>7.2204000000000004E-2</v>
      </c>
      <c r="V63" s="100" t="s">
        <v>425</v>
      </c>
      <c r="W63" s="104">
        <v>6.6962380000000002E-2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0.18976499999999999</v>
      </c>
      <c r="F64" s="100" t="s">
        <v>428</v>
      </c>
      <c r="G64" s="103">
        <v>7.2999999999999999E-5</v>
      </c>
      <c r="H64" s="103">
        <v>2.8509999999999998E-3</v>
      </c>
      <c r="I64" s="100" t="s">
        <v>428</v>
      </c>
      <c r="J64" s="100" t="s">
        <v>428</v>
      </c>
      <c r="K64" s="100" t="s">
        <v>428</v>
      </c>
      <c r="L64" s="100" t="s">
        <v>428</v>
      </c>
      <c r="M64" s="104">
        <v>5.0109999999999998E-3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584.26499999999999</v>
      </c>
      <c r="AL64" s="29" t="s">
        <v>159</v>
      </c>
    </row>
    <row r="65" spans="1:38" ht="26.25" customHeight="1" thickBot="1" x14ac:dyDescent="0.3">
      <c r="A65" s="40" t="s">
        <v>54</v>
      </c>
      <c r="B65" s="44" t="s">
        <v>160</v>
      </c>
      <c r="C65" s="41" t="s">
        <v>161</v>
      </c>
      <c r="D65" s="42"/>
      <c r="E65" s="103">
        <v>0.42796400000000001</v>
      </c>
      <c r="F65" s="100" t="s">
        <v>427</v>
      </c>
      <c r="G65" s="100" t="s">
        <v>427</v>
      </c>
      <c r="H65" s="103">
        <v>2.8891E-2</v>
      </c>
      <c r="I65" s="100" t="s">
        <v>428</v>
      </c>
      <c r="J65" s="100" t="s">
        <v>428</v>
      </c>
      <c r="K65" s="100" t="s">
        <v>428</v>
      </c>
      <c r="L65" s="100" t="s">
        <v>428</v>
      </c>
      <c r="M65" s="104">
        <v>0.17042399999999999</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1190.2729999999999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3.2562000000000001E-2</v>
      </c>
      <c r="F68" s="100" t="s">
        <v>427</v>
      </c>
      <c r="G68" s="103">
        <v>0.51741700000000002</v>
      </c>
      <c r="H68" s="100" t="s">
        <v>427</v>
      </c>
      <c r="I68" s="100" t="s">
        <v>428</v>
      </c>
      <c r="J68" s="100" t="s">
        <v>428</v>
      </c>
      <c r="K68" s="100" t="s">
        <v>428</v>
      </c>
      <c r="L68" s="100" t="s">
        <v>428</v>
      </c>
      <c r="M68" s="104">
        <v>1.1313999999999999E-2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5.6154476170000018</v>
      </c>
      <c r="F70" s="103">
        <v>10.419278421666663</v>
      </c>
      <c r="G70" s="103">
        <v>3.5280316099999998</v>
      </c>
      <c r="H70" s="103">
        <v>0.51948133100000005</v>
      </c>
      <c r="I70" s="104">
        <v>0.12243614899999999</v>
      </c>
      <c r="J70" s="104">
        <v>0.24725308700000001</v>
      </c>
      <c r="K70" s="104">
        <v>0.31228581399999999</v>
      </c>
      <c r="L70" s="104">
        <v>1.243932508E-4</v>
      </c>
      <c r="M70" s="104">
        <v>0.78654223999999995</v>
      </c>
      <c r="N70" s="100" t="s">
        <v>425</v>
      </c>
      <c r="O70" s="100" t="s">
        <v>425</v>
      </c>
      <c r="P70" s="104">
        <v>0.21863199999999999</v>
      </c>
      <c r="Q70" s="100" t="s">
        <v>425</v>
      </c>
      <c r="R70" s="100" t="s">
        <v>425</v>
      </c>
      <c r="S70" s="104">
        <v>5.8000000000000017E-2</v>
      </c>
      <c r="T70" s="104">
        <v>0.88702300000000001</v>
      </c>
      <c r="U70" s="100" t="s">
        <v>425</v>
      </c>
      <c r="V70" s="104">
        <v>0.10317999999999999</v>
      </c>
      <c r="W70" s="104">
        <v>8.0756039000000002E-2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4.1560459999999999</v>
      </c>
      <c r="F72" s="103">
        <v>1.6658358999999998</v>
      </c>
      <c r="G72" s="103">
        <v>5.0482449999999996</v>
      </c>
      <c r="H72" s="103">
        <v>0.13402</v>
      </c>
      <c r="I72" s="104">
        <v>0.79759805530676586</v>
      </c>
      <c r="J72" s="104">
        <v>0.9421679542584217</v>
      </c>
      <c r="K72" s="104">
        <v>0.97710200000000003</v>
      </c>
      <c r="L72" s="104">
        <v>0.19199071305530679</v>
      </c>
      <c r="M72" s="104">
        <v>173.05199999999999</v>
      </c>
      <c r="N72" s="104">
        <v>14.146583323279529</v>
      </c>
      <c r="O72" s="104">
        <v>0.16078146499999998</v>
      </c>
      <c r="P72" s="104">
        <v>4.7053940000000002E-2</v>
      </c>
      <c r="Q72" s="104">
        <v>6.8388434999999997E-2</v>
      </c>
      <c r="R72" s="104">
        <v>0.89164615000000003</v>
      </c>
      <c r="S72" s="104">
        <v>0.61877359774088703</v>
      </c>
      <c r="T72" s="104">
        <v>0.56203939999999997</v>
      </c>
      <c r="U72" s="104">
        <v>2.007192E-2</v>
      </c>
      <c r="V72" s="104">
        <v>2.3276889000000001</v>
      </c>
      <c r="W72" s="104">
        <v>7.6360320000000002</v>
      </c>
      <c r="X72" s="104">
        <v>6.156E-3</v>
      </c>
      <c r="Y72" s="104">
        <v>2.7841999999999999E-2</v>
      </c>
      <c r="Z72" s="104">
        <v>3.274E-3</v>
      </c>
      <c r="AA72" s="104">
        <v>9.4570000000000001E-3</v>
      </c>
      <c r="AB72" s="104">
        <v>4.6729E-2</v>
      </c>
      <c r="AC72" s="104">
        <v>0.171488223</v>
      </c>
      <c r="AD72" s="100" t="s">
        <v>427</v>
      </c>
      <c r="AE72" s="99"/>
      <c r="AF72" s="101" t="s">
        <v>427</v>
      </c>
      <c r="AG72" s="101" t="s">
        <v>427</v>
      </c>
      <c r="AH72" s="101" t="s">
        <v>427</v>
      </c>
      <c r="AI72" s="101" t="s">
        <v>427</v>
      </c>
      <c r="AJ72" s="101" t="s">
        <v>427</v>
      </c>
      <c r="AK72" s="101">
        <v>4974.9979999999996</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0" t="s">
        <v>428</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1.7194999999999998E-2</v>
      </c>
      <c r="F74" s="103">
        <v>0.14801399999999998</v>
      </c>
      <c r="G74" s="100" t="s">
        <v>428</v>
      </c>
      <c r="H74" s="100" t="s">
        <v>428</v>
      </c>
      <c r="I74" s="104">
        <v>5.4016104785492604E-3</v>
      </c>
      <c r="J74" s="104">
        <v>7.6425269998680297E-3</v>
      </c>
      <c r="K74" s="104">
        <v>8.1949999999999992E-3</v>
      </c>
      <c r="L74" s="104">
        <v>9.7228988613889996E-6</v>
      </c>
      <c r="M74" s="100" t="s">
        <v>428</v>
      </c>
      <c r="N74" s="104">
        <v>1.10036302326E-4</v>
      </c>
      <c r="O74" s="100" t="s">
        <v>428</v>
      </c>
      <c r="P74" s="100" t="s">
        <v>428</v>
      </c>
      <c r="Q74" s="100" t="s">
        <v>428</v>
      </c>
      <c r="R74" s="104">
        <v>5.2343769767400003E-4</v>
      </c>
      <c r="S74" s="104">
        <v>3.3262046511600002E-4</v>
      </c>
      <c r="T74" s="104">
        <v>1.8315690697700001E-4</v>
      </c>
      <c r="U74" s="100" t="s">
        <v>428</v>
      </c>
      <c r="V74" s="104">
        <v>1E-3</v>
      </c>
      <c r="W74" s="104">
        <v>7.2700000000000004E-3</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3.7981819999999998E-6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0.34666766999999998</v>
      </c>
      <c r="F80" s="103">
        <v>0.23092204</v>
      </c>
      <c r="G80" s="103">
        <v>3.1001084959999998</v>
      </c>
      <c r="H80" s="100" t="s">
        <v>425</v>
      </c>
      <c r="I80" s="104">
        <v>1.8210225595440856E-2</v>
      </c>
      <c r="J80" s="104">
        <v>2.2978129646302421E-2</v>
      </c>
      <c r="K80" s="104">
        <v>2.9165708999999998E-2</v>
      </c>
      <c r="L80" s="104">
        <v>1.8303031788896E-5</v>
      </c>
      <c r="M80" s="104">
        <v>0.16493539999999998</v>
      </c>
      <c r="N80" s="104">
        <v>2.6994213090000003</v>
      </c>
      <c r="O80" s="104">
        <v>5.5302309992608004E-2</v>
      </c>
      <c r="P80" s="104">
        <v>0.12282857271773498</v>
      </c>
      <c r="Q80" s="104">
        <v>0.56228630089287901</v>
      </c>
      <c r="R80" s="104">
        <v>8.3357710000000005E-3</v>
      </c>
      <c r="S80" s="104">
        <v>0.65323471799999999</v>
      </c>
      <c r="T80" s="104">
        <v>7.052499999999999E-2</v>
      </c>
      <c r="U80" s="104">
        <v>7.2666999999999995E-2</v>
      </c>
      <c r="V80" s="104">
        <v>11.2842419095</v>
      </c>
      <c r="W80" s="104">
        <v>0.17322863700000002</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7.2999214155510901E-3</v>
      </c>
      <c r="J81" s="104">
        <v>3.726405533869738E-2</v>
      </c>
      <c r="K81" s="104">
        <v>0.11985653569258516</v>
      </c>
      <c r="L81" s="104">
        <v>3.9925799635429997E-6</v>
      </c>
      <c r="M81" s="104">
        <v>0.14599999999999999</v>
      </c>
      <c r="N81" s="104">
        <v>0.45263999999999999</v>
      </c>
      <c r="O81" s="104">
        <v>8.5679999999999992E-3</v>
      </c>
      <c r="P81" s="100" t="s">
        <v>425</v>
      </c>
      <c r="Q81" s="104">
        <v>1.8360000000000001E-2</v>
      </c>
      <c r="R81" s="104">
        <v>0.165429048</v>
      </c>
      <c r="S81" s="104">
        <v>1.1999999999999999E-3</v>
      </c>
      <c r="T81" s="100" t="s">
        <v>425</v>
      </c>
      <c r="U81" s="100" t="s">
        <v>425</v>
      </c>
      <c r="V81" s="104">
        <v>0.96812328261271507</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14.479986047075</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6161600</v>
      </c>
      <c r="AL82" s="29" t="s">
        <v>436</v>
      </c>
    </row>
    <row r="83" spans="1:38" ht="26.25" customHeight="1" thickBot="1" x14ac:dyDescent="0.3">
      <c r="A83" s="40" t="s">
        <v>54</v>
      </c>
      <c r="B83" s="51" t="s">
        <v>210</v>
      </c>
      <c r="C83" s="52" t="s">
        <v>211</v>
      </c>
      <c r="D83" s="42"/>
      <c r="E83" s="103">
        <v>7.0986860000000013E-2</v>
      </c>
      <c r="F83" s="103">
        <v>3.9609782400000008E-2</v>
      </c>
      <c r="G83" s="103">
        <v>6.3609720000000008E-2</v>
      </c>
      <c r="H83" s="100" t="s">
        <v>425</v>
      </c>
      <c r="I83" s="104">
        <v>4.1832149800000006E-3</v>
      </c>
      <c r="J83" s="104">
        <v>4.1832149800000006E-3</v>
      </c>
      <c r="K83" s="104">
        <v>5.9760213999999999E-2</v>
      </c>
      <c r="L83" s="104">
        <v>1.1713001943999999E-5</v>
      </c>
      <c r="M83" s="104">
        <v>0.23659426</v>
      </c>
      <c r="N83" s="100" t="s">
        <v>427</v>
      </c>
      <c r="O83" s="100" t="s">
        <v>427</v>
      </c>
      <c r="P83" s="100" t="s">
        <v>427</v>
      </c>
      <c r="Q83" s="100" t="s">
        <v>427</v>
      </c>
      <c r="R83" s="100" t="s">
        <v>427</v>
      </c>
      <c r="S83" s="100" t="s">
        <v>427</v>
      </c>
      <c r="T83" s="100" t="s">
        <v>427</v>
      </c>
      <c r="U83" s="100" t="s">
        <v>427</v>
      </c>
      <c r="V83" s="100" t="s">
        <v>427</v>
      </c>
      <c r="W83" s="104">
        <v>1.7415292999999998E-2</v>
      </c>
      <c r="X83" s="104">
        <v>1.98E-3</v>
      </c>
      <c r="Y83" s="104">
        <v>4.2163715149999998E-4</v>
      </c>
      <c r="Z83" s="104">
        <v>1.9896923119999998E-6</v>
      </c>
      <c r="AA83" s="100" t="s">
        <v>425</v>
      </c>
      <c r="AB83" s="147">
        <v>2.4036268438000002E-3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0.14616300000000002</v>
      </c>
      <c r="F85" s="103">
        <v>16.447160973021646</v>
      </c>
      <c r="G85" s="103">
        <v>4.8890000000000001E-3</v>
      </c>
      <c r="H85" s="103">
        <v>9.5729999999999999E-3</v>
      </c>
      <c r="I85" s="104">
        <v>2.0649999999999998E-4</v>
      </c>
      <c r="J85" s="104">
        <v>2.065E-3</v>
      </c>
      <c r="K85" s="104">
        <v>5.8672000000000012E-3</v>
      </c>
      <c r="L85" s="104">
        <v>5.7820000000000003E-7</v>
      </c>
      <c r="M85" s="104">
        <v>6.6096000000000002E-2</v>
      </c>
      <c r="N85" s="100" t="s">
        <v>427</v>
      </c>
      <c r="O85" s="104">
        <v>1.1999999999999999E-3</v>
      </c>
      <c r="P85" s="100" t="s">
        <v>427</v>
      </c>
      <c r="Q85" s="100" t="s">
        <v>427</v>
      </c>
      <c r="R85" s="104">
        <v>4.9000000000000002E-2</v>
      </c>
      <c r="S85" s="100" t="s">
        <v>427</v>
      </c>
      <c r="T85" s="104">
        <v>5.0000000000000001E-3</v>
      </c>
      <c r="U85" s="100" t="s">
        <v>427</v>
      </c>
      <c r="V85" s="100" t="s">
        <v>427</v>
      </c>
      <c r="W85" s="104">
        <v>1.0399999999999999E-4</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1.1757948535360887</v>
      </c>
      <c r="G86" s="100" t="s">
        <v>425</v>
      </c>
      <c r="H86" s="100" t="s">
        <v>425</v>
      </c>
      <c r="I86" s="100" t="s">
        <v>427</v>
      </c>
      <c r="J86" s="100" t="s">
        <v>427</v>
      </c>
      <c r="K86" s="100" t="s">
        <v>427</v>
      </c>
      <c r="L86" s="100" t="s">
        <v>427</v>
      </c>
      <c r="M86" s="100" t="s">
        <v>427</v>
      </c>
      <c r="N86" s="100" t="s">
        <v>427</v>
      </c>
      <c r="O86" s="100" t="s">
        <v>427</v>
      </c>
      <c r="P86" s="100" t="s">
        <v>427</v>
      </c>
      <c r="Q86" s="100" t="s">
        <v>427</v>
      </c>
      <c r="R86" s="100" t="s">
        <v>427</v>
      </c>
      <c r="S86" s="100" t="s">
        <v>427</v>
      </c>
      <c r="T86" s="100" t="s">
        <v>427</v>
      </c>
      <c r="U86" s="100" t="s">
        <v>427</v>
      </c>
      <c r="V86" s="100" t="s">
        <v>427</v>
      </c>
      <c r="W86" s="104">
        <v>2.6700000000000001E-3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0.33679313999999999</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2.1476999999999996E-2</v>
      </c>
      <c r="F88" s="103">
        <v>3.3349596933583334</v>
      </c>
      <c r="G88" s="103">
        <v>7.6432000000000008E-4</v>
      </c>
      <c r="H88" s="103">
        <v>9.9187000000000008E-3</v>
      </c>
      <c r="I88" s="104">
        <v>4.3946999999999998E-5</v>
      </c>
      <c r="J88" s="104">
        <v>8.7894000000000004E-4</v>
      </c>
      <c r="K88" s="104">
        <v>3.4227400000000001E-3</v>
      </c>
      <c r="L88" s="104">
        <v>1.2305159999999999E-7</v>
      </c>
      <c r="M88" s="104">
        <v>2.6391999999999999E-2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9.6327999999999997E-2</v>
      </c>
      <c r="F89" s="103">
        <v>3.8407080180000008</v>
      </c>
      <c r="G89" s="103">
        <v>2.4849999999999998E-3</v>
      </c>
      <c r="H89" s="103">
        <v>1.1000000000000001E-3</v>
      </c>
      <c r="I89" s="100" t="s">
        <v>427</v>
      </c>
      <c r="J89" s="100" t="s">
        <v>427</v>
      </c>
      <c r="K89" s="104">
        <v>6.8900000000000005E-4</v>
      </c>
      <c r="L89" s="100" t="s">
        <v>427</v>
      </c>
      <c r="M89" s="104">
        <v>1.2334999999999999E-2</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1.2328987836165142</v>
      </c>
      <c r="G90" s="100" t="s">
        <v>427</v>
      </c>
      <c r="H90" s="100" t="s">
        <v>427</v>
      </c>
      <c r="I90" s="104">
        <v>4.5533999999999999E-4</v>
      </c>
      <c r="J90" s="104">
        <v>1.428E-3</v>
      </c>
      <c r="K90" s="104">
        <v>3.921E-3</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1.8631878254000003E-2</v>
      </c>
      <c r="F91" s="145">
        <v>9.885827309237917E-2</v>
      </c>
      <c r="G91" s="145">
        <v>8.3749587150000002E-3</v>
      </c>
      <c r="H91" s="145">
        <v>4.2306209890000002E-2</v>
      </c>
      <c r="I91" s="146">
        <v>0.3316194693504384</v>
      </c>
      <c r="J91" s="146">
        <v>0.383695642577011</v>
      </c>
      <c r="K91" s="146">
        <v>0.39445168419175403</v>
      </c>
      <c r="L91" s="146">
        <v>1.2386034943561101E-3</v>
      </c>
      <c r="M91" s="146">
        <v>0.56946454957600001</v>
      </c>
      <c r="N91" s="146">
        <v>0.85239958280800654</v>
      </c>
      <c r="O91" s="146">
        <v>0.10420058355119659</v>
      </c>
      <c r="P91" s="146">
        <v>1.48906367536E-3</v>
      </c>
      <c r="Q91" s="146">
        <v>1.5087887553920001E-3</v>
      </c>
      <c r="R91" s="146">
        <v>0.21793761803321407</v>
      </c>
      <c r="S91" s="146">
        <v>8.6488308204039388</v>
      </c>
      <c r="T91" s="146">
        <v>0.39258921648717293</v>
      </c>
      <c r="U91" s="146">
        <v>4.754054185910972E-2</v>
      </c>
      <c r="V91" s="146">
        <v>5.0037660367569723</v>
      </c>
      <c r="W91" s="146">
        <v>1.0194270000000001E-3</v>
      </c>
      <c r="X91" s="146">
        <v>1.131563686E-3</v>
      </c>
      <c r="Y91" s="146">
        <v>4.5874203489999998E-4</v>
      </c>
      <c r="Z91" s="146">
        <v>4.5874203489999998E-4</v>
      </c>
      <c r="AA91" s="146">
        <v>4.5874203489999998E-4</v>
      </c>
      <c r="AB91" s="146">
        <v>2.5077897910000002E-3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1.9580000000000001E-3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7.1670206909E-2</v>
      </c>
      <c r="F93" s="103">
        <v>2.30699958757722</v>
      </c>
      <c r="G93" s="103">
        <v>2.598E-2</v>
      </c>
      <c r="H93" s="100" t="s">
        <v>425</v>
      </c>
      <c r="I93" s="104">
        <v>1.7710471975343429E-2</v>
      </c>
      <c r="J93" s="104">
        <v>6.1291592327015143E-2</v>
      </c>
      <c r="K93" s="104">
        <v>7.4819032678686864E-2</v>
      </c>
      <c r="L93" s="104">
        <v>6.1227956160000005E-7</v>
      </c>
      <c r="M93" s="104">
        <v>9.9134259100000011E-2</v>
      </c>
      <c r="N93" s="100" t="s">
        <v>425</v>
      </c>
      <c r="O93" s="100" t="s">
        <v>427</v>
      </c>
      <c r="P93" s="100" t="s">
        <v>425</v>
      </c>
      <c r="Q93" s="100" t="s">
        <v>427</v>
      </c>
      <c r="R93" s="100" t="s">
        <v>427</v>
      </c>
      <c r="S93" s="100" t="s">
        <v>427</v>
      </c>
      <c r="T93" s="100" t="s">
        <v>427</v>
      </c>
      <c r="U93" s="100" t="s">
        <v>427</v>
      </c>
      <c r="V93" s="100" t="s">
        <v>427</v>
      </c>
      <c r="W93" s="104">
        <v>1.640035E-3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0.34161800000000003</v>
      </c>
      <c r="F95" s="103">
        <v>1.2597229899999998</v>
      </c>
      <c r="G95" s="103">
        <v>7.536000000000001E-2</v>
      </c>
      <c r="H95" s="100" t="s">
        <v>427</v>
      </c>
      <c r="I95" s="104">
        <v>8.9558716349633069E-2</v>
      </c>
      <c r="J95" s="104">
        <v>9.1183899308486471E-2</v>
      </c>
      <c r="K95" s="104">
        <v>9.4067837485339867E-2</v>
      </c>
      <c r="L95" s="104">
        <v>2.5076440577897298E-4</v>
      </c>
      <c r="M95" s="104">
        <v>0.80822700000000003</v>
      </c>
      <c r="N95" s="104">
        <v>1.9465533851064001</v>
      </c>
      <c r="O95" s="104">
        <v>1.0200071311169E-2</v>
      </c>
      <c r="P95" s="104">
        <v>1.0200071311169E-2</v>
      </c>
      <c r="Q95" s="104">
        <v>2.6520185409038999E-2</v>
      </c>
      <c r="R95" s="100" t="s">
        <v>427</v>
      </c>
      <c r="S95" s="104">
        <v>0.117300820078442</v>
      </c>
      <c r="T95" s="104">
        <v>3.1620221064623998E-2</v>
      </c>
      <c r="U95" s="100" t="s">
        <v>427</v>
      </c>
      <c r="V95" s="100" t="s">
        <v>427</v>
      </c>
      <c r="W95" s="104">
        <v>0.141173092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3.9608165799999998E-2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0.23339499999999999</v>
      </c>
      <c r="F98" s="103">
        <v>2.6241034999999999E-2</v>
      </c>
      <c r="G98" s="100" t="s">
        <v>425</v>
      </c>
      <c r="H98" s="100" t="s">
        <v>427</v>
      </c>
      <c r="I98" s="100" t="s">
        <v>425</v>
      </c>
      <c r="J98" s="100" t="s">
        <v>425</v>
      </c>
      <c r="K98" s="100" t="s">
        <v>425</v>
      </c>
      <c r="L98" s="100" t="s">
        <v>425</v>
      </c>
      <c r="M98" s="100" t="s">
        <v>425</v>
      </c>
      <c r="N98" s="100" t="s">
        <v>425</v>
      </c>
      <c r="O98" s="100" t="s">
        <v>425</v>
      </c>
      <c r="P98" s="100" t="s">
        <v>425</v>
      </c>
      <c r="Q98" s="100" t="s">
        <v>425</v>
      </c>
      <c r="R98" s="104">
        <v>1.0510000000000001E-3</v>
      </c>
      <c r="S98" s="100" t="s">
        <v>425</v>
      </c>
      <c r="T98" s="104">
        <v>2.31E-4</v>
      </c>
      <c r="U98" s="100" t="s">
        <v>425</v>
      </c>
      <c r="V98" s="100" t="s">
        <v>425</v>
      </c>
      <c r="W98" s="104">
        <v>1.0026830000000001E-3</v>
      </c>
      <c r="X98" s="104">
        <v>7.0795909999999999E-9</v>
      </c>
      <c r="Y98" s="100" t="s">
        <v>425</v>
      </c>
      <c r="Z98" s="104">
        <v>7.0795909999999999E-9</v>
      </c>
      <c r="AA98" s="104">
        <v>7.0795909999999999E-9</v>
      </c>
      <c r="AB98" s="104">
        <v>2.1238771999999999E-8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0.205295536554716</v>
      </c>
      <c r="F99" s="103">
        <v>5.8160906280117901</v>
      </c>
      <c r="G99" s="100" t="s">
        <v>427</v>
      </c>
      <c r="H99" s="103">
        <v>2.33970592437471</v>
      </c>
      <c r="I99" s="104">
        <v>5.6415967999999999E-3</v>
      </c>
      <c r="J99" s="104">
        <v>2.0400417000000001E-2</v>
      </c>
      <c r="K99" s="104">
        <v>4.46866277142857E-2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252.38800000000001</v>
      </c>
      <c r="AL99" s="29" t="s">
        <v>244</v>
      </c>
    </row>
    <row r="100" spans="1:38" ht="26.25" customHeight="1" thickBot="1" x14ac:dyDescent="0.3">
      <c r="A100" s="40" t="s">
        <v>242</v>
      </c>
      <c r="B100" s="40" t="s">
        <v>245</v>
      </c>
      <c r="C100" s="41" t="s">
        <v>407</v>
      </c>
      <c r="D100" s="54"/>
      <c r="E100" s="103">
        <v>0.624910358374687</v>
      </c>
      <c r="F100" s="103">
        <v>8.6102559193827695</v>
      </c>
      <c r="G100" s="100" t="s">
        <v>427</v>
      </c>
      <c r="H100" s="103">
        <v>6.4006036271324502</v>
      </c>
      <c r="I100" s="104">
        <v>3.2588025999999999E-2</v>
      </c>
      <c r="J100" s="104">
        <v>6.5764079000000003E-2</v>
      </c>
      <c r="K100" s="104">
        <v>0.143372903328704</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1061.905</v>
      </c>
      <c r="AL100" s="29" t="s">
        <v>244</v>
      </c>
    </row>
    <row r="101" spans="1:38" ht="26.25" customHeight="1" thickBot="1" x14ac:dyDescent="0.3">
      <c r="A101" s="40" t="s">
        <v>242</v>
      </c>
      <c r="B101" s="40" t="s">
        <v>246</v>
      </c>
      <c r="C101" s="41" t="s">
        <v>247</v>
      </c>
      <c r="D101" s="54"/>
      <c r="E101" s="103">
        <v>2.6662714612777799E-3</v>
      </c>
      <c r="F101" s="103">
        <v>1.7057501999999999E-2</v>
      </c>
      <c r="G101" s="100" t="s">
        <v>427</v>
      </c>
      <c r="H101" s="103">
        <v>4.2935890658130998E-2</v>
      </c>
      <c r="I101" s="104">
        <v>1.22276E-3</v>
      </c>
      <c r="J101" s="104">
        <v>3.6682799999999999E-3</v>
      </c>
      <c r="K101" s="104">
        <v>8.5593200000000005E-3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61.137999999999998</v>
      </c>
      <c r="AL101" s="29" t="s">
        <v>244</v>
      </c>
    </row>
    <row r="102" spans="1:38" ht="26.25" customHeight="1" thickBot="1" x14ac:dyDescent="0.3">
      <c r="A102" s="40" t="s">
        <v>242</v>
      </c>
      <c r="B102" s="40" t="s">
        <v>248</v>
      </c>
      <c r="C102" s="41" t="s">
        <v>385</v>
      </c>
      <c r="D102" s="54"/>
      <c r="E102" s="103">
        <v>0.31933800660960399</v>
      </c>
      <c r="F102" s="103">
        <v>1.16901511326966</v>
      </c>
      <c r="G102" s="100" t="s">
        <v>427</v>
      </c>
      <c r="H102" s="103">
        <v>15.9510642480369</v>
      </c>
      <c r="I102" s="104">
        <v>3.8572817230000001E-2</v>
      </c>
      <c r="J102" s="104">
        <v>0.5502403481</v>
      </c>
      <c r="K102" s="104">
        <v>3.6196092264511761</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5977.2910000000002</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4.4038356769701796E-3</v>
      </c>
      <c r="F104" s="103">
        <v>1.1923392E-2</v>
      </c>
      <c r="G104" s="100" t="s">
        <v>427</v>
      </c>
      <c r="H104" s="103">
        <v>3.0672993622437E-2</v>
      </c>
      <c r="I104" s="104">
        <v>8.7814900000000005E-5</v>
      </c>
      <c r="J104" s="104">
        <v>3.1460499999999997E-4</v>
      </c>
      <c r="K104" s="104">
        <v>7.3407833333333304E-4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19.108000000000001</v>
      </c>
      <c r="AL104" s="29" t="s">
        <v>244</v>
      </c>
    </row>
    <row r="105" spans="1:38" ht="26.25" customHeight="1" thickBot="1" x14ac:dyDescent="0.3">
      <c r="A105" s="40" t="s">
        <v>242</v>
      </c>
      <c r="B105" s="40" t="s">
        <v>253</v>
      </c>
      <c r="C105" s="41" t="s">
        <v>254</v>
      </c>
      <c r="D105" s="54"/>
      <c r="E105" s="103">
        <v>3.4849355432716098E-2</v>
      </c>
      <c r="F105" s="103">
        <v>0.33998301399999997</v>
      </c>
      <c r="G105" s="100" t="s">
        <v>427</v>
      </c>
      <c r="H105" s="103">
        <v>0.18227368825557999</v>
      </c>
      <c r="I105" s="104">
        <v>5.8134000000000007E-3</v>
      </c>
      <c r="J105" s="104">
        <v>9.15704E-3</v>
      </c>
      <c r="K105" s="104">
        <v>1.9909960000000001E-2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43.694000000000003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1.40306196263635E-2</v>
      </c>
      <c r="F107" s="103">
        <v>0.25772411060772599</v>
      </c>
      <c r="G107" s="100" t="s">
        <v>427</v>
      </c>
      <c r="H107" s="103">
        <v>1.0256130682976401</v>
      </c>
      <c r="I107" s="104">
        <v>9.9873201000000005E-3</v>
      </c>
      <c r="J107" s="104">
        <v>0.20737681799999999</v>
      </c>
      <c r="K107" s="104">
        <v>0.98503988549999999</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8632.1470000000008</v>
      </c>
      <c r="AL107" s="29" t="s">
        <v>244</v>
      </c>
    </row>
    <row r="108" spans="1:38" ht="26.25" customHeight="1" thickBot="1" x14ac:dyDescent="0.3">
      <c r="A108" s="40" t="s">
        <v>242</v>
      </c>
      <c r="B108" s="40" t="s">
        <v>258</v>
      </c>
      <c r="C108" s="41" t="s">
        <v>379</v>
      </c>
      <c r="D108" s="54"/>
      <c r="E108" s="103">
        <v>2.3981236210027301E-2</v>
      </c>
      <c r="F108" s="103">
        <v>0.96260665162935699</v>
      </c>
      <c r="G108" s="100" t="s">
        <v>427</v>
      </c>
      <c r="H108" s="103">
        <v>2.4093651508233198</v>
      </c>
      <c r="I108" s="104">
        <v>2.7046100900000002E-2</v>
      </c>
      <c r="J108" s="104">
        <v>0.37405999899999998</v>
      </c>
      <c r="K108" s="104">
        <v>0.74811999799999995</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15751.021000000001</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7.98342396117517E-4</v>
      </c>
      <c r="F110" s="103">
        <v>0.15367656299999999</v>
      </c>
      <c r="G110" s="100" t="s">
        <v>427</v>
      </c>
      <c r="H110" s="103">
        <v>0.14526722151509472</v>
      </c>
      <c r="I110" s="104">
        <v>8.0529685000000004E-3</v>
      </c>
      <c r="J110" s="104">
        <v>2.6665079000000001E-2</v>
      </c>
      <c r="K110" s="104">
        <v>2.6665079000000001E-2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314.267</v>
      </c>
      <c r="AL110" s="29" t="s">
        <v>244</v>
      </c>
    </row>
    <row r="111" spans="1:38" ht="26.25" customHeight="1" thickBot="1" x14ac:dyDescent="0.3">
      <c r="A111" s="40" t="s">
        <v>242</v>
      </c>
      <c r="B111" s="40" t="s">
        <v>261</v>
      </c>
      <c r="C111" s="41" t="s">
        <v>375</v>
      </c>
      <c r="D111" s="54"/>
      <c r="E111" s="103">
        <v>5.69097985202316E-3</v>
      </c>
      <c r="F111" s="103">
        <v>8.1372491000000005E-2</v>
      </c>
      <c r="G111" s="100" t="s">
        <v>427</v>
      </c>
      <c r="H111" s="103">
        <v>4.2202494381752699E-2</v>
      </c>
      <c r="I111" s="104">
        <v>1.7330460000000001E-4</v>
      </c>
      <c r="J111" s="104">
        <v>3.3010400000000001E-4</v>
      </c>
      <c r="K111" s="104">
        <v>7.4273399999999999E-4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62.975000000000001</v>
      </c>
      <c r="AL111" s="29" t="s">
        <v>244</v>
      </c>
    </row>
    <row r="112" spans="1:38" ht="26.25" customHeight="1" thickBot="1" x14ac:dyDescent="0.3">
      <c r="A112" s="40" t="s">
        <v>262</v>
      </c>
      <c r="B112" s="40" t="s">
        <v>263</v>
      </c>
      <c r="C112" s="41" t="s">
        <v>264</v>
      </c>
      <c r="D112" s="42"/>
      <c r="E112" s="103">
        <v>2.7429092207988099</v>
      </c>
      <c r="F112" s="100" t="s">
        <v>427</v>
      </c>
      <c r="G112" s="100" t="s">
        <v>427</v>
      </c>
      <c r="H112" s="103">
        <v>1.6900711835145299</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68572730.519970194</v>
      </c>
      <c r="AL112" s="29" t="s">
        <v>417</v>
      </c>
    </row>
    <row r="113" spans="1:38" ht="26.25" customHeight="1" thickBot="1" x14ac:dyDescent="0.3">
      <c r="A113" s="40" t="s">
        <v>262</v>
      </c>
      <c r="B113" s="55" t="s">
        <v>265</v>
      </c>
      <c r="C113" s="56" t="s">
        <v>266</v>
      </c>
      <c r="D113" s="42"/>
      <c r="E113" s="103">
        <v>3.236291537727491</v>
      </c>
      <c r="F113" s="103">
        <v>1.2942140449066715</v>
      </c>
      <c r="G113" s="100" t="s">
        <v>427</v>
      </c>
      <c r="H113" s="103">
        <v>9.7786894672518514</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80907288.443187296</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2.8384920000000002E-3</v>
      </c>
      <c r="F115" s="100" t="s">
        <v>427</v>
      </c>
      <c r="G115" s="100" t="s">
        <v>427</v>
      </c>
      <c r="H115" s="103">
        <v>5.6769840000000004E-3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70962.3</v>
      </c>
      <c r="AL115" s="29" t="s">
        <v>431</v>
      </c>
    </row>
    <row r="116" spans="1:38" ht="26.25" customHeight="1" thickBot="1" x14ac:dyDescent="0.3">
      <c r="A116" s="40" t="s">
        <v>262</v>
      </c>
      <c r="B116" s="40" t="s">
        <v>270</v>
      </c>
      <c r="C116" s="46" t="s">
        <v>408</v>
      </c>
      <c r="D116" s="42"/>
      <c r="E116" s="103">
        <v>0.91913929055042154</v>
      </c>
      <c r="F116" s="103">
        <v>0.1586599947895391</v>
      </c>
      <c r="G116" s="100" t="s">
        <v>427</v>
      </c>
      <c r="H116" s="103">
        <v>2.2321954199081659</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22978482.2637605</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2.7962698835000001E-2</v>
      </c>
      <c r="J119" s="104">
        <v>0.4971029199</v>
      </c>
      <c r="K119" s="104">
        <v>0.4971029199</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623698.54</v>
      </c>
      <c r="AL119" s="29" t="s">
        <v>432</v>
      </c>
    </row>
    <row r="120" spans="1:38" ht="26.25" customHeight="1" thickBot="1" x14ac:dyDescent="0.3">
      <c r="A120" s="40" t="s">
        <v>262</v>
      </c>
      <c r="B120" s="40" t="s">
        <v>276</v>
      </c>
      <c r="C120" s="41" t="s">
        <v>277</v>
      </c>
      <c r="D120" s="42"/>
      <c r="E120" s="103">
        <v>0.54322339666971398</v>
      </c>
      <c r="F120" s="100" t="s">
        <v>427</v>
      </c>
      <c r="G120" s="100" t="s">
        <v>427</v>
      </c>
      <c r="H120" s="103">
        <v>0.74881940984542905</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22.749962920000002</v>
      </c>
      <c r="AL120" s="29" t="s">
        <v>433</v>
      </c>
    </row>
    <row r="121" spans="1:38" ht="26.25" customHeight="1" thickBot="1" x14ac:dyDescent="0.3">
      <c r="A121" s="40" t="s">
        <v>262</v>
      </c>
      <c r="B121" s="40" t="s">
        <v>278</v>
      </c>
      <c r="C121" s="46" t="s">
        <v>279</v>
      </c>
      <c r="D121" s="43"/>
      <c r="E121" s="100" t="s">
        <v>425</v>
      </c>
      <c r="F121" s="103">
        <v>0.58149759999994799</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676159.99999994005</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0.88783131497475598</v>
      </c>
      <c r="G125" s="100" t="s">
        <v>425</v>
      </c>
      <c r="H125" s="100" t="s">
        <v>425</v>
      </c>
      <c r="I125" s="104">
        <v>1.4891610327000001E-5</v>
      </c>
      <c r="J125" s="104">
        <v>9.8826141261E-5</v>
      </c>
      <c r="K125" s="104">
        <v>2.0893380549700001E-4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451.260919</v>
      </c>
      <c r="AL125" s="29" t="s">
        <v>422</v>
      </c>
    </row>
    <row r="126" spans="1:38" ht="26.25" customHeight="1" thickBot="1" x14ac:dyDescent="0.3">
      <c r="A126" s="40" t="s">
        <v>287</v>
      </c>
      <c r="B126" s="40" t="s">
        <v>290</v>
      </c>
      <c r="C126" s="41" t="s">
        <v>291</v>
      </c>
      <c r="D126" s="42"/>
      <c r="E126" s="100" t="s">
        <v>425</v>
      </c>
      <c r="F126" s="103">
        <v>2.5395396915100999E-2</v>
      </c>
      <c r="G126" s="100" t="s">
        <v>427</v>
      </c>
      <c r="H126" s="103">
        <v>0.1801065929</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750.44414000000006</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0.41222960000000003</v>
      </c>
      <c r="F129" s="103">
        <v>0.22343020000000002</v>
      </c>
      <c r="G129" s="103">
        <v>1.2252000000000001E-3</v>
      </c>
      <c r="H129" s="100" t="s">
        <v>428</v>
      </c>
      <c r="I129" s="104">
        <v>2.0107233200000001E-2</v>
      </c>
      <c r="J129" s="104">
        <v>2.01308958E-2</v>
      </c>
      <c r="K129" s="104">
        <v>2.0160539999999998E-2</v>
      </c>
      <c r="L129" s="104">
        <v>1.6060504940000001E-2</v>
      </c>
      <c r="M129" s="104">
        <v>0.57236010000000004</v>
      </c>
      <c r="N129" s="104">
        <v>1.9599999999999999E-2</v>
      </c>
      <c r="O129" s="104">
        <v>2.2000000000000001E-4</v>
      </c>
      <c r="P129" s="104">
        <v>7.0299999999999998E-3</v>
      </c>
      <c r="Q129" s="104">
        <v>1.41E-2</v>
      </c>
      <c r="R129" s="104">
        <v>2.7699999999999999E-3</v>
      </c>
      <c r="S129" s="104">
        <v>1.5810000000000001E-2</v>
      </c>
      <c r="T129" s="104">
        <v>5.0000000000000001E-3</v>
      </c>
      <c r="U129" s="104">
        <v>1.797274E-3</v>
      </c>
      <c r="V129" s="104">
        <v>4.9689340000000004E-3</v>
      </c>
      <c r="W129" s="104">
        <v>4.7499999999999999E-3</v>
      </c>
      <c r="X129" s="100" t="s">
        <v>425</v>
      </c>
      <c r="Y129" s="100" t="s">
        <v>425</v>
      </c>
      <c r="Z129" s="100" t="s">
        <v>425</v>
      </c>
      <c r="AA129" s="100" t="s">
        <v>425</v>
      </c>
      <c r="AB129" s="100" t="s">
        <v>425</v>
      </c>
      <c r="AC129" s="100" t="s">
        <v>428</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0" t="s">
        <v>428</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0" t="s">
        <v>428</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1.62030009696971E-4</v>
      </c>
      <c r="J133" s="104">
        <v>1.62030009696971E-4</v>
      </c>
      <c r="K133" s="104">
        <v>1.62030009696971E-4</v>
      </c>
      <c r="L133" s="100" t="s">
        <v>425</v>
      </c>
      <c r="M133" s="100" t="s">
        <v>425</v>
      </c>
      <c r="N133" s="100" t="s">
        <v>425</v>
      </c>
      <c r="O133" s="100" t="s">
        <v>425</v>
      </c>
      <c r="P133" s="104">
        <v>1.565070588913E-3</v>
      </c>
      <c r="Q133" s="100" t="s">
        <v>425</v>
      </c>
      <c r="R133" s="100" t="s">
        <v>425</v>
      </c>
      <c r="S133" s="100" t="s">
        <v>425</v>
      </c>
      <c r="T133" s="100" t="s">
        <v>425</v>
      </c>
      <c r="U133" s="100" t="s">
        <v>425</v>
      </c>
      <c r="V133" s="100" t="s">
        <v>425</v>
      </c>
      <c r="W133" s="104">
        <v>2.1866099999999999E-3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31690</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6.4319387310000004E-2</v>
      </c>
      <c r="F135" s="103">
        <v>2.48782535804008E-2</v>
      </c>
      <c r="G135" s="103">
        <v>2.2248844670000002E-3</v>
      </c>
      <c r="H135" s="100" t="s">
        <v>425</v>
      </c>
      <c r="I135" s="104">
        <v>8.4747871952747605E-2</v>
      </c>
      <c r="J135" s="104">
        <v>9.12202631281364E-2</v>
      </c>
      <c r="K135" s="104">
        <v>9.3849672043138099E-2</v>
      </c>
      <c r="L135" s="104">
        <v>3.5594106220154E-2</v>
      </c>
      <c r="M135" s="104">
        <v>1.129229998</v>
      </c>
      <c r="N135" s="104">
        <v>9.9108489873139995E-3</v>
      </c>
      <c r="O135" s="104">
        <v>2.0226222423090001E-3</v>
      </c>
      <c r="P135" s="100" t="s">
        <v>425</v>
      </c>
      <c r="Q135" s="104">
        <v>8.2927511934670003E-3</v>
      </c>
      <c r="R135" s="104">
        <v>2.0226222423099999E-4</v>
      </c>
      <c r="S135" s="104">
        <v>4.0452444846180002E-3</v>
      </c>
      <c r="T135" s="100" t="s">
        <v>425</v>
      </c>
      <c r="U135" s="104">
        <v>1.415835569616E-3</v>
      </c>
      <c r="V135" s="104">
        <v>0.35456567907677</v>
      </c>
      <c r="W135" s="104">
        <v>14.086915660000001</v>
      </c>
      <c r="X135" s="104">
        <v>1.8442226400000001E-2</v>
      </c>
      <c r="Y135" s="104">
        <v>2.4358681510000001E-2</v>
      </c>
      <c r="Z135" s="104">
        <v>1.0095499230000001E-2</v>
      </c>
      <c r="AA135" s="104">
        <v>1.419784514E-2</v>
      </c>
      <c r="AB135" s="104">
        <v>6.7094252280000002E-2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2.7027643063500008E-3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389240162.31758904</v>
      </c>
      <c r="AL136" s="29" t="s">
        <v>435</v>
      </c>
    </row>
    <row r="137" spans="1:38" ht="26.25" customHeight="1" thickBot="1" x14ac:dyDescent="0.3">
      <c r="A137" s="40" t="s">
        <v>287</v>
      </c>
      <c r="B137" s="40" t="s">
        <v>314</v>
      </c>
      <c r="C137" s="41" t="s">
        <v>315</v>
      </c>
      <c r="D137" s="42"/>
      <c r="E137" s="103">
        <v>4.2000000000000002E-4</v>
      </c>
      <c r="F137" s="103">
        <v>0.30641817999999998</v>
      </c>
      <c r="G137" s="103">
        <v>8.0000000000000007E-5</v>
      </c>
      <c r="H137" s="103">
        <v>8.7510000000000001E-3</v>
      </c>
      <c r="I137" s="100" t="s">
        <v>427</v>
      </c>
      <c r="J137" s="100" t="s">
        <v>427</v>
      </c>
      <c r="K137" s="100" t="s">
        <v>427</v>
      </c>
      <c r="L137" s="100" t="s">
        <v>427</v>
      </c>
      <c r="M137" s="104">
        <v>3.3999999999999998E-3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9.6000000000000002E-5</v>
      </c>
      <c r="G139" s="100" t="s">
        <v>425</v>
      </c>
      <c r="H139" s="100" t="s">
        <v>425</v>
      </c>
      <c r="I139" s="104">
        <v>0.40890697318909303</v>
      </c>
      <c r="J139" s="104">
        <v>0.40890697318909303</v>
      </c>
      <c r="K139" s="104">
        <v>0.40895097318909301</v>
      </c>
      <c r="L139" s="100" t="s">
        <v>425</v>
      </c>
      <c r="M139" s="100" t="s">
        <v>425</v>
      </c>
      <c r="N139" s="104">
        <v>1.214350158925E-3</v>
      </c>
      <c r="O139" s="104">
        <v>2.4440659982140002E-3</v>
      </c>
      <c r="P139" s="104">
        <v>2.4440659982140002E-3</v>
      </c>
      <c r="Q139" s="104">
        <v>3.8938976153010002E-3</v>
      </c>
      <c r="R139" s="104">
        <v>3.710268531087E-3</v>
      </c>
      <c r="S139" s="104">
        <v>8.6237519342449998E-3</v>
      </c>
      <c r="T139" s="100" t="s">
        <v>427</v>
      </c>
      <c r="U139" s="100" t="s">
        <v>427</v>
      </c>
      <c r="V139" s="100" t="s">
        <v>427</v>
      </c>
      <c r="W139" s="104">
        <v>4.1390352430000004</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171.35982396855664</v>
      </c>
      <c r="F141" s="105">
        <f t="shared" ref="F141:AD141" si="0">SUM(F14:F140)</f>
        <v>110.07224936992723</v>
      </c>
      <c r="G141" s="105">
        <f t="shared" si="0"/>
        <v>64.903322331174166</v>
      </c>
      <c r="H141" s="105">
        <f t="shared" si="0"/>
        <v>45.137107767181</v>
      </c>
      <c r="I141" s="105">
        <f t="shared" si="0"/>
        <v>18.157833051673926</v>
      </c>
      <c r="J141" s="105">
        <f t="shared" si="0"/>
        <v>24.655695801680253</v>
      </c>
      <c r="K141" s="105">
        <f t="shared" si="0"/>
        <v>39.19392956381418</v>
      </c>
      <c r="L141" s="105">
        <f t="shared" si="0"/>
        <v>4.2271324693966212</v>
      </c>
      <c r="M141" s="105">
        <f t="shared" si="0"/>
        <v>348.40657315394913</v>
      </c>
      <c r="N141" s="105">
        <f t="shared" si="0"/>
        <v>29.295704571827741</v>
      </c>
      <c r="O141" s="105">
        <f t="shared" si="0"/>
        <v>0.92150804716488288</v>
      </c>
      <c r="P141" s="105">
        <f t="shared" si="0"/>
        <v>0.85930417745611443</v>
      </c>
      <c r="Q141" s="105">
        <f t="shared" si="0"/>
        <v>1.1850855153960609</v>
      </c>
      <c r="R141" s="105">
        <f>SUM(R14:R140)</f>
        <v>5.4347696658377895</v>
      </c>
      <c r="S141" s="105">
        <f t="shared" si="0"/>
        <v>64.394106169275474</v>
      </c>
      <c r="T141" s="105">
        <f t="shared" si="0"/>
        <v>14.038499601229507</v>
      </c>
      <c r="U141" s="105">
        <f t="shared" si="0"/>
        <v>2.4317710414699367</v>
      </c>
      <c r="V141" s="105">
        <f t="shared" si="0"/>
        <v>51.593543749731325</v>
      </c>
      <c r="W141" s="105">
        <f t="shared" si="0"/>
        <v>38.869452434016999</v>
      </c>
      <c r="X141" s="105">
        <f t="shared" si="0"/>
        <v>2.1481616174191989</v>
      </c>
      <c r="Y141" s="105">
        <f t="shared" si="0"/>
        <v>2.1673471799562609</v>
      </c>
      <c r="Z141" s="105">
        <f t="shared" si="0"/>
        <v>0.96743593491021151</v>
      </c>
      <c r="AA141" s="105">
        <f t="shared" si="0"/>
        <v>1.1502185135678911</v>
      </c>
      <c r="AB141" s="105">
        <f t="shared" si="0"/>
        <v>6.4331632472882099</v>
      </c>
      <c r="AC141" s="105">
        <f t="shared" si="0"/>
        <v>3.8559368773239995</v>
      </c>
      <c r="AD141" s="105">
        <f t="shared" si="0"/>
        <v>0.73774072049081008</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28.108814672920452</v>
      </c>
      <c r="F143" s="100">
        <v>4.2539204074894172</v>
      </c>
      <c r="G143" s="100">
        <v>3.8205727605339766E-2</v>
      </c>
      <c r="H143" s="100">
        <v>0.65445795248694116</v>
      </c>
      <c r="I143" s="100">
        <v>1.573013116770569</v>
      </c>
      <c r="J143" s="100">
        <v>1.573013116770569</v>
      </c>
      <c r="K143" s="100">
        <v>1.573013116770569</v>
      </c>
      <c r="L143" s="100">
        <v>1.0616620859748842</v>
      </c>
      <c r="M143" s="100">
        <v>37.644871306588342</v>
      </c>
      <c r="N143" s="100">
        <v>2.2174589031695054E-2</v>
      </c>
      <c r="O143" s="100">
        <v>2.1962346735208795E-4</v>
      </c>
      <c r="P143" s="100">
        <v>1.5275939158642568E-2</v>
      </c>
      <c r="Q143" s="100">
        <v>3.752137476587459E-4</v>
      </c>
      <c r="R143" s="100">
        <v>1.9598796638270802E-2</v>
      </c>
      <c r="S143" s="100">
        <v>1.3319002048824314E-2</v>
      </c>
      <c r="T143" s="100">
        <v>1.8389916750898027E-3</v>
      </c>
      <c r="U143" s="100">
        <v>3.1118056061331568E-4</v>
      </c>
      <c r="V143" s="100">
        <v>5.4091505299033935E-2</v>
      </c>
      <c r="W143" s="100">
        <v>2.1560033000000001</v>
      </c>
      <c r="X143" s="100">
        <v>6.0134180165399995E-2</v>
      </c>
      <c r="Y143" s="100">
        <v>6.7628593467300005E-2</v>
      </c>
      <c r="Z143" s="100">
        <v>5.2583742568300007E-2</v>
      </c>
      <c r="AA143" s="100">
        <v>5.7289014906600003E-2</v>
      </c>
      <c r="AB143" s="100">
        <v>0.2376355311076</v>
      </c>
      <c r="AC143" s="100">
        <v>2.1560034999999998E-3</v>
      </c>
      <c r="AD143" s="101">
        <v>4.3175260000000002E-4</v>
      </c>
      <c r="AE143" s="99"/>
      <c r="AF143" s="101">
        <v>107393.7569558707</v>
      </c>
      <c r="AG143" s="101" t="s">
        <v>427</v>
      </c>
      <c r="AH143" s="101">
        <v>1.3408456098999999</v>
      </c>
      <c r="AI143" s="101">
        <v>0</v>
      </c>
      <c r="AJ143" s="101" t="s">
        <v>427</v>
      </c>
      <c r="AK143" s="101" t="s">
        <v>427</v>
      </c>
      <c r="AL143" s="32" t="s">
        <v>50</v>
      </c>
    </row>
    <row r="144" spans="1:38" ht="26.25" customHeight="1" thickBot="1" x14ac:dyDescent="0.3">
      <c r="A144" s="65"/>
      <c r="B144" s="32" t="s">
        <v>347</v>
      </c>
      <c r="C144" s="66" t="s">
        <v>354</v>
      </c>
      <c r="D144" s="67" t="s">
        <v>280</v>
      </c>
      <c r="E144" s="100">
        <v>6.2094256305120101</v>
      </c>
      <c r="F144" s="100">
        <v>0.67310493452854669</v>
      </c>
      <c r="G144" s="100">
        <v>7.3561153767128795E-3</v>
      </c>
      <c r="H144" s="100">
        <v>1.4870606714622049E-2</v>
      </c>
      <c r="I144" s="100">
        <v>0.48524947060813617</v>
      </c>
      <c r="J144" s="100">
        <v>0.48524947060813617</v>
      </c>
      <c r="K144" s="100">
        <v>0.48524947060813617</v>
      </c>
      <c r="L144" s="100">
        <v>0.33148545348769948</v>
      </c>
      <c r="M144" s="100">
        <v>4.2010347910767853</v>
      </c>
      <c r="N144" s="100">
        <v>7.2519651639634387E-4</v>
      </c>
      <c r="O144" s="100">
        <v>2.4973376393664659E-5</v>
      </c>
      <c r="P144" s="100">
        <v>2.4566880129288961E-3</v>
      </c>
      <c r="Q144" s="100">
        <v>4.8422833708932848E-5</v>
      </c>
      <c r="R144" s="100">
        <v>3.8233484022071706E-3</v>
      </c>
      <c r="S144" s="100">
        <v>2.5680877175312177E-3</v>
      </c>
      <c r="T144" s="100">
        <v>1.2275229175060561E-4</v>
      </c>
      <c r="U144" s="100">
        <v>4.6898914630536392E-5</v>
      </c>
      <c r="V144" s="100">
        <v>8.3960870611446536E-3</v>
      </c>
      <c r="W144" s="100">
        <v>0.33544680000000004</v>
      </c>
      <c r="X144" s="100">
        <v>9.8346937166000001E-3</v>
      </c>
      <c r="Y144" s="100">
        <v>1.1032587684099999E-2</v>
      </c>
      <c r="Z144" s="100">
        <v>8.6408532919999993E-3</v>
      </c>
      <c r="AA144" s="100">
        <v>9.187935005500001E-3</v>
      </c>
      <c r="AB144" s="100">
        <v>3.8696069698199997E-2</v>
      </c>
      <c r="AC144" s="100">
        <v>3.3544659999999997E-4</v>
      </c>
      <c r="AD144" s="101">
        <v>6.7787500000000001E-5</v>
      </c>
      <c r="AE144" s="99"/>
      <c r="AF144" s="101">
        <v>19389.297437842499</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35.043405627741436</v>
      </c>
      <c r="F145" s="100">
        <v>1.1120062316839241</v>
      </c>
      <c r="G145" s="100">
        <v>2.2218311251596606E-2</v>
      </c>
      <c r="H145" s="100">
        <v>2.3212632740662247E-2</v>
      </c>
      <c r="I145" s="100">
        <v>0.71813903376756627</v>
      </c>
      <c r="J145" s="100">
        <v>0.71813903376756627</v>
      </c>
      <c r="K145" s="100">
        <v>0.71813903376756627</v>
      </c>
      <c r="L145" s="100">
        <v>0.48267797543950391</v>
      </c>
      <c r="M145" s="100">
        <v>9.1348510474422895</v>
      </c>
      <c r="N145" s="100">
        <v>6.8216051992156513E-4</v>
      </c>
      <c r="O145" s="100">
        <v>6.8061747810173659E-5</v>
      </c>
      <c r="P145" s="100">
        <v>7.213927062021102E-3</v>
      </c>
      <c r="Q145" s="100">
        <v>1.3611854997348888E-4</v>
      </c>
      <c r="R145" s="100">
        <v>1.156912718354974E-2</v>
      </c>
      <c r="S145" s="100">
        <v>7.7581341969847036E-3</v>
      </c>
      <c r="T145" s="100">
        <v>2.7232117594357098E-4</v>
      </c>
      <c r="U145" s="100">
        <v>1.3611360432663048E-4</v>
      </c>
      <c r="V145" s="100">
        <v>2.4500300409387728E-2</v>
      </c>
      <c r="W145" s="100">
        <v>0.32981720000000003</v>
      </c>
      <c r="X145" s="100">
        <v>5.1052012194000001E-3</v>
      </c>
      <c r="Y145" s="100">
        <v>3.0914829605700002E-2</v>
      </c>
      <c r="Z145" s="100">
        <v>3.4545194916799998E-2</v>
      </c>
      <c r="AA145" s="100">
        <v>7.9414241187000002E-3</v>
      </c>
      <c r="AB145" s="100">
        <v>7.8506649860599992E-2</v>
      </c>
      <c r="AC145" s="100">
        <v>2.9529980000000001E-4</v>
      </c>
      <c r="AD145" s="101">
        <v>6.0751400000000002E-5</v>
      </c>
      <c r="AE145" s="99"/>
      <c r="AF145" s="101">
        <v>58111.645186857801</v>
      </c>
      <c r="AG145" s="101" t="s">
        <v>427</v>
      </c>
      <c r="AH145" s="101">
        <v>1.3435856266999999</v>
      </c>
      <c r="AI145" s="101">
        <v>0</v>
      </c>
      <c r="AJ145" s="101" t="s">
        <v>427</v>
      </c>
      <c r="AK145" s="101" t="s">
        <v>427</v>
      </c>
      <c r="AL145" s="32" t="s">
        <v>50</v>
      </c>
    </row>
    <row r="146" spans="1:38" ht="26.25" customHeight="1" thickBot="1" x14ac:dyDescent="0.3">
      <c r="A146" s="65"/>
      <c r="B146" s="32" t="s">
        <v>349</v>
      </c>
      <c r="C146" s="66" t="s">
        <v>356</v>
      </c>
      <c r="D146" s="67" t="s">
        <v>280</v>
      </c>
      <c r="E146" s="100">
        <v>0.21415725111321351</v>
      </c>
      <c r="F146" s="100">
        <v>1.6805321377012012</v>
      </c>
      <c r="G146" s="100">
        <v>4.0374644191648427E-4</v>
      </c>
      <c r="H146" s="100">
        <v>1.6327958265944123E-3</v>
      </c>
      <c r="I146" s="100">
        <v>2.9933721712737695E-2</v>
      </c>
      <c r="J146" s="100">
        <v>2.9933721712737695E-2</v>
      </c>
      <c r="K146" s="100">
        <v>2.9933721712737695E-2</v>
      </c>
      <c r="L146" s="100">
        <v>5.2692561647221074E-3</v>
      </c>
      <c r="M146" s="100">
        <v>9.2148220330135882</v>
      </c>
      <c r="N146" s="100">
        <v>1.0388594375413957E-3</v>
      </c>
      <c r="O146" s="100">
        <v>8.9658962709635872E-4</v>
      </c>
      <c r="P146" s="100">
        <v>2.7053250498100832E-4</v>
      </c>
      <c r="Q146" s="100">
        <v>9.328707068310634E-6</v>
      </c>
      <c r="R146" s="100">
        <v>3.9448312233853373E-3</v>
      </c>
      <c r="S146" s="100">
        <v>0.1520496324660108</v>
      </c>
      <c r="T146" s="100">
        <v>6.298255810293584E-3</v>
      </c>
      <c r="U146" s="100">
        <v>8.9268449337245165E-4</v>
      </c>
      <c r="V146" s="100">
        <v>8.8930717902662951E-2</v>
      </c>
      <c r="W146" s="100">
        <v>2.0137800000000001E-2</v>
      </c>
      <c r="X146" s="100">
        <v>2.6549636180000006E-4</v>
      </c>
      <c r="Y146" s="100">
        <v>3.7566650340000005E-4</v>
      </c>
      <c r="Z146" s="100">
        <v>1.9533791530000001E-4</v>
      </c>
      <c r="AA146" s="100">
        <v>4.2433097870000006E-4</v>
      </c>
      <c r="AB146" s="100">
        <v>1.2608317592000002E-3</v>
      </c>
      <c r="AC146" s="100">
        <v>2.0137400000000001E-5</v>
      </c>
      <c r="AD146" s="101">
        <v>9.7334000000000007E-6</v>
      </c>
      <c r="AE146" s="99"/>
      <c r="AF146" s="101">
        <v>1361.1827440277</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1.4155050254154888</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65.680056001400004</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0.68159984295185705</v>
      </c>
      <c r="J148" s="100">
        <v>1.2866423343526427</v>
      </c>
      <c r="K148" s="100">
        <v>1.6757162745061083</v>
      </c>
      <c r="L148" s="100">
        <v>0.16247439239823699</v>
      </c>
      <c r="M148" s="100" t="s">
        <v>427</v>
      </c>
      <c r="N148" s="100">
        <v>4.6581610923403503</v>
      </c>
      <c r="O148" s="100">
        <v>2.0974451971196836E-2</v>
      </c>
      <c r="P148" s="100">
        <v>0</v>
      </c>
      <c r="Q148" s="100">
        <v>5.3507828913227973E-2</v>
      </c>
      <c r="R148" s="100">
        <v>1.7324857033888752</v>
      </c>
      <c r="S148" s="100">
        <v>37.98737956013138</v>
      </c>
      <c r="T148" s="100">
        <v>0.26996774408855079</v>
      </c>
      <c r="U148" s="100">
        <v>3.3514325490122177E-2</v>
      </c>
      <c r="V148" s="100">
        <v>13.376395867583764</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56002.258076224818</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0.32405432700383136</v>
      </c>
      <c r="J149" s="100">
        <v>0.60010060556265066</v>
      </c>
      <c r="K149" s="100">
        <v>1.2002012111253013</v>
      </c>
      <c r="L149" s="100">
        <v>1.2722132837928208E-2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56002.258076224818</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149.88343374083672</v>
      </c>
      <c r="F152" s="118">
        <f t="shared" ref="F152:AD152" si="1">F141 + F151 + IF(AND(OR($B$4="AT",$B$4="BE",$B$4="CH",$B$4="GB",$B$4="IE",$B$4="LT",$B$4="LU",$B$4="NL"),SUM(F143:F149)&gt;0),SUM(F143:F149)-SUM(F27:F33),0)</f>
        <v>107.06754019285339</v>
      </c>
      <c r="G152" s="118">
        <f t="shared" si="1"/>
        <v>64.88372993023934</v>
      </c>
      <c r="H152" s="118">
        <f t="shared" si="1"/>
        <v>44.887743256364445</v>
      </c>
      <c r="I152" s="118">
        <f t="shared" si="1"/>
        <v>17.086548319887243</v>
      </c>
      <c r="J152" s="118">
        <f t="shared" si="1"/>
        <v>23.329605296409824</v>
      </c>
      <c r="K152" s="118">
        <f t="shared" si="1"/>
        <v>37.582857419565748</v>
      </c>
      <c r="L152" s="118">
        <f t="shared" si="1"/>
        <v>3.6549869809028386</v>
      </c>
      <c r="M152" s="118">
        <f t="shared" si="1"/>
        <v>325.86914851472289</v>
      </c>
      <c r="N152" s="118">
        <f t="shared" si="1"/>
        <v>27.934865471684915</v>
      </c>
      <c r="O152" s="118">
        <f t="shared" si="1"/>
        <v>0.91500876748030946</v>
      </c>
      <c r="P152" s="118">
        <f t="shared" si="1"/>
        <v>0.85184396538074558</v>
      </c>
      <c r="Q152" s="118">
        <f t="shared" si="1"/>
        <v>1.1693817941563167</v>
      </c>
      <c r="R152" s="118">
        <f t="shared" si="1"/>
        <v>4.9203593380284438</v>
      </c>
      <c r="S152" s="118">
        <f t="shared" si="1"/>
        <v>53.303817709822845</v>
      </c>
      <c r="T152" s="118">
        <f t="shared" si="1"/>
        <v>13.957176836578846</v>
      </c>
      <c r="U152" s="118">
        <f t="shared" si="1"/>
        <v>2.421606823968665</v>
      </c>
      <c r="V152" s="118">
        <f t="shared" si="1"/>
        <v>47.664265092745367</v>
      </c>
      <c r="W152" s="118">
        <f t="shared" si="1"/>
        <v>38.064806334017</v>
      </c>
      <c r="X152" s="118">
        <f t="shared" si="1"/>
        <v>2.1269953172561991</v>
      </c>
      <c r="Y152" s="118">
        <f t="shared" si="1"/>
        <v>2.1365343481126611</v>
      </c>
      <c r="Z152" s="118">
        <f t="shared" si="1"/>
        <v>0.94062272319361151</v>
      </c>
      <c r="AA152" s="118">
        <f t="shared" si="1"/>
        <v>1.129090048663691</v>
      </c>
      <c r="AB152" s="118">
        <f t="shared" si="1"/>
        <v>6.3332424386608102</v>
      </c>
      <c r="AC152" s="118">
        <f t="shared" si="1"/>
        <v>3.8551417882239996</v>
      </c>
      <c r="AD152" s="118">
        <f t="shared" si="1"/>
        <v>0.7375788065908101</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149.88343374083672</v>
      </c>
      <c r="F154" s="118">
        <f>F141 + F153 - IF(OR($B$6=2005,$B$6&gt;=2020),SUM(F99:F122),0) + IF(AND(OR($B$4="AT",$B$4="BE",$B$4="CH",$B$4="GB",$B$4="IE",$B$4="LT",$B$4="LU",$B$4="NL"),SUM(F143:F149)&gt;0),SUM(F143:F149)-SUM(F27:F33),0)</f>
        <v>107.06754019285339</v>
      </c>
      <c r="G154" s="118">
        <f>G141 + G153 + IF(AND(OR($B$4="AT",$B$4="BE",$B$4="CH",$B$4="GB",$B$4="IE",$B$4="LT",$B$4="LU",$B$4="NL"),SUM(G143:G149)&gt;0),SUM(G143:G149)-SUM(G27:G33),0)</f>
        <v>64.88372993023934</v>
      </c>
      <c r="H154" s="118">
        <f t="shared" ref="H154:AD154" si="2">H141 + H153 + IF(AND(OR($B$4="AT",$B$4="BE",$B$4="CH",$B$4="GB",$B$4="IE",$B$4="LT",$B$4="LU",$B$4="NL"),SUM(H143:H149)&gt;0),SUM(H143:H149)-SUM(H27:H33),0)</f>
        <v>44.887743256364445</v>
      </c>
      <c r="I154" s="118">
        <f t="shared" si="2"/>
        <v>17.086548319887243</v>
      </c>
      <c r="J154" s="118">
        <f t="shared" si="2"/>
        <v>23.329605296409824</v>
      </c>
      <c r="K154" s="118">
        <f t="shared" si="2"/>
        <v>37.582857419565748</v>
      </c>
      <c r="L154" s="118">
        <f t="shared" si="2"/>
        <v>3.6549869809028386</v>
      </c>
      <c r="M154" s="118">
        <f t="shared" si="2"/>
        <v>325.86914851472289</v>
      </c>
      <c r="N154" s="118">
        <f t="shared" si="2"/>
        <v>27.934865471684915</v>
      </c>
      <c r="O154" s="118">
        <f t="shared" si="2"/>
        <v>0.91500876748030946</v>
      </c>
      <c r="P154" s="118">
        <f t="shared" si="2"/>
        <v>0.85184396538074558</v>
      </c>
      <c r="Q154" s="118">
        <f t="shared" si="2"/>
        <v>1.1693817941563167</v>
      </c>
      <c r="R154" s="118">
        <f t="shared" si="2"/>
        <v>4.9203593380284438</v>
      </c>
      <c r="S154" s="118">
        <f t="shared" si="2"/>
        <v>53.303817709822845</v>
      </c>
      <c r="T154" s="118">
        <f t="shared" si="2"/>
        <v>13.957176836578846</v>
      </c>
      <c r="U154" s="118">
        <f t="shared" si="2"/>
        <v>2.421606823968665</v>
      </c>
      <c r="V154" s="118">
        <f t="shared" si="2"/>
        <v>47.664265092745367</v>
      </c>
      <c r="W154" s="118">
        <f t="shared" si="2"/>
        <v>38.064806334017</v>
      </c>
      <c r="X154" s="118">
        <f t="shared" si="2"/>
        <v>2.1269953172561991</v>
      </c>
      <c r="Y154" s="118">
        <f t="shared" si="2"/>
        <v>2.1365343481126611</v>
      </c>
      <c r="Z154" s="118">
        <f t="shared" si="2"/>
        <v>0.94062272319361151</v>
      </c>
      <c r="AA154" s="118">
        <f t="shared" si="2"/>
        <v>1.129090048663691</v>
      </c>
      <c r="AB154" s="118">
        <f t="shared" si="2"/>
        <v>6.3332424386608102</v>
      </c>
      <c r="AC154" s="118">
        <f t="shared" si="2"/>
        <v>3.8551417882239996</v>
      </c>
      <c r="AD154" s="118">
        <f t="shared" si="2"/>
        <v>0.7375788065908101</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13.7162877334694</v>
      </c>
      <c r="F157" s="125">
        <v>0.20546664502602099</v>
      </c>
      <c r="G157" s="125">
        <v>0.81243898469524001</v>
      </c>
      <c r="H157" s="126" t="s">
        <v>425</v>
      </c>
      <c r="I157" s="127">
        <v>0.14073081081455999</v>
      </c>
      <c r="J157" s="127">
        <v>0.14073081081455999</v>
      </c>
      <c r="K157" s="127">
        <v>0.14073081081455999</v>
      </c>
      <c r="L157" s="127">
        <v>0.10554810811092</v>
      </c>
      <c r="M157" s="127">
        <v>1.9334367125836101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42653.04948686315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3.33400510564043E-2</v>
      </c>
      <c r="F158" s="125">
        <v>7.52857267119622E-3</v>
      </c>
      <c r="G158" s="125">
        <v>2.3556220606694802E-3</v>
      </c>
      <c r="H158" s="126" t="s">
        <v>425</v>
      </c>
      <c r="I158" s="127">
        <v>2.7520757133849498E-4</v>
      </c>
      <c r="J158" s="127">
        <v>2.7520757133849498E-4</v>
      </c>
      <c r="K158" s="127">
        <v>2.7520757133849498E-4</v>
      </c>
      <c r="L158" s="127">
        <v>2.0640567850387101E-4</v>
      </c>
      <c r="M158" s="127">
        <v>0.41235668692910099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123.74249568930038</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20.599463970561029</v>
      </c>
      <c r="F159" s="125">
        <v>0.8372537808775824</v>
      </c>
      <c r="G159" s="125">
        <v>8.267825618331095</v>
      </c>
      <c r="H159" s="125">
        <v>2.6960442453248436E-3</v>
      </c>
      <c r="I159" s="127">
        <v>0.89782230217550762</v>
      </c>
      <c r="J159" s="127">
        <v>0.94770131896303589</v>
      </c>
      <c r="K159" s="127">
        <v>0.99758033575056426</v>
      </c>
      <c r="L159" s="127">
        <v>0.17992098526565461</v>
      </c>
      <c r="M159" s="127">
        <v>4.9086689577356779</v>
      </c>
      <c r="N159" s="127">
        <v>5.1927830821841138E-2</v>
      </c>
      <c r="O159" s="127">
        <v>7.3105236282212504E-3</v>
      </c>
      <c r="P159" s="127">
        <v>9.0219910426234916E-3</v>
      </c>
      <c r="Q159" s="127">
        <v>0.11067353725240676</v>
      </c>
      <c r="R159" s="126" t="s">
        <v>425</v>
      </c>
      <c r="S159" s="127">
        <v>0.11067353725240676</v>
      </c>
      <c r="T159" s="127">
        <v>6.3599227520422295</v>
      </c>
      <c r="U159" s="127">
        <v>0.10385566164368243</v>
      </c>
      <c r="V159" s="127">
        <v>0.23846174864883474</v>
      </c>
      <c r="W159" s="126" t="s">
        <v>425</v>
      </c>
      <c r="X159" s="127">
        <v>7.6187594708029193E-3</v>
      </c>
      <c r="Y159" s="127">
        <v>7.0566229736925791E-3</v>
      </c>
      <c r="Z159" s="127">
        <v>3.0282741275413001E-3</v>
      </c>
      <c r="AA159" s="126" t="s">
        <v>425</v>
      </c>
      <c r="AB159" s="127">
        <v>1.770365657203693E-2</v>
      </c>
      <c r="AC159" s="126" t="s">
        <v>427</v>
      </c>
      <c r="AD159" s="126" t="s">
        <v>427</v>
      </c>
      <c r="AE159" s="119"/>
      <c r="AF159" s="128">
        <v>12391.837612282521</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14.346417561829215</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40"/>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40"/>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AL182"/>
  <sheetViews>
    <sheetView tabSelected="1" zoomScale="80" zoomScaleNormal="80" workbookViewId="0">
      <pane xSplit="2" ySplit="12" topLeftCell="C13"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6.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1991</v>
      </c>
      <c r="C6" s="16"/>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1991</v>
      </c>
      <c r="B10" s="167" t="s">
        <v>9</v>
      </c>
      <c r="C10" s="168"/>
      <c r="D10" s="169"/>
      <c r="E10" s="156" t="s">
        <v>10</v>
      </c>
      <c r="F10" s="157"/>
      <c r="G10" s="157"/>
      <c r="H10" s="158"/>
      <c r="I10" s="156" t="s">
        <v>11</v>
      </c>
      <c r="J10" s="157"/>
      <c r="K10" s="157"/>
      <c r="L10" s="158"/>
      <c r="M10" s="173" t="s">
        <v>12</v>
      </c>
      <c r="N10" s="156" t="s">
        <v>13</v>
      </c>
      <c r="O10" s="157"/>
      <c r="P10" s="158"/>
      <c r="Q10" s="156"/>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45.154029844</v>
      </c>
      <c r="F14" s="103">
        <v>0.12390210341703999</v>
      </c>
      <c r="G14" s="103">
        <v>69.033947969383007</v>
      </c>
      <c r="H14" s="100" t="s">
        <v>425</v>
      </c>
      <c r="I14" s="100" t="s">
        <v>426</v>
      </c>
      <c r="J14" s="100" t="s">
        <v>426</v>
      </c>
      <c r="K14" s="100" t="s">
        <v>426</v>
      </c>
      <c r="L14" s="100" t="s">
        <v>426</v>
      </c>
      <c r="M14" s="104">
        <v>1.1997846150000002</v>
      </c>
      <c r="N14" s="104">
        <v>30.080108848709997</v>
      </c>
      <c r="O14" s="104">
        <v>0.80233975025999982</v>
      </c>
      <c r="P14" s="104">
        <v>1.4434602089230253</v>
      </c>
      <c r="Q14" s="104">
        <v>0.80091624815999984</v>
      </c>
      <c r="R14" s="104">
        <v>1.0776888170800001</v>
      </c>
      <c r="S14" s="104">
        <v>2.4471145330999997</v>
      </c>
      <c r="T14" s="104">
        <v>5.366019775959999</v>
      </c>
      <c r="U14" s="104">
        <v>1.7706430129000001</v>
      </c>
      <c r="V14" s="104">
        <v>23.146320371559998</v>
      </c>
      <c r="W14" s="104">
        <v>162.7621416777433</v>
      </c>
      <c r="X14" s="104">
        <v>8.7742308680999992E-5</v>
      </c>
      <c r="Y14" s="104">
        <v>1.79710586E-5</v>
      </c>
      <c r="Z14" s="104">
        <v>1.7971058600000003E-5</v>
      </c>
      <c r="AA14" s="104">
        <v>2.0812016272300001E-4</v>
      </c>
      <c r="AB14" s="104">
        <v>3.3180458862800002E-4</v>
      </c>
      <c r="AC14" s="104">
        <v>13.961535444780001</v>
      </c>
      <c r="AD14" s="104">
        <v>4.8982742160000002E-3</v>
      </c>
      <c r="AE14" s="99"/>
      <c r="AF14" s="101">
        <v>10800</v>
      </c>
      <c r="AG14" s="101">
        <v>122000</v>
      </c>
      <c r="AH14" s="101">
        <v>43800</v>
      </c>
      <c r="AI14" s="101">
        <v>4230.1114668028004</v>
      </c>
      <c r="AJ14" s="101">
        <v>3677.84</v>
      </c>
      <c r="AK14" s="101" t="s">
        <v>427</v>
      </c>
      <c r="AL14" s="29" t="s">
        <v>50</v>
      </c>
    </row>
    <row r="15" spans="1:38" ht="26.25" customHeight="1" thickBot="1" x14ac:dyDescent="0.3">
      <c r="A15" s="40" t="s">
        <v>54</v>
      </c>
      <c r="B15" s="40" t="s">
        <v>55</v>
      </c>
      <c r="C15" s="41" t="s">
        <v>56</v>
      </c>
      <c r="D15" s="42"/>
      <c r="E15" s="103">
        <v>7.3140798799999995</v>
      </c>
      <c r="F15" s="103">
        <v>0.42065000005999997</v>
      </c>
      <c r="G15" s="103">
        <v>41.627441258000005</v>
      </c>
      <c r="H15" s="100" t="s">
        <v>425</v>
      </c>
      <c r="I15" s="100" t="s">
        <v>426</v>
      </c>
      <c r="J15" s="100" t="s">
        <v>426</v>
      </c>
      <c r="K15" s="100" t="s">
        <v>426</v>
      </c>
      <c r="L15" s="100" t="s">
        <v>426</v>
      </c>
      <c r="M15" s="104">
        <v>0.582828385</v>
      </c>
      <c r="N15" s="104">
        <v>0.333897</v>
      </c>
      <c r="O15" s="104">
        <v>1.0999999999999999E-2</v>
      </c>
      <c r="P15" s="104">
        <v>6.0090000000000005E-3</v>
      </c>
      <c r="Q15" s="104">
        <v>1.0999999999999999E-2</v>
      </c>
      <c r="R15" s="104">
        <v>0.216</v>
      </c>
      <c r="S15" s="104">
        <v>0.108</v>
      </c>
      <c r="T15" s="100" t="s">
        <v>425</v>
      </c>
      <c r="U15" s="104">
        <v>4.0000000000000001E-3</v>
      </c>
      <c r="V15" s="100" t="s">
        <v>425</v>
      </c>
      <c r="W15" s="104">
        <v>4.8253856999999997E-2</v>
      </c>
      <c r="X15" s="100" t="s">
        <v>425</v>
      </c>
      <c r="Y15" s="100" t="s">
        <v>425</v>
      </c>
      <c r="Z15" s="100" t="s">
        <v>425</v>
      </c>
      <c r="AA15" s="100" t="s">
        <v>425</v>
      </c>
      <c r="AB15" s="100" t="s">
        <v>425</v>
      </c>
      <c r="AC15" s="100" t="s">
        <v>427</v>
      </c>
      <c r="AD15" s="100" t="s">
        <v>427</v>
      </c>
      <c r="AE15" s="99"/>
      <c r="AF15" s="101">
        <v>56172.938931500001</v>
      </c>
      <c r="AG15" s="101" t="s">
        <v>427</v>
      </c>
      <c r="AH15" s="101">
        <v>2500</v>
      </c>
      <c r="AI15" s="101" t="s">
        <v>427</v>
      </c>
      <c r="AJ15" s="101" t="s">
        <v>427</v>
      </c>
      <c r="AK15" s="101" t="s">
        <v>427</v>
      </c>
      <c r="AL15" s="29" t="s">
        <v>50</v>
      </c>
    </row>
    <row r="16" spans="1:38" ht="26.25" customHeight="1" thickBot="1" x14ac:dyDescent="0.3">
      <c r="A16" s="40" t="s">
        <v>54</v>
      </c>
      <c r="B16" s="40" t="s">
        <v>57</v>
      </c>
      <c r="C16" s="41" t="s">
        <v>58</v>
      </c>
      <c r="D16" s="42"/>
      <c r="E16" s="103">
        <v>1.3870148289999999</v>
      </c>
      <c r="F16" s="103">
        <v>8.3551200000000006E-2</v>
      </c>
      <c r="G16" s="103">
        <v>3.6084159150000001</v>
      </c>
      <c r="H16" s="100" t="s">
        <v>427</v>
      </c>
      <c r="I16" s="100" t="s">
        <v>426</v>
      </c>
      <c r="J16" s="100" t="s">
        <v>426</v>
      </c>
      <c r="K16" s="100" t="s">
        <v>426</v>
      </c>
      <c r="L16" s="100" t="s">
        <v>426</v>
      </c>
      <c r="M16" s="104">
        <v>0.41703752904000002</v>
      </c>
      <c r="N16" s="104">
        <v>3.9752000000000003E-2</v>
      </c>
      <c r="O16" s="100" t="s">
        <v>425</v>
      </c>
      <c r="P16" s="100" t="s">
        <v>425</v>
      </c>
      <c r="Q16" s="104">
        <v>3.0000000000000001E-3</v>
      </c>
      <c r="R16" s="104">
        <v>2E-3</v>
      </c>
      <c r="S16" s="104">
        <v>5.0000000000000001E-3</v>
      </c>
      <c r="T16" s="104">
        <v>2.1000000000000001E-2</v>
      </c>
      <c r="U16" s="100" t="s">
        <v>425</v>
      </c>
      <c r="V16" s="100" t="s">
        <v>425</v>
      </c>
      <c r="W16" s="104">
        <v>1.0078366320000001</v>
      </c>
      <c r="X16" s="104">
        <v>3.3594554399999997E-2</v>
      </c>
      <c r="Y16" s="104">
        <v>2.956320787E-2</v>
      </c>
      <c r="Z16" s="104">
        <v>6.7189108799999994E-2</v>
      </c>
      <c r="AA16" s="104">
        <v>1.578944057E-2</v>
      </c>
      <c r="AB16" s="104">
        <v>0.14613631160000001</v>
      </c>
      <c r="AC16" s="104">
        <v>2.0022354399999999E-4</v>
      </c>
      <c r="AD16" s="100" t="s">
        <v>427</v>
      </c>
      <c r="AE16" s="99"/>
      <c r="AF16" s="101">
        <v>0</v>
      </c>
      <c r="AG16" s="101">
        <v>10497.408203000001</v>
      </c>
      <c r="AH16" s="101">
        <v>0</v>
      </c>
      <c r="AI16" s="101" t="s">
        <v>427</v>
      </c>
      <c r="AJ16" s="101" t="s">
        <v>427</v>
      </c>
      <c r="AK16" s="101" t="s">
        <v>427</v>
      </c>
      <c r="AL16" s="29" t="s">
        <v>50</v>
      </c>
    </row>
    <row r="17" spans="1:38" ht="26.25" customHeight="1" thickBot="1" x14ac:dyDescent="0.3">
      <c r="A17" s="40" t="s">
        <v>54</v>
      </c>
      <c r="B17" s="40" t="s">
        <v>59</v>
      </c>
      <c r="C17" s="41" t="s">
        <v>60</v>
      </c>
      <c r="D17" s="42"/>
      <c r="E17" s="103">
        <v>0.38502418650000009</v>
      </c>
      <c r="F17" s="103">
        <v>2.2072000001999999E-2</v>
      </c>
      <c r="G17" s="103">
        <v>0.41194572699999998</v>
      </c>
      <c r="H17" s="100" t="s">
        <v>425</v>
      </c>
      <c r="I17" s="100" t="s">
        <v>426</v>
      </c>
      <c r="J17" s="100" t="s">
        <v>426</v>
      </c>
      <c r="K17" s="100" t="s">
        <v>426</v>
      </c>
      <c r="L17" s="100" t="s">
        <v>426</v>
      </c>
      <c r="M17" s="104">
        <v>7.2478184129999998E-2</v>
      </c>
      <c r="N17" s="104">
        <v>0.45613200000000004</v>
      </c>
      <c r="O17" s="104">
        <v>5.0000000000000001E-3</v>
      </c>
      <c r="P17" s="104">
        <v>1.0269999999999999E-3</v>
      </c>
      <c r="Q17" s="104">
        <v>0.192</v>
      </c>
      <c r="R17" s="104">
        <v>0.10100000000000001</v>
      </c>
      <c r="S17" s="104">
        <v>0.246</v>
      </c>
      <c r="T17" s="104">
        <v>0.41699999999999998</v>
      </c>
      <c r="U17" s="104">
        <v>1E-3</v>
      </c>
      <c r="V17" s="104">
        <v>1</v>
      </c>
      <c r="W17" s="104">
        <v>1.0839537E-2</v>
      </c>
      <c r="X17" s="100" t="s">
        <v>425</v>
      </c>
      <c r="Y17" s="100" t="s">
        <v>425</v>
      </c>
      <c r="Z17" s="100" t="s">
        <v>425</v>
      </c>
      <c r="AA17" s="100" t="s">
        <v>425</v>
      </c>
      <c r="AB17" s="100" t="s">
        <v>425</v>
      </c>
      <c r="AC17" s="100" t="s">
        <v>427</v>
      </c>
      <c r="AD17" s="100" t="s">
        <v>427</v>
      </c>
      <c r="AE17" s="99"/>
      <c r="AF17" s="101">
        <v>2900</v>
      </c>
      <c r="AG17" s="101">
        <v>0</v>
      </c>
      <c r="AH17" s="101">
        <v>3500</v>
      </c>
      <c r="AI17" s="101" t="s">
        <v>427</v>
      </c>
      <c r="AJ17" s="101" t="s">
        <v>427</v>
      </c>
      <c r="AK17" s="101" t="s">
        <v>427</v>
      </c>
      <c r="AL17" s="29" t="s">
        <v>50</v>
      </c>
    </row>
    <row r="18" spans="1:38" ht="26.25" customHeight="1" thickBot="1" x14ac:dyDescent="0.3">
      <c r="A18" s="40" t="s">
        <v>54</v>
      </c>
      <c r="B18" s="40" t="s">
        <v>61</v>
      </c>
      <c r="C18" s="41" t="s">
        <v>62</v>
      </c>
      <c r="D18" s="42"/>
      <c r="E18" s="103">
        <v>0.37293308759999994</v>
      </c>
      <c r="F18" s="103">
        <v>3.5785732136984702E-2</v>
      </c>
      <c r="G18" s="103">
        <v>2.5631467969999995</v>
      </c>
      <c r="H18" s="100" t="s">
        <v>425</v>
      </c>
      <c r="I18" s="100" t="s">
        <v>426</v>
      </c>
      <c r="J18" s="100" t="s">
        <v>426</v>
      </c>
      <c r="K18" s="100" t="s">
        <v>426</v>
      </c>
      <c r="L18" s="100" t="s">
        <v>426</v>
      </c>
      <c r="M18" s="104">
        <v>0.24550783970000001</v>
      </c>
      <c r="N18" s="104">
        <v>5.7885000000000006E-2</v>
      </c>
      <c r="O18" s="104">
        <v>2E-3</v>
      </c>
      <c r="P18" s="104">
        <v>1.0520000000000002E-3</v>
      </c>
      <c r="Q18" s="104">
        <v>6.0000000000000001E-3</v>
      </c>
      <c r="R18" s="104">
        <v>3.7999999999999999E-2</v>
      </c>
      <c r="S18" s="104">
        <v>2.4E-2</v>
      </c>
      <c r="T18" s="104">
        <v>1.0620000000000001</v>
      </c>
      <c r="U18" s="104">
        <v>1E-3</v>
      </c>
      <c r="V18" s="100" t="s">
        <v>425</v>
      </c>
      <c r="W18" s="104">
        <v>1.1017637E-2</v>
      </c>
      <c r="X18" s="100" t="s">
        <v>425</v>
      </c>
      <c r="Y18" s="100" t="s">
        <v>425</v>
      </c>
      <c r="Z18" s="100" t="s">
        <v>425</v>
      </c>
      <c r="AA18" s="100" t="s">
        <v>425</v>
      </c>
      <c r="AB18" s="100" t="s">
        <v>425</v>
      </c>
      <c r="AC18" s="100" t="s">
        <v>425</v>
      </c>
      <c r="AD18" s="100" t="s">
        <v>427</v>
      </c>
      <c r="AE18" s="99"/>
      <c r="AF18" s="101">
        <v>5085.7932000000001</v>
      </c>
      <c r="AG18" s="101">
        <v>1500</v>
      </c>
      <c r="AH18" s="101">
        <v>2536.058</v>
      </c>
      <c r="AI18" s="101" t="s">
        <v>427</v>
      </c>
      <c r="AJ18" s="101" t="s">
        <v>427</v>
      </c>
      <c r="AK18" s="101" t="s">
        <v>427</v>
      </c>
      <c r="AL18" s="29" t="s">
        <v>50</v>
      </c>
    </row>
    <row r="19" spans="1:38" ht="26.25" customHeight="1" thickBot="1" x14ac:dyDescent="0.3">
      <c r="A19" s="40" t="s">
        <v>54</v>
      </c>
      <c r="B19" s="40" t="s">
        <v>63</v>
      </c>
      <c r="C19" s="41" t="s">
        <v>64</v>
      </c>
      <c r="D19" s="42"/>
      <c r="E19" s="103">
        <v>4.0784495389999993</v>
      </c>
      <c r="F19" s="103">
        <v>0.23819650923337901</v>
      </c>
      <c r="G19" s="103">
        <v>14.013131122999999</v>
      </c>
      <c r="H19" s="103">
        <v>1.0003919999999999E-3</v>
      </c>
      <c r="I19" s="100" t="s">
        <v>426</v>
      </c>
      <c r="J19" s="100" t="s">
        <v>426</v>
      </c>
      <c r="K19" s="100" t="s">
        <v>426</v>
      </c>
      <c r="L19" s="100" t="s">
        <v>426</v>
      </c>
      <c r="M19" s="104">
        <v>0.87302729229999998</v>
      </c>
      <c r="N19" s="104">
        <v>0.43591700000000005</v>
      </c>
      <c r="O19" s="104">
        <v>2.5000000000000001E-2</v>
      </c>
      <c r="P19" s="104">
        <v>1.6180000000000003E-2</v>
      </c>
      <c r="Q19" s="104">
        <v>2.5000000000000001E-2</v>
      </c>
      <c r="R19" s="104">
        <v>0.50800000000000001</v>
      </c>
      <c r="S19" s="104">
        <v>0.254</v>
      </c>
      <c r="T19" s="104">
        <v>15.006504000000001</v>
      </c>
      <c r="U19" s="104">
        <v>0.01</v>
      </c>
      <c r="V19" s="104">
        <v>1.0121549999999999</v>
      </c>
      <c r="W19" s="104">
        <v>3.2250000000000001E-2</v>
      </c>
      <c r="X19" s="100" t="s">
        <v>425</v>
      </c>
      <c r="Y19" s="100" t="s">
        <v>425</v>
      </c>
      <c r="Z19" s="100" t="s">
        <v>425</v>
      </c>
      <c r="AA19" s="100" t="s">
        <v>425</v>
      </c>
      <c r="AB19" s="100" t="s">
        <v>425</v>
      </c>
      <c r="AC19" s="100" t="s">
        <v>427</v>
      </c>
      <c r="AD19" s="100" t="s">
        <v>427</v>
      </c>
      <c r="AE19" s="99"/>
      <c r="AF19" s="101">
        <v>20751.178732059001</v>
      </c>
      <c r="AG19" s="101">
        <v>2226.6663579999999</v>
      </c>
      <c r="AH19" s="101">
        <v>25890.159539659999</v>
      </c>
      <c r="AI19" s="101" t="s">
        <v>427</v>
      </c>
      <c r="AJ19" s="101" t="s">
        <v>427</v>
      </c>
      <c r="AK19" s="101" t="s">
        <v>427</v>
      </c>
      <c r="AL19" s="29" t="s">
        <v>50</v>
      </c>
    </row>
    <row r="20" spans="1:38" ht="26.25" customHeight="1" thickBot="1" x14ac:dyDescent="0.3">
      <c r="A20" s="40" t="s">
        <v>54</v>
      </c>
      <c r="B20" s="40" t="s">
        <v>65</v>
      </c>
      <c r="C20" s="41" t="s">
        <v>66</v>
      </c>
      <c r="D20" s="42"/>
      <c r="E20" s="103">
        <v>0.48335125040000004</v>
      </c>
      <c r="F20" s="103">
        <v>3.2654187797747702E-2</v>
      </c>
      <c r="G20" s="103">
        <v>2.0634890690000001</v>
      </c>
      <c r="H20" s="100" t="s">
        <v>425</v>
      </c>
      <c r="I20" s="100" t="s">
        <v>426</v>
      </c>
      <c r="J20" s="100" t="s">
        <v>426</v>
      </c>
      <c r="K20" s="100" t="s">
        <v>426</v>
      </c>
      <c r="L20" s="100" t="s">
        <v>426</v>
      </c>
      <c r="M20" s="104">
        <v>0.52104431193999989</v>
      </c>
      <c r="N20" s="104">
        <v>3.0540999999999999E-2</v>
      </c>
      <c r="O20" s="104">
        <v>2E-3</v>
      </c>
      <c r="P20" s="104">
        <v>1.0039999999999999E-3</v>
      </c>
      <c r="Q20" s="104">
        <v>2E-3</v>
      </c>
      <c r="R20" s="104">
        <v>3.9E-2</v>
      </c>
      <c r="S20" s="104">
        <v>0.02</v>
      </c>
      <c r="T20" s="104">
        <v>1.149</v>
      </c>
      <c r="U20" s="104">
        <v>1E-3</v>
      </c>
      <c r="V20" s="100" t="s">
        <v>425</v>
      </c>
      <c r="W20" s="104">
        <v>1.7616709000000001E-2</v>
      </c>
      <c r="X20" s="100" t="s">
        <v>425</v>
      </c>
      <c r="Y20" s="100" t="s">
        <v>425</v>
      </c>
      <c r="Z20" s="100" t="s">
        <v>425</v>
      </c>
      <c r="AA20" s="100" t="s">
        <v>425</v>
      </c>
      <c r="AB20" s="100" t="s">
        <v>425</v>
      </c>
      <c r="AC20" s="100" t="s">
        <v>427</v>
      </c>
      <c r="AD20" s="100" t="s">
        <v>427</v>
      </c>
      <c r="AE20" s="99"/>
      <c r="AF20" s="101">
        <v>2200.675457027</v>
      </c>
      <c r="AG20" s="101">
        <v>1036.9058944000001</v>
      </c>
      <c r="AH20" s="101">
        <v>2852.6657848160003</v>
      </c>
      <c r="AI20" s="101">
        <v>0</v>
      </c>
      <c r="AJ20" s="101" t="s">
        <v>427</v>
      </c>
      <c r="AK20" s="101" t="s">
        <v>427</v>
      </c>
      <c r="AL20" s="29" t="s">
        <v>50</v>
      </c>
    </row>
    <row r="21" spans="1:38" ht="26.25" customHeight="1" thickBot="1" x14ac:dyDescent="0.3">
      <c r="A21" s="40" t="s">
        <v>54</v>
      </c>
      <c r="B21" s="40" t="s">
        <v>67</v>
      </c>
      <c r="C21" s="41" t="s">
        <v>68</v>
      </c>
      <c r="D21" s="42"/>
      <c r="E21" s="103">
        <v>1.9031929876000004</v>
      </c>
      <c r="F21" s="103">
        <v>0.19764458581333</v>
      </c>
      <c r="G21" s="103">
        <v>9.560963230000004</v>
      </c>
      <c r="H21" s="100" t="s">
        <v>425</v>
      </c>
      <c r="I21" s="100" t="s">
        <v>426</v>
      </c>
      <c r="J21" s="100" t="s">
        <v>426</v>
      </c>
      <c r="K21" s="100" t="s">
        <v>426</v>
      </c>
      <c r="L21" s="100" t="s">
        <v>426</v>
      </c>
      <c r="M21" s="104">
        <v>0.5561222348999999</v>
      </c>
      <c r="N21" s="104">
        <v>0.31251200000000007</v>
      </c>
      <c r="O21" s="104">
        <v>2.3E-2</v>
      </c>
      <c r="P21" s="104">
        <v>1.4146999999999998E-2</v>
      </c>
      <c r="Q21" s="104">
        <v>2.3E-2</v>
      </c>
      <c r="R21" s="104">
        <v>0.46200000000000002</v>
      </c>
      <c r="S21" s="104">
        <v>0.23100000000000001</v>
      </c>
      <c r="T21" s="104">
        <v>13.612</v>
      </c>
      <c r="U21" s="104">
        <v>8.9999999999999993E-3</v>
      </c>
      <c r="V21" s="100" t="s">
        <v>425</v>
      </c>
      <c r="W21" s="104">
        <v>0.10959008000000001</v>
      </c>
      <c r="X21" s="100" t="s">
        <v>425</v>
      </c>
      <c r="Y21" s="100" t="s">
        <v>425</v>
      </c>
      <c r="Z21" s="100" t="s">
        <v>425</v>
      </c>
      <c r="AA21" s="100" t="s">
        <v>425</v>
      </c>
      <c r="AB21" s="100" t="s">
        <v>425</v>
      </c>
      <c r="AC21" s="100" t="s">
        <v>427</v>
      </c>
      <c r="AD21" s="100" t="s">
        <v>427</v>
      </c>
      <c r="AE21" s="99"/>
      <c r="AF21" s="101">
        <v>21960.191709986797</v>
      </c>
      <c r="AG21" s="101">
        <v>5249.3360904000001</v>
      </c>
      <c r="AH21" s="101">
        <v>8277.3004491193296</v>
      </c>
      <c r="AI21" s="101" t="s">
        <v>427</v>
      </c>
      <c r="AJ21" s="101" t="s">
        <v>427</v>
      </c>
      <c r="AK21" s="101" t="s">
        <v>427</v>
      </c>
      <c r="AL21" s="29" t="s">
        <v>50</v>
      </c>
    </row>
    <row r="22" spans="1:38" ht="26.25" customHeight="1" thickBot="1" x14ac:dyDescent="0.3">
      <c r="A22" s="40" t="s">
        <v>54</v>
      </c>
      <c r="B22" s="44" t="s">
        <v>69</v>
      </c>
      <c r="C22" s="41" t="s">
        <v>70</v>
      </c>
      <c r="D22" s="42"/>
      <c r="E22" s="103">
        <v>0.33283716760000004</v>
      </c>
      <c r="F22" s="103">
        <v>3.0973683880819801E-2</v>
      </c>
      <c r="G22" s="103">
        <v>0.97299225300000003</v>
      </c>
      <c r="H22" s="100" t="s">
        <v>425</v>
      </c>
      <c r="I22" s="100" t="s">
        <v>426</v>
      </c>
      <c r="J22" s="100" t="s">
        <v>426</v>
      </c>
      <c r="K22" s="100" t="s">
        <v>426</v>
      </c>
      <c r="L22" s="100" t="s">
        <v>426</v>
      </c>
      <c r="M22" s="104">
        <v>6.1552641280000001E-2</v>
      </c>
      <c r="N22" s="104">
        <v>3.372E-2</v>
      </c>
      <c r="O22" s="104">
        <v>2E-3</v>
      </c>
      <c r="P22" s="104">
        <v>1.0119999999999999E-3</v>
      </c>
      <c r="Q22" s="104">
        <v>3.0000000000000001E-3</v>
      </c>
      <c r="R22" s="104">
        <v>4.7E-2</v>
      </c>
      <c r="S22" s="104">
        <v>2.4E-2</v>
      </c>
      <c r="T22" s="104">
        <v>1.3680000000000001</v>
      </c>
      <c r="U22" s="104">
        <v>1E-3</v>
      </c>
      <c r="V22" s="100" t="s">
        <v>425</v>
      </c>
      <c r="W22" s="104">
        <v>1.2462546999999999E-2</v>
      </c>
      <c r="X22" s="100" t="s">
        <v>425</v>
      </c>
      <c r="Y22" s="100" t="s">
        <v>425</v>
      </c>
      <c r="Z22" s="100" t="s">
        <v>425</v>
      </c>
      <c r="AA22" s="100" t="s">
        <v>425</v>
      </c>
      <c r="AB22" s="100" t="s">
        <v>425</v>
      </c>
      <c r="AC22" s="100" t="s">
        <v>427</v>
      </c>
      <c r="AD22" s="100" t="s">
        <v>427</v>
      </c>
      <c r="AE22" s="99"/>
      <c r="AF22" s="101">
        <v>4139.2763627044997</v>
      </c>
      <c r="AG22" s="101">
        <v>194.4198552</v>
      </c>
      <c r="AH22" s="101">
        <v>8469.3179798079291</v>
      </c>
      <c r="AI22" s="101" t="s">
        <v>427</v>
      </c>
      <c r="AJ22" s="101">
        <v>0</v>
      </c>
      <c r="AK22" s="101" t="s">
        <v>427</v>
      </c>
      <c r="AL22" s="29" t="s">
        <v>50</v>
      </c>
    </row>
    <row r="23" spans="1:38" ht="26.25" customHeight="1" thickBot="1" x14ac:dyDescent="0.3">
      <c r="A23" s="40" t="s">
        <v>71</v>
      </c>
      <c r="B23" s="44" t="s">
        <v>392</v>
      </c>
      <c r="C23" s="41" t="s">
        <v>388</v>
      </c>
      <c r="D23" s="83"/>
      <c r="E23" s="103">
        <v>3.4286468370689547</v>
      </c>
      <c r="F23" s="103">
        <v>1.260665570248098</v>
      </c>
      <c r="G23" s="103">
        <v>0.20445279642672498</v>
      </c>
      <c r="H23" s="103">
        <v>6.0651981684100003E-4</v>
      </c>
      <c r="I23" s="100" t="s">
        <v>426</v>
      </c>
      <c r="J23" s="100" t="s">
        <v>426</v>
      </c>
      <c r="K23" s="100" t="s">
        <v>426</v>
      </c>
      <c r="L23" s="100" t="s">
        <v>426</v>
      </c>
      <c r="M23" s="104">
        <v>4.0444597451648949</v>
      </c>
      <c r="N23" s="104">
        <v>0.14157102886299999</v>
      </c>
      <c r="O23" s="104">
        <v>1.3098940017240001E-3</v>
      </c>
      <c r="P23" s="100" t="s">
        <v>425</v>
      </c>
      <c r="Q23" s="100" t="s">
        <v>425</v>
      </c>
      <c r="R23" s="104">
        <v>4.2994244246249997E-3</v>
      </c>
      <c r="S23" s="104">
        <v>0.19247927018149999</v>
      </c>
      <c r="T23" s="104">
        <v>5.9301124855500008E-3</v>
      </c>
      <c r="U23" s="104">
        <v>8.1448364782400003E-4</v>
      </c>
      <c r="V23" s="104">
        <v>0.1043125575564</v>
      </c>
      <c r="W23" s="100" t="s">
        <v>425</v>
      </c>
      <c r="X23" s="104">
        <v>2.5291798914269998E-3</v>
      </c>
      <c r="Y23" s="104">
        <v>4.0850176626249998E-3</v>
      </c>
      <c r="Z23" s="100" t="s">
        <v>425</v>
      </c>
      <c r="AA23" s="100" t="s">
        <v>425</v>
      </c>
      <c r="AB23" s="104">
        <v>6.6141975746200005E-3</v>
      </c>
      <c r="AC23" s="100" t="s">
        <v>427</v>
      </c>
      <c r="AD23" s="100" t="s">
        <v>427</v>
      </c>
      <c r="AE23" s="99"/>
      <c r="AF23" s="101">
        <v>3538.6153067435193</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2.8294978454999997</v>
      </c>
      <c r="F24" s="103">
        <v>9.1709614905985296E-2</v>
      </c>
      <c r="G24" s="103">
        <v>5.8690175770000019</v>
      </c>
      <c r="H24" s="100" t="s">
        <v>425</v>
      </c>
      <c r="I24" s="100" t="s">
        <v>426</v>
      </c>
      <c r="J24" s="100" t="s">
        <v>426</v>
      </c>
      <c r="K24" s="100" t="s">
        <v>426</v>
      </c>
      <c r="L24" s="100" t="s">
        <v>426</v>
      </c>
      <c r="M24" s="104">
        <v>1.1457318560000003</v>
      </c>
      <c r="N24" s="104">
        <v>0.14179899999999993</v>
      </c>
      <c r="O24" s="104">
        <v>1.2E-2</v>
      </c>
      <c r="P24" s="104">
        <v>8.1999999999999955E-3</v>
      </c>
      <c r="Q24" s="104">
        <v>1.2E-2</v>
      </c>
      <c r="R24" s="104">
        <v>0.23499999999999999</v>
      </c>
      <c r="S24" s="104">
        <v>0.11699999999999999</v>
      </c>
      <c r="T24" s="104">
        <v>6.8949999999999996</v>
      </c>
      <c r="U24" s="104">
        <v>4.0000000000000001E-3</v>
      </c>
      <c r="V24" s="101" t="s">
        <v>425</v>
      </c>
      <c r="W24" s="104">
        <v>2.8143521000000001E-2</v>
      </c>
      <c r="X24" s="100" t="s">
        <v>425</v>
      </c>
      <c r="Y24" s="100" t="s">
        <v>425</v>
      </c>
      <c r="Z24" s="100" t="s">
        <v>425</v>
      </c>
      <c r="AA24" s="100" t="s">
        <v>425</v>
      </c>
      <c r="AB24" s="100" t="s">
        <v>425</v>
      </c>
      <c r="AC24" s="100" t="s">
        <v>425</v>
      </c>
      <c r="AD24" s="100" t="s">
        <v>427</v>
      </c>
      <c r="AE24" s="99"/>
      <c r="AF24" s="133">
        <v>14877.21641514833</v>
      </c>
      <c r="AG24" s="101">
        <v>0</v>
      </c>
      <c r="AH24" s="101">
        <v>14200.075454218189</v>
      </c>
      <c r="AI24" s="101">
        <v>0</v>
      </c>
      <c r="AJ24" s="101" t="s">
        <v>427</v>
      </c>
      <c r="AK24" s="101" t="s">
        <v>427</v>
      </c>
      <c r="AL24" s="29" t="s">
        <v>50</v>
      </c>
    </row>
    <row r="25" spans="1:38" ht="26.25" customHeight="1" thickBot="1" x14ac:dyDescent="0.3">
      <c r="A25" s="40" t="s">
        <v>74</v>
      </c>
      <c r="B25" s="44" t="s">
        <v>75</v>
      </c>
      <c r="C25" s="46" t="s">
        <v>76</v>
      </c>
      <c r="D25" s="42"/>
      <c r="E25" s="103">
        <v>0.82680893118900001</v>
      </c>
      <c r="F25" s="103">
        <v>7.4096774037999996E-2</v>
      </c>
      <c r="G25" s="103">
        <v>5.3193048159E-2</v>
      </c>
      <c r="H25" s="100" t="s">
        <v>425</v>
      </c>
      <c r="I25" s="100" t="s">
        <v>426</v>
      </c>
      <c r="J25" s="100" t="s">
        <v>426</v>
      </c>
      <c r="K25" s="100" t="s">
        <v>426</v>
      </c>
      <c r="L25" s="100" t="s">
        <v>426</v>
      </c>
      <c r="M25" s="104">
        <v>0.68987161271999997</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2792.6071452926049</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5.1927006250000003E-3</v>
      </c>
      <c r="F26" s="103">
        <v>1.0728242443E-2</v>
      </c>
      <c r="G26" s="103">
        <v>7.2486341800000003E-4</v>
      </c>
      <c r="H26" s="100" t="s">
        <v>425</v>
      </c>
      <c r="I26" s="100" t="s">
        <v>426</v>
      </c>
      <c r="J26" s="100" t="s">
        <v>426</v>
      </c>
      <c r="K26" s="100" t="s">
        <v>426</v>
      </c>
      <c r="L26" s="100" t="s">
        <v>426</v>
      </c>
      <c r="M26" s="104">
        <v>0.35637464129099999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37.687204750662623</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79.498491580477733</v>
      </c>
      <c r="F27" s="100">
        <v>53.582501977080518</v>
      </c>
      <c r="G27" s="100">
        <v>3.4067125258719031</v>
      </c>
      <c r="H27" s="100">
        <v>7.1705670126499088E-2</v>
      </c>
      <c r="I27" s="100">
        <v>4.132587940041101</v>
      </c>
      <c r="J27" s="100">
        <v>4.132587940041101</v>
      </c>
      <c r="K27" s="100">
        <v>4.132587940041101</v>
      </c>
      <c r="L27" s="100">
        <v>1.8261578784958905</v>
      </c>
      <c r="M27" s="100">
        <v>452.1427832442908</v>
      </c>
      <c r="N27" s="100">
        <v>68.025183004479871</v>
      </c>
      <c r="O27" s="100">
        <v>3.9443522149654403E-4</v>
      </c>
      <c r="P27" s="100">
        <v>1.9993910274617856E-2</v>
      </c>
      <c r="Q27" s="100">
        <v>6.1434065736096124E-4</v>
      </c>
      <c r="R27" s="100">
        <v>1.8709237034313469E-2</v>
      </c>
      <c r="S27" s="100">
        <v>1.3026664479926887E-2</v>
      </c>
      <c r="T27" s="100">
        <v>4.19568767046807E-3</v>
      </c>
      <c r="U27" s="100">
        <v>4.3981087172883528E-4</v>
      </c>
      <c r="V27" s="100">
        <v>7.3930063342226529E-2</v>
      </c>
      <c r="W27" s="100">
        <v>0.9165350000000001</v>
      </c>
      <c r="X27" s="100">
        <v>3.9384590535399999E-2</v>
      </c>
      <c r="Y27" s="100">
        <v>5.3676324635200001E-2</v>
      </c>
      <c r="Z27" s="100">
        <v>3.1226092408300002E-2</v>
      </c>
      <c r="AA27" s="100">
        <v>5.29375540491E-2</v>
      </c>
      <c r="AB27" s="100">
        <v>0.17722456162799999</v>
      </c>
      <c r="AC27" s="100">
        <v>9.1653510000000004E-4</v>
      </c>
      <c r="AD27" s="101">
        <v>2.040679E-4</v>
      </c>
      <c r="AE27" s="99"/>
      <c r="AF27" s="100">
        <v>116444.7634250081</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3.7312177876050394</v>
      </c>
      <c r="F28" s="100">
        <v>0.53070262451895756</v>
      </c>
      <c r="G28" s="100">
        <v>0.53997476169763559</v>
      </c>
      <c r="H28" s="100">
        <v>2.607312218752073E-3</v>
      </c>
      <c r="I28" s="100">
        <v>0.9012719960892116</v>
      </c>
      <c r="J28" s="100">
        <v>0.9012719960892116</v>
      </c>
      <c r="K28" s="100">
        <v>0.9012719960892116</v>
      </c>
      <c r="L28" s="100">
        <v>0.42107358057766586</v>
      </c>
      <c r="M28" s="100">
        <v>5.0571271612972186</v>
      </c>
      <c r="N28" s="100">
        <v>0.33618830114774201</v>
      </c>
      <c r="O28" s="100">
        <v>1.2009211669173901E-5</v>
      </c>
      <c r="P28" s="100">
        <v>1.1651904100199245E-3</v>
      </c>
      <c r="Q28" s="100">
        <v>2.3156135123047723E-5</v>
      </c>
      <c r="R28" s="100">
        <v>1.8027121481214426E-3</v>
      </c>
      <c r="S28" s="100">
        <v>1.2112513868859111E-3</v>
      </c>
      <c r="T28" s="100">
        <v>6.0971169906196686E-5</v>
      </c>
      <c r="U28" s="100">
        <v>2.2293846907747658E-5</v>
      </c>
      <c r="V28" s="100">
        <v>3.987023796935575E-3</v>
      </c>
      <c r="W28" s="100">
        <v>6.9089000000000008E-3</v>
      </c>
      <c r="X28" s="100">
        <v>4.2211615849000001E-3</v>
      </c>
      <c r="Y28" s="100">
        <v>4.7665934064E-3</v>
      </c>
      <c r="Z28" s="100">
        <v>3.6988709531000003E-3</v>
      </c>
      <c r="AA28" s="100">
        <v>3.9913820268000005E-3</v>
      </c>
      <c r="AB28" s="100">
        <v>1.6678007971200001E-2</v>
      </c>
      <c r="AC28" s="100">
        <v>6.9086999999999996E-6</v>
      </c>
      <c r="AD28" s="101">
        <v>5.7822000000000003E-6</v>
      </c>
      <c r="AE28" s="99"/>
      <c r="AF28" s="100">
        <v>9159.5080735837</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49.954528099267584</v>
      </c>
      <c r="F29" s="100">
        <v>2.7487899722966076</v>
      </c>
      <c r="G29" s="100">
        <v>3.1449523861057425</v>
      </c>
      <c r="H29" s="100">
        <v>1.3420671206364006E-2</v>
      </c>
      <c r="I29" s="100">
        <v>1.8879274466060489</v>
      </c>
      <c r="J29" s="100">
        <v>1.8879274466060489</v>
      </c>
      <c r="K29" s="100">
        <v>1.8879274466060489</v>
      </c>
      <c r="L29" s="100">
        <v>0.94484362143474299</v>
      </c>
      <c r="M29" s="100">
        <v>10.886636098203283</v>
      </c>
      <c r="N29" s="100">
        <v>2.2904813558290649E-2</v>
      </c>
      <c r="O29" s="100">
        <v>6.0587681667538254E-5</v>
      </c>
      <c r="P29" s="100">
        <v>6.4151423937408823E-3</v>
      </c>
      <c r="Q29" s="100">
        <v>1.2111814843093114E-4</v>
      </c>
      <c r="R29" s="100">
        <v>1.0284057355033236E-2</v>
      </c>
      <c r="S29" s="100">
        <v>6.8965253826407582E-3</v>
      </c>
      <c r="T29" s="100">
        <v>2.4320895023233351E-4</v>
      </c>
      <c r="U29" s="100">
        <v>1.2106093352678576E-4</v>
      </c>
      <c r="V29" s="100">
        <v>2.1789251587697074E-2</v>
      </c>
      <c r="W29" s="100">
        <v>0.29162589999999999</v>
      </c>
      <c r="X29" s="100">
        <v>4.1660852642000003E-3</v>
      </c>
      <c r="Y29" s="100">
        <v>2.52279607658E-2</v>
      </c>
      <c r="Z29" s="100">
        <v>2.8190510287199998E-2</v>
      </c>
      <c r="AA29" s="100">
        <v>6.4805770774000009E-3</v>
      </c>
      <c r="AB29" s="100">
        <v>6.4065133394600002E-2</v>
      </c>
      <c r="AC29" s="100">
        <v>5.1406300000000003E-5</v>
      </c>
      <c r="AD29" s="101">
        <v>5.0487E-5</v>
      </c>
      <c r="AE29" s="99"/>
      <c r="AF29" s="100">
        <v>51663.155014752097</v>
      </c>
      <c r="AG29" s="100" t="s">
        <v>427</v>
      </c>
      <c r="AH29" s="100">
        <v>0</v>
      </c>
      <c r="AI29" s="100">
        <v>0</v>
      </c>
      <c r="AJ29" s="100" t="s">
        <v>427</v>
      </c>
      <c r="AK29" s="100" t="s">
        <v>427</v>
      </c>
      <c r="AL29" s="29" t="s">
        <v>50</v>
      </c>
    </row>
    <row r="30" spans="1:38" ht="26.25" customHeight="1" thickBot="1" x14ac:dyDescent="0.3">
      <c r="A30" s="40" t="s">
        <v>79</v>
      </c>
      <c r="B30" s="40" t="s">
        <v>86</v>
      </c>
      <c r="C30" s="41" t="s">
        <v>87</v>
      </c>
      <c r="D30" s="42"/>
      <c r="E30" s="100">
        <v>0.11906239243526821</v>
      </c>
      <c r="F30" s="100">
        <v>4.1234643694480564</v>
      </c>
      <c r="G30" s="100">
        <v>1.4004319170921297E-2</v>
      </c>
      <c r="H30" s="100">
        <v>1.0575039264378821E-3</v>
      </c>
      <c r="I30" s="100">
        <v>8.353171934662966E-2</v>
      </c>
      <c r="J30" s="100">
        <v>8.353171934662966E-2</v>
      </c>
      <c r="K30" s="100">
        <v>8.353171934662966E-2</v>
      </c>
      <c r="L30" s="100">
        <v>1.4042355708714234E-2</v>
      </c>
      <c r="M30" s="100">
        <v>12.890903698944067</v>
      </c>
      <c r="N30" s="100">
        <v>0.90973113741259326</v>
      </c>
      <c r="O30" s="100">
        <v>1.4556366946321059E-3</v>
      </c>
      <c r="P30" s="100">
        <v>2.0306262797835874E-4</v>
      </c>
      <c r="Q30" s="100">
        <v>7.0021595854606469E-6</v>
      </c>
      <c r="R30" s="100">
        <v>6.2563867754706695E-3</v>
      </c>
      <c r="S30" s="100">
        <v>0.2476606380192467</v>
      </c>
      <c r="T30" s="100">
        <v>1.0200917495205851E-2</v>
      </c>
      <c r="U30" s="100">
        <v>1.4492727973152561E-3</v>
      </c>
      <c r="V30" s="100">
        <v>0.14402156615669406</v>
      </c>
      <c r="W30" s="100">
        <v>1.2468999999999999E-2</v>
      </c>
      <c r="X30" s="100">
        <v>1.9000142140000002E-4</v>
      </c>
      <c r="Y30" s="100">
        <v>3.4833593900000001E-4</v>
      </c>
      <c r="Z30" s="100">
        <v>1.1875088840000001E-4</v>
      </c>
      <c r="AA30" s="100">
        <v>4.0771138310000002E-4</v>
      </c>
      <c r="AB30" s="100">
        <v>1.0647996319000002E-3</v>
      </c>
      <c r="AC30" s="100">
        <v>1.24688E-5</v>
      </c>
      <c r="AD30" s="101">
        <v>1.24688E-5</v>
      </c>
      <c r="AE30" s="99"/>
      <c r="AF30" s="100">
        <v>1021.7084456466</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9.0368292847534253</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419.31285501730002</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0.60610256710602273</v>
      </c>
      <c r="J32" s="100">
        <v>1.1606888844682552</v>
      </c>
      <c r="K32" s="100">
        <v>1.492903389832974</v>
      </c>
      <c r="L32" s="100">
        <v>0.13993591512565826</v>
      </c>
      <c r="M32" s="100" t="s">
        <v>427</v>
      </c>
      <c r="N32" s="100">
        <v>4.3736105517466672</v>
      </c>
      <c r="O32" s="100">
        <v>1.9357591340272692E-2</v>
      </c>
      <c r="P32" s="100">
        <v>0</v>
      </c>
      <c r="Q32" s="100">
        <v>5.0086491779290539E-2</v>
      </c>
      <c r="R32" s="100">
        <v>1.6302322496785688</v>
      </c>
      <c r="S32" s="100">
        <v>35.77519327998035</v>
      </c>
      <c r="T32" s="100">
        <v>0.25178441478730246</v>
      </c>
      <c r="U32" s="100">
        <v>2.9858067796659473E-2</v>
      </c>
      <c r="V32" s="100">
        <v>11.964201664244751</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51196.824593589008</v>
      </c>
      <c r="AL32" s="29" t="s">
        <v>412</v>
      </c>
    </row>
    <row r="33" spans="1:38" ht="26.25" customHeight="1" thickBot="1" x14ac:dyDescent="0.3">
      <c r="A33" s="40" t="s">
        <v>79</v>
      </c>
      <c r="B33" s="40" t="s">
        <v>92</v>
      </c>
      <c r="C33" s="41" t="s">
        <v>93</v>
      </c>
      <c r="D33" s="42"/>
      <c r="E33" s="100" t="s">
        <v>427</v>
      </c>
      <c r="F33" s="100" t="s">
        <v>427</v>
      </c>
      <c r="G33" s="100" t="s">
        <v>427</v>
      </c>
      <c r="H33" s="100" t="s">
        <v>427</v>
      </c>
      <c r="I33" s="100">
        <v>0.27806666653450729</v>
      </c>
      <c r="J33" s="100">
        <v>0.51493827136019876</v>
      </c>
      <c r="K33" s="100">
        <v>1.0298765427203975</v>
      </c>
      <c r="L33" s="100">
        <v>1.0916691352836214E-2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51196.824593589008</v>
      </c>
      <c r="AL33" s="29" t="s">
        <v>412</v>
      </c>
    </row>
    <row r="34" spans="1:38" ht="26.25" customHeight="1" thickBot="1" x14ac:dyDescent="0.3">
      <c r="A34" s="40" t="s">
        <v>71</v>
      </c>
      <c r="B34" s="40" t="s">
        <v>94</v>
      </c>
      <c r="C34" s="41" t="s">
        <v>95</v>
      </c>
      <c r="D34" s="42"/>
      <c r="E34" s="103">
        <v>2.78292791382</v>
      </c>
      <c r="F34" s="103">
        <v>0.23681926933699998</v>
      </c>
      <c r="G34" s="103">
        <v>9.5176128235999996E-2</v>
      </c>
      <c r="H34" s="103">
        <v>3.6606203099999999E-4</v>
      </c>
      <c r="I34" s="100" t="s">
        <v>426</v>
      </c>
      <c r="J34" s="100" t="s">
        <v>426</v>
      </c>
      <c r="K34" s="100" t="s">
        <v>426</v>
      </c>
      <c r="L34" s="100" t="s">
        <v>426</v>
      </c>
      <c r="M34" s="104">
        <v>1.63611686259</v>
      </c>
      <c r="N34" s="100" t="s">
        <v>425</v>
      </c>
      <c r="O34" s="104">
        <v>3.6606205999999998E-4</v>
      </c>
      <c r="P34" s="100" t="s">
        <v>425</v>
      </c>
      <c r="Q34" s="100" t="s">
        <v>425</v>
      </c>
      <c r="R34" s="104">
        <v>1.8303112999999999E-3</v>
      </c>
      <c r="S34" s="104">
        <v>6.2230545000000005E-2</v>
      </c>
      <c r="T34" s="104">
        <v>2.5624338000000001E-3</v>
      </c>
      <c r="U34" s="104">
        <v>3.6606205999999998E-4</v>
      </c>
      <c r="V34" s="104">
        <v>3.6606204000000003E-2</v>
      </c>
      <c r="W34" s="100" t="s">
        <v>425</v>
      </c>
      <c r="X34" s="104">
        <v>4.1346357E-3</v>
      </c>
      <c r="Y34" s="104">
        <v>4.1346357E-3</v>
      </c>
      <c r="Z34" s="104">
        <v>1.5731182000000002E-3</v>
      </c>
      <c r="AA34" s="100" t="s">
        <v>425</v>
      </c>
      <c r="AB34" s="104">
        <v>9.8423909000000011E-3</v>
      </c>
      <c r="AC34" s="100" t="s">
        <v>427</v>
      </c>
      <c r="AD34" s="100" t="s">
        <v>427</v>
      </c>
      <c r="AE34" s="99"/>
      <c r="AF34" s="101">
        <v>1574.0667362386894</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2.3835167059073674</v>
      </c>
      <c r="F35" s="103">
        <v>0.11346586504764855</v>
      </c>
      <c r="G35" s="103">
        <v>0.92336052917244515</v>
      </c>
      <c r="H35" s="103">
        <v>3.880477109625321E-4</v>
      </c>
      <c r="I35" s="100" t="s">
        <v>426</v>
      </c>
      <c r="J35" s="100" t="s">
        <v>426</v>
      </c>
      <c r="K35" s="100" t="s">
        <v>426</v>
      </c>
      <c r="L35" s="100" t="s">
        <v>426</v>
      </c>
      <c r="M35" s="104">
        <v>0.56126308395633051</v>
      </c>
      <c r="N35" s="104">
        <v>4.3651220048627499E-3</v>
      </c>
      <c r="O35" s="104">
        <v>4.7246657777174001E-4</v>
      </c>
      <c r="P35" s="104">
        <v>1.8949259841467699E-3</v>
      </c>
      <c r="Q35" s="104">
        <v>3.6207360938557698E-3</v>
      </c>
      <c r="R35" s="100" t="s">
        <v>425</v>
      </c>
      <c r="S35" s="104">
        <v>3.6207360938557698E-3</v>
      </c>
      <c r="T35" s="104">
        <v>0.11041535597822105</v>
      </c>
      <c r="U35" s="104">
        <v>8.7302440097260601E-3</v>
      </c>
      <c r="V35" s="104">
        <v>2.1466066251458943E-2</v>
      </c>
      <c r="W35" s="100" t="s">
        <v>425</v>
      </c>
      <c r="X35" s="104">
        <v>1.8281457877544797E-3</v>
      </c>
      <c r="Y35" s="104">
        <v>1.8147779289502501E-3</v>
      </c>
      <c r="Z35" s="104">
        <v>6.9864128986473991E-4</v>
      </c>
      <c r="AA35" s="100" t="s">
        <v>425</v>
      </c>
      <c r="AB35" s="104">
        <v>4.34156500656919E-3</v>
      </c>
      <c r="AC35" s="100" t="s">
        <v>427</v>
      </c>
      <c r="AD35" s="100" t="s">
        <v>427</v>
      </c>
      <c r="AE35" s="99"/>
      <c r="AF35" s="101">
        <v>1652.5566876851758</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2.5410034580819234</v>
      </c>
      <c r="F36" s="103">
        <v>0.35011520441646504</v>
      </c>
      <c r="G36" s="103">
        <v>0.21636265412644501</v>
      </c>
      <c r="H36" s="103">
        <v>5.4146557843100023E-4</v>
      </c>
      <c r="I36" s="100" t="s">
        <v>426</v>
      </c>
      <c r="J36" s="100" t="s">
        <v>426</v>
      </c>
      <c r="K36" s="100" t="s">
        <v>426</v>
      </c>
      <c r="L36" s="100" t="s">
        <v>426</v>
      </c>
      <c r="M36" s="104">
        <v>1.3329070120180895</v>
      </c>
      <c r="N36" s="104">
        <v>6.5213890553519997E-3</v>
      </c>
      <c r="O36" s="104">
        <v>5.4146557843100023E-4</v>
      </c>
      <c r="P36" s="104">
        <v>1.5022460249989999E-3</v>
      </c>
      <c r="Q36" s="104">
        <v>2.0065812478059996E-3</v>
      </c>
      <c r="R36" s="104">
        <v>2.7073278921119991E-3</v>
      </c>
      <c r="S36" s="104">
        <v>4.764897090100699E-2</v>
      </c>
      <c r="T36" s="104">
        <v>5.4146557842051017E-2</v>
      </c>
      <c r="U36" s="104">
        <v>5.0164531195129999E-3</v>
      </c>
      <c r="V36" s="104">
        <v>6.4975869410465972E-2</v>
      </c>
      <c r="W36" s="100" t="s">
        <v>425</v>
      </c>
      <c r="X36" s="104">
        <v>6.1634864110940019E-3</v>
      </c>
      <c r="Y36" s="104">
        <v>6.1634864110940019E-3</v>
      </c>
      <c r="Z36" s="104">
        <v>2.345042462910998E-3</v>
      </c>
      <c r="AA36" s="100" t="s">
        <v>427</v>
      </c>
      <c r="AB36" s="104">
        <v>1.4672015285099002E-2</v>
      </c>
      <c r="AC36" s="100" t="s">
        <v>427</v>
      </c>
      <c r="AD36" s="100" t="s">
        <v>427</v>
      </c>
      <c r="AE36" s="99"/>
      <c r="AF36" s="101">
        <v>2328.3019800000002</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0" t="s">
        <v>425</v>
      </c>
      <c r="F37" s="103">
        <v>2.8204622309408001E-2</v>
      </c>
      <c r="G37" s="100" t="s">
        <v>425</v>
      </c>
      <c r="H37" s="100" t="s">
        <v>425</v>
      </c>
      <c r="I37" s="100" t="s">
        <v>426</v>
      </c>
      <c r="J37" s="100" t="s">
        <v>426</v>
      </c>
      <c r="K37" s="100" t="s">
        <v>426</v>
      </c>
      <c r="L37" s="100" t="s">
        <v>426</v>
      </c>
      <c r="M37" s="100" t="s">
        <v>425</v>
      </c>
      <c r="N37" s="100" t="s">
        <v>427</v>
      </c>
      <c r="O37" s="100" t="s">
        <v>427</v>
      </c>
      <c r="P37" s="100" t="s">
        <v>427</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2637.5908060803099</v>
      </c>
      <c r="AI37" s="101" t="s">
        <v>427</v>
      </c>
      <c r="AJ37" s="101" t="s">
        <v>427</v>
      </c>
      <c r="AK37" s="101" t="s">
        <v>427</v>
      </c>
      <c r="AL37" s="29" t="s">
        <v>50</v>
      </c>
    </row>
    <row r="38" spans="1:38" ht="26.25" customHeight="1" thickBot="1" x14ac:dyDescent="0.3">
      <c r="A38" s="40" t="s">
        <v>71</v>
      </c>
      <c r="B38" s="40" t="s">
        <v>102</v>
      </c>
      <c r="C38" s="41" t="s">
        <v>103</v>
      </c>
      <c r="D38" s="47"/>
      <c r="E38" s="103">
        <v>1.8813407491645906</v>
      </c>
      <c r="F38" s="103">
        <v>0.23314727795766901</v>
      </c>
      <c r="G38" s="103">
        <v>0.10197630043098599</v>
      </c>
      <c r="H38" s="103">
        <v>2.8104894417101996E-4</v>
      </c>
      <c r="I38" s="100" t="s">
        <v>426</v>
      </c>
      <c r="J38" s="100" t="s">
        <v>426</v>
      </c>
      <c r="K38" s="100" t="s">
        <v>426</v>
      </c>
      <c r="L38" s="100" t="s">
        <v>426</v>
      </c>
      <c r="M38" s="104">
        <v>0.75336937044617092</v>
      </c>
      <c r="N38" s="104">
        <v>4.6940430089999997E-3</v>
      </c>
      <c r="O38" s="104">
        <v>5.6412727908559002E-4</v>
      </c>
      <c r="P38" s="100" t="s">
        <v>425</v>
      </c>
      <c r="Q38" s="100" t="s">
        <v>425</v>
      </c>
      <c r="R38" s="104">
        <v>2.3242579782139705E-3</v>
      </c>
      <c r="S38" s="104">
        <v>7.7697011007106589E-2</v>
      </c>
      <c r="T38" s="104">
        <v>2.9484390241922695E-3</v>
      </c>
      <c r="U38" s="104">
        <v>3.9314913199601999E-4</v>
      </c>
      <c r="V38" s="104">
        <v>4.63820152524973E-2</v>
      </c>
      <c r="W38" s="100" t="s">
        <v>425</v>
      </c>
      <c r="X38" s="104">
        <v>1.1640434184599401E-3</v>
      </c>
      <c r="Y38" s="104">
        <v>1.9355452198452001E-3</v>
      </c>
      <c r="Z38" s="100" t="s">
        <v>425</v>
      </c>
      <c r="AA38" s="100" t="s">
        <v>425</v>
      </c>
      <c r="AB38" s="104">
        <v>3.0995886412340996E-3</v>
      </c>
      <c r="AC38" s="100" t="s">
        <v>427</v>
      </c>
      <c r="AD38" s="100" t="s">
        <v>427</v>
      </c>
      <c r="AE38" s="99"/>
      <c r="AF38" s="101">
        <v>1679.4268806567227</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2.1487237149960001</v>
      </c>
      <c r="F39" s="103">
        <v>0.42072873095300001</v>
      </c>
      <c r="G39" s="103">
        <v>3.4051822266440004</v>
      </c>
      <c r="H39" s="100" t="s">
        <v>425</v>
      </c>
      <c r="I39" s="100" t="s">
        <v>426</v>
      </c>
      <c r="J39" s="100" t="s">
        <v>426</v>
      </c>
      <c r="K39" s="100" t="s">
        <v>426</v>
      </c>
      <c r="L39" s="100" t="s">
        <v>426</v>
      </c>
      <c r="M39" s="104">
        <v>2.0008434010929999</v>
      </c>
      <c r="N39" s="104">
        <v>5.3678620986190001E-2</v>
      </c>
      <c r="O39" s="104">
        <v>9.2965724944400004E-4</v>
      </c>
      <c r="P39" s="104">
        <v>6.8239353810000004E-3</v>
      </c>
      <c r="Q39" s="104">
        <v>4.5712986959999995E-3</v>
      </c>
      <c r="R39" s="104">
        <v>2.1686205996010004E-2</v>
      </c>
      <c r="S39" s="104">
        <v>1.2108403096100999E-2</v>
      </c>
      <c r="T39" s="104">
        <v>0.13875376137953999</v>
      </c>
      <c r="U39" s="104">
        <v>7.6035338269999991E-4</v>
      </c>
      <c r="V39" s="104">
        <v>8.3337112782189998E-2</v>
      </c>
      <c r="W39" s="104">
        <v>0.33877332599999999</v>
      </c>
      <c r="X39" s="104">
        <v>0.21505314437400003</v>
      </c>
      <c r="Y39" s="104">
        <v>0.246599710217</v>
      </c>
      <c r="Z39" s="104">
        <v>0.15563039322700001</v>
      </c>
      <c r="AA39" s="104">
        <v>8.1646250130000014E-2</v>
      </c>
      <c r="AB39" s="104">
        <v>0.6989294979909999</v>
      </c>
      <c r="AC39" s="104">
        <v>1.4450753599999999E-4</v>
      </c>
      <c r="AD39" s="104">
        <v>3.9623034093000005E-2</v>
      </c>
      <c r="AE39" s="99"/>
      <c r="AF39" s="101">
        <v>25181.083222317997</v>
      </c>
      <c r="AG39" s="101">
        <v>233.076671126664</v>
      </c>
      <c r="AH39" s="101">
        <v>21776.011839999999</v>
      </c>
      <c r="AI39" s="101">
        <v>0</v>
      </c>
      <c r="AJ39" s="101">
        <v>221.62308606556499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9.0642204367999994</v>
      </c>
      <c r="F41" s="103">
        <v>7.4595625701900001</v>
      </c>
      <c r="G41" s="103">
        <v>15.809984780860001</v>
      </c>
      <c r="H41" s="103">
        <v>5.9001002851000003E-2</v>
      </c>
      <c r="I41" s="100" t="s">
        <v>426</v>
      </c>
      <c r="J41" s="100" t="s">
        <v>426</v>
      </c>
      <c r="K41" s="100" t="s">
        <v>426</v>
      </c>
      <c r="L41" s="100" t="s">
        <v>426</v>
      </c>
      <c r="M41" s="104">
        <v>51.439631899600002</v>
      </c>
      <c r="N41" s="104">
        <v>1.2372975302789999</v>
      </c>
      <c r="O41" s="104">
        <v>0.112537015628</v>
      </c>
      <c r="P41" s="104">
        <v>7.5134364563999995E-2</v>
      </c>
      <c r="Q41" s="104">
        <v>2.5982652811000002E-2</v>
      </c>
      <c r="R41" s="104">
        <v>0.303382637038</v>
      </c>
      <c r="S41" s="104">
        <v>0.21383983499500001</v>
      </c>
      <c r="T41" s="104">
        <v>0.118637786299</v>
      </c>
      <c r="U41" s="104">
        <v>2.5425512784000001E-2</v>
      </c>
      <c r="V41" s="104">
        <v>6.1143010198300001</v>
      </c>
      <c r="W41" s="104">
        <v>10.623813271</v>
      </c>
      <c r="X41" s="104">
        <v>2.3539551335939999</v>
      </c>
      <c r="Y41" s="104">
        <v>2.5987441712970001</v>
      </c>
      <c r="Z41" s="104">
        <v>1.313999817345</v>
      </c>
      <c r="AA41" s="104">
        <v>1.3082095868900001</v>
      </c>
      <c r="AB41" s="104">
        <v>7.5749087102299999</v>
      </c>
      <c r="AC41" s="104">
        <v>4.5647285034999999E-2</v>
      </c>
      <c r="AD41" s="104">
        <v>1.7407908671929999</v>
      </c>
      <c r="AE41" s="99"/>
      <c r="AF41" s="101">
        <v>107037.59650699999</v>
      </c>
      <c r="AG41" s="101">
        <v>10237.5566</v>
      </c>
      <c r="AH41" s="101">
        <v>68241.712</v>
      </c>
      <c r="AI41" s="101">
        <v>7860</v>
      </c>
      <c r="AJ41" s="101" t="s">
        <v>427</v>
      </c>
      <c r="AK41" s="101" t="s">
        <v>427</v>
      </c>
      <c r="AL41" s="29" t="s">
        <v>50</v>
      </c>
    </row>
    <row r="42" spans="1:38" ht="26.25" customHeight="1" thickBot="1" x14ac:dyDescent="0.3">
      <c r="A42" s="40" t="s">
        <v>71</v>
      </c>
      <c r="B42" s="40" t="s">
        <v>108</v>
      </c>
      <c r="C42" s="41" t="s">
        <v>109</v>
      </c>
      <c r="D42" s="42"/>
      <c r="E42" s="103">
        <v>7.968091963655001E-2</v>
      </c>
      <c r="F42" s="103">
        <v>0.79073499565170002</v>
      </c>
      <c r="G42" s="103">
        <v>7.2768515576100007E-3</v>
      </c>
      <c r="H42" s="103">
        <v>1.00214191482E-4</v>
      </c>
      <c r="I42" s="100" t="s">
        <v>426</v>
      </c>
      <c r="J42" s="100" t="s">
        <v>426</v>
      </c>
      <c r="K42" s="100" t="s">
        <v>426</v>
      </c>
      <c r="L42" s="100" t="s">
        <v>426</v>
      </c>
      <c r="M42" s="104">
        <v>8.4826349548699991</v>
      </c>
      <c r="N42" s="104">
        <v>0.46957378779300002</v>
      </c>
      <c r="O42" s="104">
        <v>1.2456328739999999E-4</v>
      </c>
      <c r="P42" s="100" t="s">
        <v>425</v>
      </c>
      <c r="Q42" s="100" t="s">
        <v>425</v>
      </c>
      <c r="R42" s="104">
        <v>8.7842736499999993E-4</v>
      </c>
      <c r="S42" s="104">
        <v>2.6583119379E-2</v>
      </c>
      <c r="T42" s="104">
        <v>8.9129016500000009E-4</v>
      </c>
      <c r="U42" s="104">
        <v>1.2128086E-4</v>
      </c>
      <c r="V42" s="104">
        <v>1.421054571E-2</v>
      </c>
      <c r="W42" s="100" t="s">
        <v>425</v>
      </c>
      <c r="X42" s="104">
        <v>4.2869674300000002E-4</v>
      </c>
      <c r="Y42" s="104">
        <v>4.4126105700000002E-4</v>
      </c>
      <c r="Z42" s="100" t="s">
        <v>425</v>
      </c>
      <c r="AA42" s="100" t="s">
        <v>425</v>
      </c>
      <c r="AB42" s="104">
        <v>8.6995780000000003E-4</v>
      </c>
      <c r="AC42" s="100" t="s">
        <v>427</v>
      </c>
      <c r="AD42" s="100" t="s">
        <v>427</v>
      </c>
      <c r="AE42" s="99"/>
      <c r="AF42" s="101">
        <v>530.89483349247541</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2.5595366430359996</v>
      </c>
      <c r="F43" s="103">
        <v>0.54098517820699998</v>
      </c>
      <c r="G43" s="103">
        <v>28.671282757282999</v>
      </c>
      <c r="H43" s="100" t="s">
        <v>425</v>
      </c>
      <c r="I43" s="100" t="s">
        <v>426</v>
      </c>
      <c r="J43" s="100" t="s">
        <v>426</v>
      </c>
      <c r="K43" s="100" t="s">
        <v>426</v>
      </c>
      <c r="L43" s="100" t="s">
        <v>426</v>
      </c>
      <c r="M43" s="104">
        <v>4.8740196257180006</v>
      </c>
      <c r="N43" s="104">
        <v>0.58319030199480004</v>
      </c>
      <c r="O43" s="104">
        <v>1.158147845407E-2</v>
      </c>
      <c r="P43" s="104">
        <v>1.6260140513999998E-2</v>
      </c>
      <c r="Q43" s="104">
        <v>2.892305229514E-2</v>
      </c>
      <c r="R43" s="104">
        <v>0.40766670064999999</v>
      </c>
      <c r="S43" s="104">
        <v>0.11622409118900001</v>
      </c>
      <c r="T43" s="104">
        <v>3.8133966266764001</v>
      </c>
      <c r="U43" s="104">
        <v>3.9683653951400003E-3</v>
      </c>
      <c r="V43" s="104">
        <v>0.68747132680500012</v>
      </c>
      <c r="W43" s="104">
        <v>1.0120174056999998</v>
      </c>
      <c r="X43" s="104">
        <v>0.24363124813499998</v>
      </c>
      <c r="Y43" s="104">
        <v>0.32511048877000004</v>
      </c>
      <c r="Z43" s="104">
        <v>0.138134603144</v>
      </c>
      <c r="AA43" s="104">
        <v>0.10808588564400001</v>
      </c>
      <c r="AB43" s="104">
        <v>0.81496222568199994</v>
      </c>
      <c r="AC43" s="104">
        <v>1.222795E-3</v>
      </c>
      <c r="AD43" s="104">
        <v>0.33528249999999998</v>
      </c>
      <c r="AE43" s="99"/>
      <c r="AF43" s="101">
        <v>22311.740648555002</v>
      </c>
      <c r="AG43" s="101">
        <v>1972.25</v>
      </c>
      <c r="AH43" s="101">
        <v>1543.75</v>
      </c>
      <c r="AI43" s="101" t="s">
        <v>427</v>
      </c>
      <c r="AJ43" s="101" t="s">
        <v>427</v>
      </c>
      <c r="AK43" s="101" t="s">
        <v>427</v>
      </c>
      <c r="AL43" s="29" t="s">
        <v>50</v>
      </c>
    </row>
    <row r="44" spans="1:38" ht="26.25" customHeight="1" thickBot="1" x14ac:dyDescent="0.3">
      <c r="A44" s="40" t="s">
        <v>71</v>
      </c>
      <c r="B44" s="40" t="s">
        <v>112</v>
      </c>
      <c r="C44" s="41" t="s">
        <v>113</v>
      </c>
      <c r="D44" s="42"/>
      <c r="E44" s="103">
        <v>3.8936310403882</v>
      </c>
      <c r="F44" s="103">
        <v>1.2846076018405701</v>
      </c>
      <c r="G44" s="103">
        <v>0.24982971082822</v>
      </c>
      <c r="H44" s="103">
        <v>7.2223852176799995E-4</v>
      </c>
      <c r="I44" s="100" t="s">
        <v>426</v>
      </c>
      <c r="J44" s="100" t="s">
        <v>426</v>
      </c>
      <c r="K44" s="100" t="s">
        <v>426</v>
      </c>
      <c r="L44" s="100" t="s">
        <v>426</v>
      </c>
      <c r="M44" s="104">
        <v>2.54689801442158</v>
      </c>
      <c r="N44" s="104">
        <v>9.1976784508999987E-2</v>
      </c>
      <c r="O44" s="104">
        <v>3.3273651881909998E-3</v>
      </c>
      <c r="P44" s="100" t="s">
        <v>425</v>
      </c>
      <c r="Q44" s="100" t="s">
        <v>425</v>
      </c>
      <c r="R44" s="104">
        <v>9.2986751431570012E-3</v>
      </c>
      <c r="S44" s="104">
        <v>0.41994794231644</v>
      </c>
      <c r="T44" s="104">
        <v>1.1256989338503002E-2</v>
      </c>
      <c r="U44" s="104">
        <v>9.7915707092999997E-4</v>
      </c>
      <c r="V44" s="104">
        <v>0.24233056537350001</v>
      </c>
      <c r="W44" s="100" t="s">
        <v>425</v>
      </c>
      <c r="X44" s="104">
        <v>2.96122844422E-3</v>
      </c>
      <c r="Y44" s="104">
        <v>4.87203131192E-3</v>
      </c>
      <c r="Z44" s="100" t="s">
        <v>425</v>
      </c>
      <c r="AA44" s="100" t="s">
        <v>425</v>
      </c>
      <c r="AB44" s="104">
        <v>7.8332597541400008E-3</v>
      </c>
      <c r="AC44" s="100" t="s">
        <v>425</v>
      </c>
      <c r="AD44" s="100" t="s">
        <v>427</v>
      </c>
      <c r="AE44" s="99"/>
      <c r="AF44" s="101">
        <v>4184.0689661448096</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0.55811324728736</v>
      </c>
      <c r="F45" s="103">
        <v>2.5054154706694001E-2</v>
      </c>
      <c r="G45" s="103">
        <v>0.18936600000000001</v>
      </c>
      <c r="H45" s="103">
        <v>9.4683000000000001E-5</v>
      </c>
      <c r="I45" s="100" t="s">
        <v>426</v>
      </c>
      <c r="J45" s="100" t="s">
        <v>426</v>
      </c>
      <c r="K45" s="100" t="s">
        <v>426</v>
      </c>
      <c r="L45" s="100" t="s">
        <v>426</v>
      </c>
      <c r="M45" s="104">
        <v>0.12463725819473</v>
      </c>
      <c r="N45" s="104">
        <v>9.4682999999999996E-4</v>
      </c>
      <c r="O45" s="104">
        <v>9.4683000000000001E-5</v>
      </c>
      <c r="P45" s="104">
        <v>4.7341499999999998E-4</v>
      </c>
      <c r="Q45" s="104">
        <v>4.7341499999999998E-4</v>
      </c>
      <c r="R45" s="100" t="s">
        <v>425</v>
      </c>
      <c r="S45" s="104">
        <v>4.7341499999999998E-4</v>
      </c>
      <c r="T45" s="104">
        <v>6.6278099999999998E-4</v>
      </c>
      <c r="U45" s="104">
        <v>1.8936599999999999E-3</v>
      </c>
      <c r="V45" s="104">
        <v>4.7341500000000003E-3</v>
      </c>
      <c r="W45" s="100" t="s">
        <v>425</v>
      </c>
      <c r="X45" s="104">
        <v>4.4105751514909001E-4</v>
      </c>
      <c r="Y45" s="104">
        <v>4.4105751514909001E-4</v>
      </c>
      <c r="Z45" s="104">
        <v>1.6781064037921001E-4</v>
      </c>
      <c r="AA45" s="100" t="s">
        <v>425</v>
      </c>
      <c r="AB45" s="104">
        <v>1.0499256706774001E-3</v>
      </c>
      <c r="AC45" s="100" t="s">
        <v>427</v>
      </c>
      <c r="AD45" s="100" t="s">
        <v>427</v>
      </c>
      <c r="AE45" s="99"/>
      <c r="AF45" s="101">
        <v>391.98761999999994</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0.15773966672263601</v>
      </c>
      <c r="F47" s="103">
        <v>1.1548417526323039E-2</v>
      </c>
      <c r="G47" s="103">
        <v>1.267846203525611E-2</v>
      </c>
      <c r="H47" s="103">
        <v>5.6425599609E-6</v>
      </c>
      <c r="I47" s="100" t="s">
        <v>426</v>
      </c>
      <c r="J47" s="100" t="s">
        <v>426</v>
      </c>
      <c r="K47" s="100" t="s">
        <v>426</v>
      </c>
      <c r="L47" s="100" t="s">
        <v>426</v>
      </c>
      <c r="M47" s="104">
        <v>5.8977180412059502E-2</v>
      </c>
      <c r="N47" s="104">
        <v>4.0032803999999998E-5</v>
      </c>
      <c r="O47" s="104">
        <v>9.0775690615000006E-6</v>
      </c>
      <c r="P47" s="100" t="s">
        <v>425</v>
      </c>
      <c r="Q47" s="100" t="s">
        <v>425</v>
      </c>
      <c r="R47" s="104">
        <v>5.2762668748999998E-5</v>
      </c>
      <c r="S47" s="104">
        <v>1.7252282308000001E-3</v>
      </c>
      <c r="T47" s="104">
        <v>5.7082794968999998E-5</v>
      </c>
      <c r="U47" s="104">
        <v>7.6837165625000005E-6</v>
      </c>
      <c r="V47" s="104">
        <v>8.9121068035E-4</v>
      </c>
      <c r="W47" s="100" t="s">
        <v>425</v>
      </c>
      <c r="X47" s="104">
        <v>2.1520536565999999E-5</v>
      </c>
      <c r="Y47" s="104">
        <v>3.6385431005999999E-5</v>
      </c>
      <c r="Z47" s="100" t="s">
        <v>425</v>
      </c>
      <c r="AA47" s="100" t="s">
        <v>425</v>
      </c>
      <c r="AB47" s="104">
        <v>5.7905969861999999E-5</v>
      </c>
      <c r="AC47" s="100" t="s">
        <v>427</v>
      </c>
      <c r="AD47" s="100" t="s">
        <v>427</v>
      </c>
      <c r="AE47" s="99"/>
      <c r="AF47" s="101">
        <v>560.84503488774874</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425</v>
      </c>
      <c r="O48" s="100" t="s">
        <v>425</v>
      </c>
      <c r="P48" s="100" t="s">
        <v>425</v>
      </c>
      <c r="Q48" s="100" t="s">
        <v>425</v>
      </c>
      <c r="R48" s="100" t="s">
        <v>425</v>
      </c>
      <c r="S48" s="100" t="s">
        <v>425</v>
      </c>
      <c r="T48" s="100" t="s">
        <v>425</v>
      </c>
      <c r="U48" s="100" t="s">
        <v>425</v>
      </c>
      <c r="V48" s="100" t="s">
        <v>425</v>
      </c>
      <c r="W48" s="100" t="s">
        <v>425</v>
      </c>
      <c r="X48" s="100" t="s">
        <v>425</v>
      </c>
      <c r="Y48" s="100" t="s">
        <v>425</v>
      </c>
      <c r="Z48" s="100" t="s">
        <v>425</v>
      </c>
      <c r="AA48" s="100" t="s">
        <v>425</v>
      </c>
      <c r="AB48" s="100" t="s">
        <v>425</v>
      </c>
      <c r="AC48" s="100" t="s">
        <v>425</v>
      </c>
      <c r="AD48" s="100" t="s">
        <v>425</v>
      </c>
      <c r="AE48" s="99"/>
      <c r="AF48" s="101" t="s">
        <v>427</v>
      </c>
      <c r="AG48" s="101">
        <v>634</v>
      </c>
      <c r="AH48" s="101" t="s">
        <v>427</v>
      </c>
      <c r="AI48" s="101" t="s">
        <v>427</v>
      </c>
      <c r="AJ48" s="101" t="s">
        <v>427</v>
      </c>
      <c r="AK48" s="101" t="s">
        <v>427</v>
      </c>
      <c r="AL48" s="29" t="s">
        <v>123</v>
      </c>
    </row>
    <row r="49" spans="1:38" ht="26.25" customHeight="1" thickBot="1" x14ac:dyDescent="0.3">
      <c r="A49" s="40" t="s">
        <v>120</v>
      </c>
      <c r="B49" s="40" t="s">
        <v>124</v>
      </c>
      <c r="C49" s="41" t="s">
        <v>125</v>
      </c>
      <c r="D49" s="42"/>
      <c r="E49" s="103">
        <v>0.12003021699999999</v>
      </c>
      <c r="F49" s="100" t="s">
        <v>425</v>
      </c>
      <c r="G49" s="103">
        <v>4.9671707249999999</v>
      </c>
      <c r="H49" s="103">
        <v>3.7703144000000001E-2</v>
      </c>
      <c r="I49" s="100" t="s">
        <v>426</v>
      </c>
      <c r="J49" s="100" t="s">
        <v>426</v>
      </c>
      <c r="K49" s="100" t="s">
        <v>426</v>
      </c>
      <c r="L49" s="100" t="s">
        <v>426</v>
      </c>
      <c r="M49" s="104">
        <v>0.33484720800000001</v>
      </c>
      <c r="N49" s="104">
        <v>7.5520000000000004E-2</v>
      </c>
      <c r="O49" s="100" t="s">
        <v>425</v>
      </c>
      <c r="P49" s="100" t="s">
        <v>425</v>
      </c>
      <c r="Q49" s="100" t="s">
        <v>425</v>
      </c>
      <c r="R49" s="100" t="s">
        <v>425</v>
      </c>
      <c r="S49" s="100" t="s">
        <v>425</v>
      </c>
      <c r="T49" s="100" t="s">
        <v>425</v>
      </c>
      <c r="U49" s="100" t="s">
        <v>425</v>
      </c>
      <c r="V49" s="100" t="s">
        <v>425</v>
      </c>
      <c r="W49" s="100" t="s">
        <v>427</v>
      </c>
      <c r="X49" s="100" t="s">
        <v>427</v>
      </c>
      <c r="Y49" s="100" t="s">
        <v>427</v>
      </c>
      <c r="Z49" s="100" t="s">
        <v>427</v>
      </c>
      <c r="AA49" s="100" t="s">
        <v>427</v>
      </c>
      <c r="AB49" s="100" t="s">
        <v>427</v>
      </c>
      <c r="AC49" s="100" t="s">
        <v>427</v>
      </c>
      <c r="AD49" s="100" t="s">
        <v>427</v>
      </c>
      <c r="AE49" s="99"/>
      <c r="AF49" s="101" t="s">
        <v>427</v>
      </c>
      <c r="AG49" s="101" t="s">
        <v>427</v>
      </c>
      <c r="AH49" s="101" t="s">
        <v>427</v>
      </c>
      <c r="AI49" s="101" t="s">
        <v>427</v>
      </c>
      <c r="AJ49" s="101" t="s">
        <v>427</v>
      </c>
      <c r="AK49" s="101">
        <v>1500.6479999999999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1198.8483120000001</v>
      </c>
      <c r="AL51" s="29" t="s">
        <v>439</v>
      </c>
    </row>
    <row r="52" spans="1:38" ht="26.25" customHeight="1" thickBot="1" x14ac:dyDescent="0.3">
      <c r="A52" s="40" t="s">
        <v>120</v>
      </c>
      <c r="B52" s="44" t="s">
        <v>130</v>
      </c>
      <c r="C52" s="46" t="s">
        <v>391</v>
      </c>
      <c r="D52" s="43"/>
      <c r="E52" s="103">
        <v>2.0343406819999998</v>
      </c>
      <c r="F52" s="103">
        <v>16.896852257142861</v>
      </c>
      <c r="G52" s="103">
        <v>2.691667415</v>
      </c>
      <c r="H52" s="100" t="s">
        <v>427</v>
      </c>
      <c r="I52" s="100" t="s">
        <v>426</v>
      </c>
      <c r="J52" s="100" t="s">
        <v>426</v>
      </c>
      <c r="K52" s="100" t="s">
        <v>426</v>
      </c>
      <c r="L52" s="100" t="s">
        <v>426</v>
      </c>
      <c r="M52" s="104">
        <v>17.075004279999998</v>
      </c>
      <c r="N52" s="104">
        <v>1.7180000000000001E-2</v>
      </c>
      <c r="O52" s="100" t="s">
        <v>425</v>
      </c>
      <c r="P52" s="100" t="s">
        <v>425</v>
      </c>
      <c r="Q52" s="100" t="s">
        <v>425</v>
      </c>
      <c r="R52" s="100" t="s">
        <v>425</v>
      </c>
      <c r="S52" s="100" t="s">
        <v>425</v>
      </c>
      <c r="T52" s="100" t="s">
        <v>425</v>
      </c>
      <c r="U52" s="100" t="s">
        <v>425</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7.024</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2.0652316000000019</v>
      </c>
      <c r="AL53" s="29" t="s">
        <v>134</v>
      </c>
    </row>
    <row r="54" spans="1:38" ht="37.5" customHeight="1" thickBot="1" x14ac:dyDescent="0.3">
      <c r="A54" s="40" t="s">
        <v>120</v>
      </c>
      <c r="B54" s="44" t="s">
        <v>135</v>
      </c>
      <c r="C54" s="46" t="s">
        <v>136</v>
      </c>
      <c r="D54" s="43"/>
      <c r="E54" s="100" t="s">
        <v>427</v>
      </c>
      <c r="F54" s="103">
        <v>3.0433321225670902</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213909.3</v>
      </c>
      <c r="AL54" s="29" t="s">
        <v>442</v>
      </c>
    </row>
    <row r="55" spans="1:38" ht="26.25" customHeight="1" thickBot="1" x14ac:dyDescent="0.3">
      <c r="A55" s="40" t="s">
        <v>120</v>
      </c>
      <c r="B55" s="44" t="s">
        <v>137</v>
      </c>
      <c r="C55" s="46" t="s">
        <v>138</v>
      </c>
      <c r="D55" s="43"/>
      <c r="E55" s="100" t="s">
        <v>425</v>
      </c>
      <c r="F55" s="100" t="s">
        <v>425</v>
      </c>
      <c r="G55" s="103">
        <v>9.6719999999999996E-5</v>
      </c>
      <c r="H55" s="100" t="s">
        <v>425</v>
      </c>
      <c r="I55" s="100" t="s">
        <v>426</v>
      </c>
      <c r="J55" s="100" t="s">
        <v>426</v>
      </c>
      <c r="K55" s="100" t="s">
        <v>426</v>
      </c>
      <c r="L55" s="100" t="s">
        <v>426</v>
      </c>
      <c r="M55" s="100" t="s">
        <v>425</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t="s">
        <v>427</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3">
        <v>2.9107999999999998E-3</v>
      </c>
      <c r="F57" s="100" t="s">
        <v>425</v>
      </c>
      <c r="G57" s="103">
        <v>1.149E-5</v>
      </c>
      <c r="H57" s="100" t="s">
        <v>427</v>
      </c>
      <c r="I57" s="100" t="s">
        <v>426</v>
      </c>
      <c r="J57" s="100" t="s">
        <v>426</v>
      </c>
      <c r="K57" s="100" t="s">
        <v>426</v>
      </c>
      <c r="L57" s="100" t="s">
        <v>426</v>
      </c>
      <c r="M57" s="104">
        <v>1.1490000000000001E-3</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1.0135991130000002</v>
      </c>
      <c r="F59" s="103">
        <v>0.52300000000000002</v>
      </c>
      <c r="G59" s="103">
        <v>0.48920129100000004</v>
      </c>
      <c r="H59" s="103">
        <v>0.19781199999999999</v>
      </c>
      <c r="I59" s="100" t="s">
        <v>426</v>
      </c>
      <c r="J59" s="100" t="s">
        <v>426</v>
      </c>
      <c r="K59" s="100" t="s">
        <v>426</v>
      </c>
      <c r="L59" s="100" t="s">
        <v>426</v>
      </c>
      <c r="M59" s="104">
        <v>4.5699877E-2</v>
      </c>
      <c r="N59" s="104">
        <v>1.446874</v>
      </c>
      <c r="O59" s="104">
        <v>8.4900000000000004E-4</v>
      </c>
      <c r="P59" s="104">
        <v>1.2800000000000002E-4</v>
      </c>
      <c r="Q59" s="104">
        <v>1.2168999999999999E-2</v>
      </c>
      <c r="R59" s="104">
        <v>2.2516000000000001E-2</v>
      </c>
      <c r="S59" s="104">
        <v>2.0790000000000001E-3</v>
      </c>
      <c r="T59" s="104">
        <v>4.2845000000000001E-2</v>
      </c>
      <c r="U59" s="104">
        <v>4.509E-3</v>
      </c>
      <c r="V59" s="100" t="s">
        <v>425</v>
      </c>
      <c r="W59" s="104">
        <v>9.2643496000000006E-2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463.21748087637349</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0.28733205800000006</v>
      </c>
      <c r="F63" s="103">
        <v>2.95666112252042</v>
      </c>
      <c r="G63" s="103">
        <v>2.891368366</v>
      </c>
      <c r="H63" s="100" t="s">
        <v>425</v>
      </c>
      <c r="I63" s="100" t="s">
        <v>426</v>
      </c>
      <c r="J63" s="100" t="s">
        <v>426</v>
      </c>
      <c r="K63" s="100" t="s">
        <v>426</v>
      </c>
      <c r="L63" s="100" t="s">
        <v>426</v>
      </c>
      <c r="M63" s="104">
        <v>0.43254256900000004</v>
      </c>
      <c r="N63" s="104">
        <v>1.7349E-2</v>
      </c>
      <c r="O63" s="100" t="s">
        <v>425</v>
      </c>
      <c r="P63" s="104">
        <v>3.59E-4</v>
      </c>
      <c r="Q63" s="100" t="s">
        <v>425</v>
      </c>
      <c r="R63" s="100" t="s">
        <v>425</v>
      </c>
      <c r="S63" s="100" t="s">
        <v>425</v>
      </c>
      <c r="T63" s="100" t="s">
        <v>425</v>
      </c>
      <c r="U63" s="100" t="s">
        <v>425</v>
      </c>
      <c r="V63" s="100" t="s">
        <v>425</v>
      </c>
      <c r="W63" s="104">
        <v>0.58509680500000005</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0" t="s">
        <v>425</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t="s">
        <v>425</v>
      </c>
      <c r="AL64" s="29" t="s">
        <v>159</v>
      </c>
    </row>
    <row r="65" spans="1:38" ht="26.25" customHeight="1" thickBot="1" x14ac:dyDescent="0.3">
      <c r="A65" s="40" t="s">
        <v>54</v>
      </c>
      <c r="B65" s="44" t="s">
        <v>160</v>
      </c>
      <c r="C65" s="41" t="s">
        <v>161</v>
      </c>
      <c r="D65" s="42"/>
      <c r="E65" s="103">
        <v>2.3146369999999998</v>
      </c>
      <c r="F65" s="100" t="s">
        <v>427</v>
      </c>
      <c r="G65" s="100" t="s">
        <v>427</v>
      </c>
      <c r="H65" s="100" t="s">
        <v>425</v>
      </c>
      <c r="I65" s="100" t="s">
        <v>426</v>
      </c>
      <c r="J65" s="100" t="s">
        <v>426</v>
      </c>
      <c r="K65" s="100" t="s">
        <v>426</v>
      </c>
      <c r="L65" s="100" t="s">
        <v>426</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1102.222</v>
      </c>
      <c r="AL65" s="29" t="s">
        <v>162</v>
      </c>
    </row>
    <row r="66" spans="1:38" ht="26.25" customHeight="1" thickBot="1" x14ac:dyDescent="0.3">
      <c r="A66" s="40" t="s">
        <v>54</v>
      </c>
      <c r="B66" s="44" t="s">
        <v>163</v>
      </c>
      <c r="C66" s="41" t="s">
        <v>164</v>
      </c>
      <c r="D66" s="42"/>
      <c r="E66" s="103">
        <v>3.4751999999999998E-2</v>
      </c>
      <c r="F66" s="100" t="s">
        <v>427</v>
      </c>
      <c r="G66" s="100" t="s">
        <v>427</v>
      </c>
      <c r="H66" s="100" t="s">
        <v>427</v>
      </c>
      <c r="I66" s="100" t="s">
        <v>426</v>
      </c>
      <c r="J66" s="100" t="s">
        <v>426</v>
      </c>
      <c r="K66" s="100" t="s">
        <v>426</v>
      </c>
      <c r="L66" s="100" t="s">
        <v>426</v>
      </c>
      <c r="M66" s="100" t="s">
        <v>427</v>
      </c>
      <c r="N66" s="100" t="s">
        <v>427</v>
      </c>
      <c r="O66" s="100" t="s">
        <v>427</v>
      </c>
      <c r="P66" s="100" t="s">
        <v>427</v>
      </c>
      <c r="Q66" s="100" t="s">
        <v>427</v>
      </c>
      <c r="R66" s="100" t="s">
        <v>427</v>
      </c>
      <c r="S66" s="100" t="s">
        <v>427</v>
      </c>
      <c r="T66" s="100" t="s">
        <v>427</v>
      </c>
      <c r="U66" s="100" t="s">
        <v>427</v>
      </c>
      <c r="V66" s="100" t="s">
        <v>427</v>
      </c>
      <c r="W66" s="100" t="s">
        <v>427</v>
      </c>
      <c r="X66" s="100" t="s">
        <v>427</v>
      </c>
      <c r="Y66" s="100" t="s">
        <v>427</v>
      </c>
      <c r="Z66" s="100" t="s">
        <v>427</v>
      </c>
      <c r="AA66" s="100" t="s">
        <v>427</v>
      </c>
      <c r="AB66" s="100" t="s">
        <v>427</v>
      </c>
      <c r="AC66" s="100" t="s">
        <v>427</v>
      </c>
      <c r="AD66" s="100" t="s">
        <v>427</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2.068416E-2</v>
      </c>
      <c r="F68" s="100" t="s">
        <v>427</v>
      </c>
      <c r="G68" s="103">
        <v>1.15733522</v>
      </c>
      <c r="H68" s="100" t="s">
        <v>427</v>
      </c>
      <c r="I68" s="100" t="s">
        <v>426</v>
      </c>
      <c r="J68" s="100" t="s">
        <v>426</v>
      </c>
      <c r="K68" s="100" t="s">
        <v>426</v>
      </c>
      <c r="L68" s="100" t="s">
        <v>426</v>
      </c>
      <c r="M68" s="104">
        <v>5.0058990000000003E-3</v>
      </c>
      <c r="N68" s="100" t="s">
        <v>427</v>
      </c>
      <c r="O68" s="100" t="s">
        <v>427</v>
      </c>
      <c r="P68" s="104">
        <v>1.9000000000000001E-5</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5.4662020640000009</v>
      </c>
      <c r="F70" s="103">
        <v>23.636140399999999</v>
      </c>
      <c r="G70" s="103">
        <v>14.474782546000004</v>
      </c>
      <c r="H70" s="103">
        <v>1.4694325160000004</v>
      </c>
      <c r="I70" s="100" t="s">
        <v>426</v>
      </c>
      <c r="J70" s="100" t="s">
        <v>426</v>
      </c>
      <c r="K70" s="100" t="s">
        <v>426</v>
      </c>
      <c r="L70" s="100" t="s">
        <v>426</v>
      </c>
      <c r="M70" s="104">
        <v>8.8417815020000035</v>
      </c>
      <c r="N70" s="104">
        <v>3.7220000000000003E-2</v>
      </c>
      <c r="O70" s="100" t="s">
        <v>425</v>
      </c>
      <c r="P70" s="104">
        <v>0.25089800000000001</v>
      </c>
      <c r="Q70" s="100" t="s">
        <v>425</v>
      </c>
      <c r="R70" s="100" t="s">
        <v>425</v>
      </c>
      <c r="S70" s="100" t="s">
        <v>425</v>
      </c>
      <c r="T70" s="100" t="s">
        <v>425</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425</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4.9199646269999997</v>
      </c>
      <c r="F72" s="103">
        <v>9.6429399999999998E-2</v>
      </c>
      <c r="G72" s="103">
        <v>9.8454532270000001</v>
      </c>
      <c r="H72" s="100" t="s">
        <v>425</v>
      </c>
      <c r="I72" s="100" t="s">
        <v>426</v>
      </c>
      <c r="J72" s="100" t="s">
        <v>426</v>
      </c>
      <c r="K72" s="100" t="s">
        <v>426</v>
      </c>
      <c r="L72" s="100" t="s">
        <v>426</v>
      </c>
      <c r="M72" s="104">
        <v>185.17560221399998</v>
      </c>
      <c r="N72" s="104">
        <v>1.652147</v>
      </c>
      <c r="O72" s="100" t="s">
        <v>425</v>
      </c>
      <c r="P72" s="104">
        <v>1.2999999999999999E-5</v>
      </c>
      <c r="Q72" s="100" t="s">
        <v>425</v>
      </c>
      <c r="R72" s="104">
        <v>18.982503000000001</v>
      </c>
      <c r="S72" s="100" t="s">
        <v>425</v>
      </c>
      <c r="T72" s="104">
        <v>6.0594159999999997</v>
      </c>
      <c r="U72" s="100" t="s">
        <v>425</v>
      </c>
      <c r="V72" s="104">
        <v>4.8281609999999997</v>
      </c>
      <c r="W72" s="104">
        <v>81.068813259999999</v>
      </c>
      <c r="X72" s="104">
        <v>0.17257359</v>
      </c>
      <c r="Y72" s="104">
        <v>0.168599636</v>
      </c>
      <c r="Z72" s="104">
        <v>0.30330998799999997</v>
      </c>
      <c r="AA72" s="104">
        <v>8.9477025700000004E-2</v>
      </c>
      <c r="AB72" s="104">
        <v>0.73396023970000002</v>
      </c>
      <c r="AC72" s="104">
        <v>0.16806561950000001</v>
      </c>
      <c r="AD72" s="100" t="s">
        <v>427</v>
      </c>
      <c r="AE72" s="99"/>
      <c r="AF72" s="101" t="s">
        <v>427</v>
      </c>
      <c r="AG72" s="101" t="s">
        <v>427</v>
      </c>
      <c r="AH72" s="101" t="s">
        <v>427</v>
      </c>
      <c r="AI72" s="101" t="s">
        <v>427</v>
      </c>
      <c r="AJ72" s="101" t="s">
        <v>427</v>
      </c>
      <c r="AK72" s="101">
        <v>4370.2439999999997</v>
      </c>
      <c r="AL72" s="29" t="s">
        <v>180</v>
      </c>
    </row>
    <row r="73" spans="1:38" ht="26.25" customHeight="1" thickBot="1" x14ac:dyDescent="0.3">
      <c r="A73" s="40" t="s">
        <v>54</v>
      </c>
      <c r="B73" s="40" t="s">
        <v>181</v>
      </c>
      <c r="C73" s="41" t="s">
        <v>182</v>
      </c>
      <c r="D73" s="42"/>
      <c r="E73" s="103">
        <v>7.0780000000000001E-3</v>
      </c>
      <c r="F73" s="100" t="s">
        <v>425</v>
      </c>
      <c r="G73" s="103">
        <v>0.65117599999999998</v>
      </c>
      <c r="H73" s="100" t="s">
        <v>427</v>
      </c>
      <c r="I73" s="100" t="s">
        <v>426</v>
      </c>
      <c r="J73" s="100" t="s">
        <v>426</v>
      </c>
      <c r="K73" s="100" t="s">
        <v>426</v>
      </c>
      <c r="L73" s="100" t="s">
        <v>426</v>
      </c>
      <c r="M73" s="104">
        <v>2.1233999999999999E-4</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0.12532519</v>
      </c>
      <c r="F74" s="100" t="s">
        <v>428</v>
      </c>
      <c r="G74" s="103">
        <v>7.7416599999999996E-4</v>
      </c>
      <c r="H74" s="100" t="s">
        <v>428</v>
      </c>
      <c r="I74" s="100" t="s">
        <v>426</v>
      </c>
      <c r="J74" s="100" t="s">
        <v>426</v>
      </c>
      <c r="K74" s="100" t="s">
        <v>426</v>
      </c>
      <c r="L74" s="100" t="s">
        <v>426</v>
      </c>
      <c r="M74" s="104">
        <v>0.122502104</v>
      </c>
      <c r="N74" s="104">
        <v>5.0000000000000004E-6</v>
      </c>
      <c r="O74" s="100" t="s">
        <v>428</v>
      </c>
      <c r="P74" s="104">
        <v>1.1400000000000001E-4</v>
      </c>
      <c r="Q74" s="100" t="s">
        <v>428</v>
      </c>
      <c r="R74" s="100" t="s">
        <v>428</v>
      </c>
      <c r="S74" s="100" t="s">
        <v>428</v>
      </c>
      <c r="T74" s="100" t="s">
        <v>425</v>
      </c>
      <c r="U74" s="100" t="s">
        <v>425</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426</v>
      </c>
      <c r="J78" s="100" t="s">
        <v>426</v>
      </c>
      <c r="K78" s="100" t="s">
        <v>426</v>
      </c>
      <c r="L78" s="100" t="s">
        <v>426</v>
      </c>
      <c r="M78" s="100" t="s">
        <v>428</v>
      </c>
      <c r="N78" s="100" t="s">
        <v>428</v>
      </c>
      <c r="O78" s="100" t="s">
        <v>428</v>
      </c>
      <c r="P78" s="100" t="s">
        <v>428</v>
      </c>
      <c r="Q78" s="100" t="s">
        <v>428</v>
      </c>
      <c r="R78" s="100" t="s">
        <v>428</v>
      </c>
      <c r="S78" s="100" t="s">
        <v>428</v>
      </c>
      <c r="T78" s="100" t="s">
        <v>425</v>
      </c>
      <c r="U78" s="100" t="s">
        <v>425</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0.38813499299999993</v>
      </c>
      <c r="F80" s="103">
        <v>0.58948999999999996</v>
      </c>
      <c r="G80" s="103">
        <v>6.845368992</v>
      </c>
      <c r="H80" s="100" t="s">
        <v>425</v>
      </c>
      <c r="I80" s="100" t="s">
        <v>426</v>
      </c>
      <c r="J80" s="100" t="s">
        <v>426</v>
      </c>
      <c r="K80" s="100" t="s">
        <v>426</v>
      </c>
      <c r="L80" s="100" t="s">
        <v>426</v>
      </c>
      <c r="M80" s="104">
        <v>1.7642882940000004</v>
      </c>
      <c r="N80" s="104">
        <v>27.585598000000001</v>
      </c>
      <c r="O80" s="104">
        <v>2.2936359999999998</v>
      </c>
      <c r="P80" s="104">
        <v>3.9046999999999998E-2</v>
      </c>
      <c r="Q80" s="104">
        <v>1.61307</v>
      </c>
      <c r="R80" s="104">
        <v>4.7739999999999996E-3</v>
      </c>
      <c r="S80" s="104">
        <v>2.6703419999999998</v>
      </c>
      <c r="T80" s="100" t="s">
        <v>425</v>
      </c>
      <c r="U80" s="100" t="s">
        <v>425</v>
      </c>
      <c r="V80" s="104">
        <v>81.826519999999988</v>
      </c>
      <c r="W80" s="104">
        <v>28.615559900000001</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11.290020601546599</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5767856</v>
      </c>
      <c r="AL82" s="29" t="s">
        <v>436</v>
      </c>
    </row>
    <row r="83" spans="1:38" ht="26.25" customHeight="1" thickBot="1" x14ac:dyDescent="0.3">
      <c r="A83" s="40" t="s">
        <v>54</v>
      </c>
      <c r="B83" s="51" t="s">
        <v>210</v>
      </c>
      <c r="C83" s="52" t="s">
        <v>211</v>
      </c>
      <c r="D83" s="42"/>
      <c r="E83" s="100" t="s">
        <v>425</v>
      </c>
      <c r="F83" s="103">
        <v>2.05792632E-2</v>
      </c>
      <c r="G83" s="100" t="s">
        <v>425</v>
      </c>
      <c r="H83" s="100" t="s">
        <v>425</v>
      </c>
      <c r="I83" s="100" t="s">
        <v>426</v>
      </c>
      <c r="J83" s="100" t="s">
        <v>426</v>
      </c>
      <c r="K83" s="100" t="s">
        <v>426</v>
      </c>
      <c r="L83" s="100" t="s">
        <v>426</v>
      </c>
      <c r="M83" s="100" t="s">
        <v>425</v>
      </c>
      <c r="N83" s="100" t="s">
        <v>425</v>
      </c>
      <c r="O83" s="100" t="s">
        <v>425</v>
      </c>
      <c r="P83" s="100" t="s">
        <v>425</v>
      </c>
      <c r="Q83" s="100" t="s">
        <v>425</v>
      </c>
      <c r="R83" s="100" t="s">
        <v>425</v>
      </c>
      <c r="S83" s="100" t="s">
        <v>425</v>
      </c>
      <c r="T83" s="100" t="s">
        <v>425</v>
      </c>
      <c r="U83" s="100" t="s">
        <v>425</v>
      </c>
      <c r="V83" s="100" t="s">
        <v>425</v>
      </c>
      <c r="W83" s="104">
        <v>0.154</v>
      </c>
      <c r="X83" s="104">
        <v>1.7508749350000001E-3</v>
      </c>
      <c r="Y83" s="104">
        <v>3.7284541430000003E-4</v>
      </c>
      <c r="Z83" s="104">
        <v>1.759445655E-6</v>
      </c>
      <c r="AA83" s="100" t="s">
        <v>425</v>
      </c>
      <c r="AB83" s="104">
        <v>2.1254797949999999E-3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3">
        <v>4.749199E-3</v>
      </c>
      <c r="F84" s="100" t="s">
        <v>425</v>
      </c>
      <c r="G84" s="103">
        <v>5.1275007999999997E-2</v>
      </c>
      <c r="H84" s="100" t="s">
        <v>425</v>
      </c>
      <c r="I84" s="100" t="s">
        <v>426</v>
      </c>
      <c r="J84" s="100" t="s">
        <v>426</v>
      </c>
      <c r="K84" s="100" t="s">
        <v>426</v>
      </c>
      <c r="L84" s="100" t="s">
        <v>426</v>
      </c>
      <c r="M84" s="104">
        <v>1.6404599999999999E-4</v>
      </c>
      <c r="N84" s="104">
        <v>4.3199999999999998E-4</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7.2249078999999994E-2</v>
      </c>
      <c r="F85" s="103">
        <v>33.640143753154163</v>
      </c>
      <c r="G85" s="103">
        <v>1.0575463E-2</v>
      </c>
      <c r="H85" s="100" t="s">
        <v>425</v>
      </c>
      <c r="I85" s="100" t="s">
        <v>426</v>
      </c>
      <c r="J85" s="100" t="s">
        <v>426</v>
      </c>
      <c r="K85" s="100" t="s">
        <v>426</v>
      </c>
      <c r="L85" s="100" t="s">
        <v>426</v>
      </c>
      <c r="M85" s="104">
        <v>4.0573466999999995E-2</v>
      </c>
      <c r="N85" s="104">
        <v>1.0274999999999999E-2</v>
      </c>
      <c r="O85" s="100" t="s">
        <v>425</v>
      </c>
      <c r="P85" s="104">
        <v>8.3999999999999995E-5</v>
      </c>
      <c r="Q85" s="100" t="s">
        <v>425</v>
      </c>
      <c r="R85" s="104">
        <v>0.13999200000000001</v>
      </c>
      <c r="S85" s="104">
        <v>5.934E-3</v>
      </c>
      <c r="T85" s="104">
        <v>3.4590000000000003E-2</v>
      </c>
      <c r="U85" s="100" t="s">
        <v>425</v>
      </c>
      <c r="V85" s="104">
        <v>0.149563</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3.9647508999999999</v>
      </c>
      <c r="G86" s="100" t="s">
        <v>425</v>
      </c>
      <c r="H86" s="100" t="s">
        <v>425</v>
      </c>
      <c r="I86" s="100" t="s">
        <v>426</v>
      </c>
      <c r="J86" s="100" t="s">
        <v>426</v>
      </c>
      <c r="K86" s="100" t="s">
        <v>426</v>
      </c>
      <c r="L86" s="100" t="s">
        <v>426</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1.700642</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1.1578026999999999E-2</v>
      </c>
      <c r="F88" s="103">
        <v>6.1657353152314487</v>
      </c>
      <c r="G88" s="103">
        <v>6.1514999999999996E-5</v>
      </c>
      <c r="H88" s="100" t="s">
        <v>425</v>
      </c>
      <c r="I88" s="100" t="s">
        <v>426</v>
      </c>
      <c r="J88" s="100" t="s">
        <v>426</v>
      </c>
      <c r="K88" s="100" t="s">
        <v>426</v>
      </c>
      <c r="L88" s="100" t="s">
        <v>426</v>
      </c>
      <c r="M88" s="104">
        <v>5.7494729999999997E-3</v>
      </c>
      <c r="N88" s="104">
        <v>0.31946400000000003</v>
      </c>
      <c r="O88" s="100" t="s">
        <v>425</v>
      </c>
      <c r="P88" s="100" t="s">
        <v>425</v>
      </c>
      <c r="Q88" s="100" t="s">
        <v>425</v>
      </c>
      <c r="R88" s="100" t="s">
        <v>425</v>
      </c>
      <c r="S88" s="100" t="s">
        <v>425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1.30857E-3</v>
      </c>
      <c r="F89" s="103">
        <v>10.368</v>
      </c>
      <c r="G89" s="103">
        <v>1.8166000000000002E-5</v>
      </c>
      <c r="H89" s="103">
        <v>3.3510000000000001E-4</v>
      </c>
      <c r="I89" s="100" t="s">
        <v>426</v>
      </c>
      <c r="J89" s="100" t="s">
        <v>426</v>
      </c>
      <c r="K89" s="100" t="s">
        <v>426</v>
      </c>
      <c r="L89" s="100" t="s">
        <v>426</v>
      </c>
      <c r="M89" s="104">
        <v>1.30857E-3</v>
      </c>
      <c r="N89" s="100" t="s">
        <v>427</v>
      </c>
      <c r="O89" s="100" t="s">
        <v>427</v>
      </c>
      <c r="P89" s="104">
        <v>3.0000000000000001E-6</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3.9716955753124403</v>
      </c>
      <c r="G90" s="100" t="s">
        <v>427</v>
      </c>
      <c r="H90" s="100" t="s">
        <v>427</v>
      </c>
      <c r="I90" s="100" t="s">
        <v>426</v>
      </c>
      <c r="J90" s="100" t="s">
        <v>426</v>
      </c>
      <c r="K90" s="100" t="s">
        <v>426</v>
      </c>
      <c r="L90" s="100" t="s">
        <v>426</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1.8070735228999997E-2</v>
      </c>
      <c r="F91" s="145">
        <v>6.5141648733405097E-2</v>
      </c>
      <c r="G91" s="145">
        <v>8.6123171609999993E-3</v>
      </c>
      <c r="H91" s="145">
        <v>4.0799155949999999E-2</v>
      </c>
      <c r="I91" s="134" t="s">
        <v>426</v>
      </c>
      <c r="J91" s="134" t="s">
        <v>426</v>
      </c>
      <c r="K91" s="134" t="s">
        <v>426</v>
      </c>
      <c r="L91" s="134" t="s">
        <v>426</v>
      </c>
      <c r="M91" s="146">
        <v>0.55090938642700005</v>
      </c>
      <c r="N91" s="146">
        <v>0.96102374186519313</v>
      </c>
      <c r="O91" s="146">
        <v>8.9870948174330487E-2</v>
      </c>
      <c r="P91" s="146">
        <v>1.4461302811599999E-3</v>
      </c>
      <c r="Q91" s="146">
        <v>1.6909608198200001E-3</v>
      </c>
      <c r="R91" s="146">
        <v>0.16712961956601144</v>
      </c>
      <c r="S91" s="146">
        <v>6.5631680920329112</v>
      </c>
      <c r="T91" s="146">
        <v>0.30783534035019744</v>
      </c>
      <c r="U91" s="146">
        <v>3.5014474308393204E-2</v>
      </c>
      <c r="V91" s="146">
        <v>3.797450299946076</v>
      </c>
      <c r="W91" s="146">
        <v>9.8311199999999996E-4</v>
      </c>
      <c r="X91" s="146">
        <v>1.0912545330000001E-3</v>
      </c>
      <c r="Y91" s="146">
        <v>4.4240048619999999E-4</v>
      </c>
      <c r="Z91" s="146">
        <v>4.4240048619999999E-4</v>
      </c>
      <c r="AA91" s="146">
        <v>4.4240048619999999E-4</v>
      </c>
      <c r="AB91" s="146">
        <v>2.4184559909999999E-3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3.1513600000000003E-2</v>
      </c>
      <c r="F92" s="100" t="s">
        <v>427</v>
      </c>
      <c r="G92" s="103">
        <v>1.4772E-4</v>
      </c>
      <c r="H92" s="100" t="s">
        <v>427</v>
      </c>
      <c r="I92" s="100" t="s">
        <v>426</v>
      </c>
      <c r="J92" s="100" t="s">
        <v>426</v>
      </c>
      <c r="K92" s="100" t="s">
        <v>426</v>
      </c>
      <c r="L92" s="100" t="s">
        <v>426</v>
      </c>
      <c r="M92" s="104">
        <v>1.28024E-2</v>
      </c>
      <c r="N92" s="100" t="s">
        <v>427</v>
      </c>
      <c r="O92" s="100" t="s">
        <v>427</v>
      </c>
      <c r="P92" s="104">
        <v>3.8999999999999999E-5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0.18487726900000004</v>
      </c>
      <c r="F93" s="103">
        <v>1.40698904171631</v>
      </c>
      <c r="G93" s="103">
        <v>1.3766573580000003</v>
      </c>
      <c r="H93" s="103">
        <v>2.9783300000000001E-4</v>
      </c>
      <c r="I93" s="100" t="s">
        <v>426</v>
      </c>
      <c r="J93" s="100" t="s">
        <v>426</v>
      </c>
      <c r="K93" s="100" t="s">
        <v>426</v>
      </c>
      <c r="L93" s="100" t="s">
        <v>426</v>
      </c>
      <c r="M93" s="104">
        <v>0.44180168799999997</v>
      </c>
      <c r="N93" s="104">
        <v>1.2005999999999999E-2</v>
      </c>
      <c r="O93" s="100" t="s">
        <v>427</v>
      </c>
      <c r="P93" s="104">
        <v>3.7999999999999995E-5</v>
      </c>
      <c r="Q93" s="100" t="s">
        <v>427</v>
      </c>
      <c r="R93" s="100" t="s">
        <v>427</v>
      </c>
      <c r="S93" s="100" t="s">
        <v>427</v>
      </c>
      <c r="T93" s="100" t="s">
        <v>427</v>
      </c>
      <c r="U93" s="100" t="s">
        <v>427</v>
      </c>
      <c r="V93" s="100" t="s">
        <v>427</v>
      </c>
      <c r="W93" s="104">
        <v>1.3008E-3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0" t="s">
        <v>425</v>
      </c>
      <c r="F95" s="103">
        <v>0.43731999999999999</v>
      </c>
      <c r="G95" s="100" t="s">
        <v>425</v>
      </c>
      <c r="H95" s="100" t="s">
        <v>427</v>
      </c>
      <c r="I95" s="100" t="s">
        <v>426</v>
      </c>
      <c r="J95" s="100" t="s">
        <v>426</v>
      </c>
      <c r="K95" s="100" t="s">
        <v>426</v>
      </c>
      <c r="L95" s="100" t="s">
        <v>426</v>
      </c>
      <c r="M95" s="100" t="s">
        <v>425</v>
      </c>
      <c r="N95" s="100" t="s">
        <v>427</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1.055358679</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0" t="s">
        <v>428</v>
      </c>
      <c r="G98" s="100" t="s">
        <v>425</v>
      </c>
      <c r="H98" s="100" t="s">
        <v>427</v>
      </c>
      <c r="I98" s="100" t="s">
        <v>426</v>
      </c>
      <c r="J98" s="100" t="s">
        <v>426</v>
      </c>
      <c r="K98" s="100" t="s">
        <v>426</v>
      </c>
      <c r="L98" s="100" t="s">
        <v>426</v>
      </c>
      <c r="M98" s="100" t="s">
        <v>425</v>
      </c>
      <c r="N98" s="100" t="s">
        <v>425</v>
      </c>
      <c r="O98" s="100" t="s">
        <v>425</v>
      </c>
      <c r="P98" s="100" t="s">
        <v>425</v>
      </c>
      <c r="Q98" s="100" t="s">
        <v>425</v>
      </c>
      <c r="R98" s="100" t="s">
        <v>425</v>
      </c>
      <c r="S98" s="100" t="s">
        <v>425</v>
      </c>
      <c r="T98" s="100" t="s">
        <v>425</v>
      </c>
      <c r="U98" s="100" t="s">
        <v>425</v>
      </c>
      <c r="V98" s="100" t="s">
        <v>425</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0.40644890247523102</v>
      </c>
      <c r="F99" s="103">
        <v>6.2705262729844797</v>
      </c>
      <c r="G99" s="100" t="s">
        <v>427</v>
      </c>
      <c r="H99" s="103">
        <v>3.6382019141637101</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429.99400000000003</v>
      </c>
      <c r="AL99" s="29" t="s">
        <v>244</v>
      </c>
    </row>
    <row r="100" spans="1:38" ht="26.25" customHeight="1" thickBot="1" x14ac:dyDescent="0.3">
      <c r="A100" s="40" t="s">
        <v>242</v>
      </c>
      <c r="B100" s="40" t="s">
        <v>245</v>
      </c>
      <c r="C100" s="41" t="s">
        <v>407</v>
      </c>
      <c r="D100" s="54"/>
      <c r="E100" s="103">
        <v>1.0204254468908101</v>
      </c>
      <c r="F100" s="103">
        <v>11.7119168841584</v>
      </c>
      <c r="G100" s="100" t="s">
        <v>427</v>
      </c>
      <c r="H100" s="103">
        <v>5.4622246709577</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1287.3230000000001</v>
      </c>
      <c r="AL100" s="29" t="s">
        <v>244</v>
      </c>
    </row>
    <row r="101" spans="1:38" ht="26.25" customHeight="1" thickBot="1" x14ac:dyDescent="0.3">
      <c r="A101" s="40" t="s">
        <v>242</v>
      </c>
      <c r="B101" s="40" t="s">
        <v>246</v>
      </c>
      <c r="C101" s="41" t="s">
        <v>247</v>
      </c>
      <c r="D101" s="54"/>
      <c r="E101" s="103">
        <v>9.5869947110026506E-3</v>
      </c>
      <c r="F101" s="103">
        <v>3.1283711999999998E-2</v>
      </c>
      <c r="G101" s="100" t="s">
        <v>427</v>
      </c>
      <c r="H101" s="103">
        <v>4.7172771276737101E-2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112.128</v>
      </c>
      <c r="AL101" s="29" t="s">
        <v>244</v>
      </c>
    </row>
    <row r="102" spans="1:38" ht="26.25" customHeight="1" thickBot="1" x14ac:dyDescent="0.3">
      <c r="A102" s="40" t="s">
        <v>242</v>
      </c>
      <c r="B102" s="40" t="s">
        <v>248</v>
      </c>
      <c r="C102" s="41" t="s">
        <v>385</v>
      </c>
      <c r="D102" s="54"/>
      <c r="E102" s="103">
        <v>0.52852415843066103</v>
      </c>
      <c r="F102" s="103">
        <v>1.4275622394727301</v>
      </c>
      <c r="G102" s="100" t="s">
        <v>427</v>
      </c>
      <c r="H102" s="103">
        <v>14.6248087164459</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6000.4059999999999</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2.3427713317508902E-3</v>
      </c>
      <c r="F104" s="103">
        <v>3.2616479999999998E-3</v>
      </c>
      <c r="G104" s="100" t="s">
        <v>427</v>
      </c>
      <c r="H104" s="103">
        <v>2.94919326126525E-3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5.2270000000000003</v>
      </c>
      <c r="AL104" s="29" t="s">
        <v>244</v>
      </c>
    </row>
    <row r="105" spans="1:38" ht="26.25" customHeight="1" thickBot="1" x14ac:dyDescent="0.3">
      <c r="A105" s="40" t="s">
        <v>242</v>
      </c>
      <c r="B105" s="40" t="s">
        <v>253</v>
      </c>
      <c r="C105" s="41" t="s">
        <v>254</v>
      </c>
      <c r="D105" s="54"/>
      <c r="E105" s="103">
        <v>1.45510144928261E-2</v>
      </c>
      <c r="F105" s="103">
        <v>0.10765013499999999</v>
      </c>
      <c r="G105" s="100" t="s">
        <v>427</v>
      </c>
      <c r="H105" s="103">
        <v>5.7550645371083002E-2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13.835000000000001</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1.3379246381960501E-2</v>
      </c>
      <c r="F107" s="103">
        <v>0.28574531856255497</v>
      </c>
      <c r="G107" s="100" t="s">
        <v>427</v>
      </c>
      <c r="H107" s="103">
        <v>0.86358368238758099</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11330.334000000001</v>
      </c>
      <c r="AL107" s="29" t="s">
        <v>244</v>
      </c>
    </row>
    <row r="108" spans="1:38" ht="26.25" customHeight="1" thickBot="1" x14ac:dyDescent="0.3">
      <c r="A108" s="40" t="s">
        <v>242</v>
      </c>
      <c r="B108" s="40" t="s">
        <v>258</v>
      </c>
      <c r="C108" s="41" t="s">
        <v>379</v>
      </c>
      <c r="D108" s="54"/>
      <c r="E108" s="103">
        <v>2.2149114412436999E-2</v>
      </c>
      <c r="F108" s="103">
        <v>0.64614191044392399</v>
      </c>
      <c r="G108" s="100" t="s">
        <v>427</v>
      </c>
      <c r="H108" s="103">
        <v>0.75038058182511302</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14520.224</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5.4687840638655504E-4</v>
      </c>
      <c r="F110" s="103">
        <v>0.21345387900000001</v>
      </c>
      <c r="G110" s="100" t="s">
        <v>427</v>
      </c>
      <c r="H110" s="103">
        <v>6.1175998001615335E-2</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436.51100000000002</v>
      </c>
      <c r="AL110" s="29" t="s">
        <v>244</v>
      </c>
    </row>
    <row r="111" spans="1:38" ht="26.25" customHeight="1" thickBot="1" x14ac:dyDescent="0.3">
      <c r="A111" s="40" t="s">
        <v>242</v>
      </c>
      <c r="B111" s="40" t="s">
        <v>261</v>
      </c>
      <c r="C111" s="41" t="s">
        <v>375</v>
      </c>
      <c r="D111" s="54"/>
      <c r="E111" s="103">
        <v>6.6475991016806697E-3</v>
      </c>
      <c r="F111" s="103">
        <v>4.0137325000000001E-2</v>
      </c>
      <c r="G111" s="100" t="s">
        <v>427</v>
      </c>
      <c r="H111" s="103">
        <v>3.2828719999999999E-2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41.243000000000002</v>
      </c>
      <c r="AL111" s="29" t="s">
        <v>244</v>
      </c>
    </row>
    <row r="112" spans="1:38" ht="26.25" customHeight="1" thickBot="1" x14ac:dyDescent="0.3">
      <c r="A112" s="40" t="s">
        <v>262</v>
      </c>
      <c r="B112" s="40" t="s">
        <v>263</v>
      </c>
      <c r="C112" s="41" t="s">
        <v>264</v>
      </c>
      <c r="D112" s="42"/>
      <c r="E112" s="103">
        <v>4.33636</v>
      </c>
      <c r="F112" s="100" t="s">
        <v>427</v>
      </c>
      <c r="G112" s="100" t="s">
        <v>427</v>
      </c>
      <c r="H112" s="103">
        <v>2.14572385</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447</v>
      </c>
      <c r="AL112" s="29" t="s">
        <v>417</v>
      </c>
    </row>
    <row r="113" spans="1:38" ht="26.25" customHeight="1" thickBot="1" x14ac:dyDescent="0.3">
      <c r="A113" s="40" t="s">
        <v>262</v>
      </c>
      <c r="B113" s="55" t="s">
        <v>265</v>
      </c>
      <c r="C113" s="56" t="s">
        <v>266</v>
      </c>
      <c r="D113" s="42"/>
      <c r="E113" s="103">
        <v>5.7778182245135694</v>
      </c>
      <c r="F113" s="103">
        <v>9.7807149055305267</v>
      </c>
      <c r="G113" s="100" t="s">
        <v>427</v>
      </c>
      <c r="H113" s="103">
        <v>56.334731235432493</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144445455.61283901</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1.4039659902508586</v>
      </c>
      <c r="F116" s="103">
        <v>0.19816485707572989</v>
      </c>
      <c r="G116" s="100" t="s">
        <v>427</v>
      </c>
      <c r="H116" s="103">
        <v>3.4096316906092219</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35099149.7562714</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0.51285061119999997</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596337.92000000004</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1.5064657214188799</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2090.3324882859633</v>
      </c>
      <c r="AL125" s="29" t="s">
        <v>422</v>
      </c>
    </row>
    <row r="126" spans="1:38" ht="26.25" customHeight="1" thickBot="1" x14ac:dyDescent="0.3">
      <c r="A126" s="40" t="s">
        <v>287</v>
      </c>
      <c r="B126" s="40" t="s">
        <v>290</v>
      </c>
      <c r="C126" s="41" t="s">
        <v>291</v>
      </c>
      <c r="D126" s="42"/>
      <c r="E126" s="100" t="s">
        <v>425</v>
      </c>
      <c r="F126" s="103">
        <v>4.6700213871893404E-3</v>
      </c>
      <c r="G126" s="100" t="s">
        <v>427</v>
      </c>
      <c r="H126" s="103">
        <v>3.3120240000000002E-2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138.001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0.7467570429999999</v>
      </c>
      <c r="F128" s="103">
        <v>8.1760527637546095E-3</v>
      </c>
      <c r="G128" s="103">
        <v>0.83098959399999994</v>
      </c>
      <c r="H128" s="100" t="s">
        <v>425</v>
      </c>
      <c r="I128" s="100" t="s">
        <v>426</v>
      </c>
      <c r="J128" s="100" t="s">
        <v>426</v>
      </c>
      <c r="K128" s="100" t="s">
        <v>426</v>
      </c>
      <c r="L128" s="100" t="s">
        <v>426</v>
      </c>
      <c r="M128" s="104">
        <v>0.54519314399999996</v>
      </c>
      <c r="N128" s="104">
        <v>14.221756999999998</v>
      </c>
      <c r="O128" s="104">
        <v>0.72002600000000017</v>
      </c>
      <c r="P128" s="104">
        <v>0.89926600000000001</v>
      </c>
      <c r="Q128" s="104">
        <v>8.1035999999999997E-2</v>
      </c>
      <c r="R128" s="104">
        <v>9.3682729999999985</v>
      </c>
      <c r="S128" s="104">
        <v>1.4407449999999997</v>
      </c>
      <c r="T128" s="104">
        <v>8.1921459999999993</v>
      </c>
      <c r="U128" s="104">
        <v>2.5458999999999999E-2</v>
      </c>
      <c r="V128" s="104">
        <v>21.127992999999996</v>
      </c>
      <c r="W128" s="104">
        <v>64.166666649999996</v>
      </c>
      <c r="X128" s="100" t="s">
        <v>425</v>
      </c>
      <c r="Y128" s="100" t="s">
        <v>425</v>
      </c>
      <c r="Z128" s="100" t="s">
        <v>425</v>
      </c>
      <c r="AA128" s="100" t="s">
        <v>425</v>
      </c>
      <c r="AB128" s="100" t="s">
        <v>425</v>
      </c>
      <c r="AC128" s="104">
        <v>0.35161249999999999</v>
      </c>
      <c r="AD128" s="100" t="s">
        <v>427</v>
      </c>
      <c r="AE128" s="99"/>
      <c r="AF128" s="101" t="s">
        <v>427</v>
      </c>
      <c r="AG128" s="101" t="s">
        <v>427</v>
      </c>
      <c r="AH128" s="101" t="s">
        <v>427</v>
      </c>
      <c r="AI128" s="101" t="s">
        <v>427</v>
      </c>
      <c r="AJ128" s="101" t="s">
        <v>427</v>
      </c>
      <c r="AK128" s="101">
        <v>349.55898422574336</v>
      </c>
      <c r="AL128" s="29" t="s">
        <v>299</v>
      </c>
    </row>
    <row r="129" spans="1:38" ht="26.25" customHeight="1" thickBot="1" x14ac:dyDescent="0.3">
      <c r="A129" s="40" t="s">
        <v>287</v>
      </c>
      <c r="B129" s="44" t="s">
        <v>297</v>
      </c>
      <c r="C129" s="52" t="s">
        <v>298</v>
      </c>
      <c r="D129" s="42"/>
      <c r="E129" s="103">
        <v>5.6467041999999995E-2</v>
      </c>
      <c r="F129" s="103">
        <v>5.2241219797680392E-3</v>
      </c>
      <c r="G129" s="103">
        <v>1.0628786769999998</v>
      </c>
      <c r="H129" s="100" t="s">
        <v>428</v>
      </c>
      <c r="I129" s="100" t="s">
        <v>426</v>
      </c>
      <c r="J129" s="100" t="s">
        <v>426</v>
      </c>
      <c r="K129" s="100" t="s">
        <v>426</v>
      </c>
      <c r="L129" s="100" t="s">
        <v>426</v>
      </c>
      <c r="M129" s="104">
        <v>3.1047828E-2</v>
      </c>
      <c r="N129" s="104">
        <v>2.4529999999999999E-3</v>
      </c>
      <c r="O129" s="104">
        <v>6.9999999999999994E-5</v>
      </c>
      <c r="P129" s="104">
        <v>5.3000000000000001E-5</v>
      </c>
      <c r="Q129" s="104">
        <v>1.8E-5</v>
      </c>
      <c r="R129" s="100" t="s">
        <v>428</v>
      </c>
      <c r="S129" s="104">
        <v>2.0149999999999999E-3</v>
      </c>
      <c r="T129" s="104">
        <v>1.402E-3</v>
      </c>
      <c r="U129" s="104">
        <v>9.0000000000000002E-6</v>
      </c>
      <c r="V129" s="100" t="s">
        <v>428</v>
      </c>
      <c r="W129" s="104">
        <v>7.892066958</v>
      </c>
      <c r="X129" s="100" t="s">
        <v>425</v>
      </c>
      <c r="Y129" s="100" t="s">
        <v>425</v>
      </c>
      <c r="Z129" s="100" t="s">
        <v>425</v>
      </c>
      <c r="AA129" s="100" t="s">
        <v>425</v>
      </c>
      <c r="AB129" s="100" t="s">
        <v>425</v>
      </c>
      <c r="AC129" s="104">
        <v>1.6441806159999999E-2</v>
      </c>
      <c r="AD129" s="100" t="s">
        <v>427</v>
      </c>
      <c r="AE129" s="99"/>
      <c r="AF129" s="101" t="s">
        <v>427</v>
      </c>
      <c r="AG129" s="101" t="s">
        <v>427</v>
      </c>
      <c r="AH129" s="101" t="s">
        <v>427</v>
      </c>
      <c r="AI129" s="101" t="s">
        <v>427</v>
      </c>
      <c r="AJ129" s="101" t="s">
        <v>427</v>
      </c>
      <c r="AK129" s="101">
        <v>117.85147340769117</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3">
        <v>1.0643199999999999E-3</v>
      </c>
      <c r="F131" s="103">
        <v>1.36106837583569E-4</v>
      </c>
      <c r="G131" s="103">
        <v>9.9335999999999999E-4</v>
      </c>
      <c r="H131" s="100" t="s">
        <v>428</v>
      </c>
      <c r="I131" s="100" t="s">
        <v>426</v>
      </c>
      <c r="J131" s="100" t="s">
        <v>426</v>
      </c>
      <c r="K131" s="100" t="s">
        <v>426</v>
      </c>
      <c r="L131" s="100" t="s">
        <v>426</v>
      </c>
      <c r="M131" s="104">
        <v>7.0536000000000004E-4</v>
      </c>
      <c r="N131" s="104">
        <v>6.4235E-2</v>
      </c>
      <c r="O131" s="100" t="s">
        <v>428</v>
      </c>
      <c r="P131" s="100" t="s">
        <v>428</v>
      </c>
      <c r="Q131" s="100" t="s">
        <v>428</v>
      </c>
      <c r="R131" s="100" t="s">
        <v>428</v>
      </c>
      <c r="S131" s="100" t="s">
        <v>428</v>
      </c>
      <c r="T131" s="100" t="s">
        <v>428</v>
      </c>
      <c r="U131" s="100" t="s">
        <v>428</v>
      </c>
      <c r="V131" s="100" t="s">
        <v>428</v>
      </c>
      <c r="W131" s="104">
        <v>0.54699711600000001</v>
      </c>
      <c r="X131" s="100" t="s">
        <v>425</v>
      </c>
      <c r="Y131" s="100" t="s">
        <v>425</v>
      </c>
      <c r="Z131" s="100" t="s">
        <v>425</v>
      </c>
      <c r="AA131" s="100" t="s">
        <v>425</v>
      </c>
      <c r="AB131" s="100" t="s">
        <v>425</v>
      </c>
      <c r="AC131" s="104">
        <v>0.138854699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3">
        <v>6.4101599999999995E-2</v>
      </c>
      <c r="F132" s="103">
        <v>2.66301366836908E-4</v>
      </c>
      <c r="G132" s="103">
        <v>1.0451693E-2</v>
      </c>
      <c r="H132" s="100" t="s">
        <v>428</v>
      </c>
      <c r="I132" s="100" t="s">
        <v>426</v>
      </c>
      <c r="J132" s="100" t="s">
        <v>426</v>
      </c>
      <c r="K132" s="100" t="s">
        <v>426</v>
      </c>
      <c r="L132" s="100" t="s">
        <v>426</v>
      </c>
      <c r="M132" s="104">
        <v>3.7584000000000001E-4</v>
      </c>
      <c r="N132" s="100" t="s">
        <v>428</v>
      </c>
      <c r="O132" s="100" t="s">
        <v>428</v>
      </c>
      <c r="P132" s="104">
        <v>3.9999999999999998E-6</v>
      </c>
      <c r="Q132" s="100" t="s">
        <v>428</v>
      </c>
      <c r="R132" s="100" t="s">
        <v>428</v>
      </c>
      <c r="S132" s="100" t="s">
        <v>428</v>
      </c>
      <c r="T132" s="100" t="s">
        <v>428</v>
      </c>
      <c r="U132" s="100" t="s">
        <v>428</v>
      </c>
      <c r="V132" s="100" t="s">
        <v>428</v>
      </c>
      <c r="W132" s="104">
        <v>0.78069937599999994</v>
      </c>
      <c r="X132" s="100" t="s">
        <v>425</v>
      </c>
      <c r="Y132" s="100" t="s">
        <v>425</v>
      </c>
      <c r="Z132" s="100" t="s">
        <v>425</v>
      </c>
      <c r="AA132" s="100" t="s">
        <v>425</v>
      </c>
      <c r="AB132" s="100" t="s">
        <v>425</v>
      </c>
      <c r="AC132" s="104">
        <v>7.1494138429999996</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4">
        <v>3.9871999999999998E-3</v>
      </c>
      <c r="N133" s="100" t="s">
        <v>425</v>
      </c>
      <c r="O133" s="100" t="s">
        <v>425</v>
      </c>
      <c r="P133" s="104">
        <v>1.2406800000000001E-2</v>
      </c>
      <c r="Q133" s="100" t="s">
        <v>425</v>
      </c>
      <c r="R133" s="100" t="s">
        <v>425</v>
      </c>
      <c r="S133" s="100" t="s">
        <v>425</v>
      </c>
      <c r="T133" s="100" t="s">
        <v>425</v>
      </c>
      <c r="U133" s="100" t="s">
        <v>425</v>
      </c>
      <c r="V133" s="100" t="s">
        <v>425</v>
      </c>
      <c r="W133" s="104">
        <v>4.4643200000000001E-2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11160.800000000001</v>
      </c>
      <c r="AL133" s="29" t="s">
        <v>414</v>
      </c>
    </row>
    <row r="134" spans="1:38" ht="26.25" customHeight="1" thickBot="1" x14ac:dyDescent="0.3">
      <c r="A134" s="40" t="s">
        <v>287</v>
      </c>
      <c r="B134" s="44" t="s">
        <v>308</v>
      </c>
      <c r="C134" s="41" t="s">
        <v>309</v>
      </c>
      <c r="D134" s="42"/>
      <c r="E134" s="103">
        <v>2.011961E-3</v>
      </c>
      <c r="F134" s="100" t="s">
        <v>427</v>
      </c>
      <c r="G134" s="103">
        <v>1.4371100000000001E-4</v>
      </c>
      <c r="H134" s="100" t="s">
        <v>427</v>
      </c>
      <c r="I134" s="100" t="s">
        <v>426</v>
      </c>
      <c r="J134" s="100" t="s">
        <v>426</v>
      </c>
      <c r="K134" s="100" t="s">
        <v>426</v>
      </c>
      <c r="L134" s="100" t="s">
        <v>426</v>
      </c>
      <c r="M134" s="104">
        <v>1.43712E-4</v>
      </c>
      <c r="N134" s="104">
        <v>2.1800000000000001E-4</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6.3019494379999999E-2</v>
      </c>
      <c r="F135" s="103">
        <v>2.4375464808552801E-2</v>
      </c>
      <c r="G135" s="103">
        <v>2.1799196169999999E-3</v>
      </c>
      <c r="H135" s="100" t="s">
        <v>425</v>
      </c>
      <c r="I135" s="100" t="s">
        <v>426</v>
      </c>
      <c r="J135" s="100" t="s">
        <v>426</v>
      </c>
      <c r="K135" s="100" t="s">
        <v>426</v>
      </c>
      <c r="L135" s="100" t="s">
        <v>426</v>
      </c>
      <c r="M135" s="104">
        <v>1.1064082930000001</v>
      </c>
      <c r="N135" s="104">
        <v>9.7105510212900006E-3</v>
      </c>
      <c r="O135" s="104">
        <v>1.9817451063900001E-3</v>
      </c>
      <c r="P135" s="100" t="s">
        <v>425</v>
      </c>
      <c r="Q135" s="104">
        <v>8.1251549361800006E-3</v>
      </c>
      <c r="R135" s="104">
        <v>1.9817451064E-4</v>
      </c>
      <c r="S135" s="104">
        <v>3.9634902127699996E-3</v>
      </c>
      <c r="T135" s="100" t="s">
        <v>425</v>
      </c>
      <c r="U135" s="104">
        <v>1.3872215744699999E-3</v>
      </c>
      <c r="V135" s="104">
        <v>0.34739991714953999</v>
      </c>
      <c r="W135" s="104">
        <v>21.005751719999999</v>
      </c>
      <c r="X135" s="104">
        <v>2.3735312679999999E-2</v>
      </c>
      <c r="Y135" s="104">
        <v>3.1567965859999998E-2</v>
      </c>
      <c r="Z135" s="104">
        <v>1.2579715720000001E-2</v>
      </c>
      <c r="AA135" s="104">
        <v>1.9225603269999999E-2</v>
      </c>
      <c r="AB135" s="104">
        <v>8.7108597519999997E-2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1.1056647832509902E-3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310114446.84414399</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1.1123569719800001E-3</v>
      </c>
      <c r="O139" s="104">
        <v>2.23882885933E-3</v>
      </c>
      <c r="P139" s="104">
        <v>2.23882885933E-3</v>
      </c>
      <c r="Q139" s="104">
        <v>3.56701389862E-3</v>
      </c>
      <c r="R139" s="104">
        <v>3.39882806545E-3</v>
      </c>
      <c r="S139" s="104">
        <v>7.8998467976699998E-3</v>
      </c>
      <c r="T139" s="100" t="s">
        <v>427</v>
      </c>
      <c r="U139" s="100" t="s">
        <v>427</v>
      </c>
      <c r="V139" s="100" t="s">
        <v>427</v>
      </c>
      <c r="W139" s="104">
        <v>3.8745389609999998</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261.39215475449936</v>
      </c>
      <c r="F141" s="105">
        <f t="shared" ref="F141:AD141" si="0">SUM(F14:F140)</f>
        <v>244.7166448751164</v>
      </c>
      <c r="G141" s="105">
        <f t="shared" si="0"/>
        <v>254.14037268018478</v>
      </c>
      <c r="H141" s="105">
        <f t="shared" si="0"/>
        <v>89.366074388929732</v>
      </c>
      <c r="I141" s="105">
        <f t="shared" si="0"/>
        <v>7.8894883357235219</v>
      </c>
      <c r="J141" s="105">
        <f t="shared" si="0"/>
        <v>8.6809462579114456</v>
      </c>
      <c r="K141" s="105">
        <f t="shared" si="0"/>
        <v>9.5280990346363641</v>
      </c>
      <c r="L141" s="105">
        <f t="shared" si="0"/>
        <v>3.356970042695508</v>
      </c>
      <c r="M141" s="105">
        <f t="shared" si="0"/>
        <v>782.09437544894831</v>
      </c>
      <c r="N141" s="105">
        <f t="shared" si="0"/>
        <v>154.61831677821183</v>
      </c>
      <c r="O141" s="105">
        <f t="shared" si="0"/>
        <v>4.1461503884229671</v>
      </c>
      <c r="P141" s="105">
        <f t="shared" si="0"/>
        <v>2.828114301238017</v>
      </c>
      <c r="Q141" s="105">
        <f t="shared" si="0"/>
        <v>2.9140222228382124</v>
      </c>
      <c r="R141" s="105">
        <f>SUM(R14:R140)</f>
        <v>33.835884812669484</v>
      </c>
      <c r="S141" s="105">
        <f t="shared" si="0"/>
        <v>51.390827888782205</v>
      </c>
      <c r="T141" s="105">
        <f t="shared" si="0"/>
        <v>64.06090253316674</v>
      </c>
      <c r="U141" s="105">
        <f t="shared" si="0"/>
        <v>1.9483886202073919</v>
      </c>
      <c r="V141" s="105">
        <f t="shared" si="0"/>
        <v>156.86451080143578</v>
      </c>
      <c r="W141" s="105">
        <f t="shared" si="0"/>
        <v>386.6939836214512</v>
      </c>
      <c r="X141" s="105">
        <f t="shared" si="0"/>
        <v>3.1267071882132509</v>
      </c>
      <c r="Y141" s="105">
        <f t="shared" si="0"/>
        <v>3.5089618099570892</v>
      </c>
      <c r="Z141" s="105">
        <f t="shared" si="0"/>
        <v>2.05998784435661</v>
      </c>
      <c r="AA141" s="105">
        <f t="shared" si="0"/>
        <v>1.6877353373893231</v>
      </c>
      <c r="AB141" s="105">
        <f t="shared" si="0"/>
        <v>10.383392182325531</v>
      </c>
      <c r="AC141" s="105">
        <f t="shared" si="0"/>
        <v>21.834126042455001</v>
      </c>
      <c r="AD141" s="105">
        <f t="shared" si="0"/>
        <v>3.1763881088819996</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65.055855483088109</v>
      </c>
      <c r="F143" s="100">
        <v>43.258150488458575</v>
      </c>
      <c r="G143" s="100">
        <v>1.4701681570633787</v>
      </c>
      <c r="H143" s="100">
        <v>5.9232018807410143E-2</v>
      </c>
      <c r="I143" s="100" t="s">
        <v>426</v>
      </c>
      <c r="J143" s="100" t="s">
        <v>426</v>
      </c>
      <c r="K143" s="100" t="s">
        <v>426</v>
      </c>
      <c r="L143" s="100" t="s">
        <v>426</v>
      </c>
      <c r="M143" s="100">
        <v>363.37525496092854</v>
      </c>
      <c r="N143" s="100">
        <v>54.094741346053809</v>
      </c>
      <c r="O143" s="100">
        <v>3.1810850136035964E-4</v>
      </c>
      <c r="P143" s="100">
        <v>1.6370896862805344E-2</v>
      </c>
      <c r="Q143" s="100">
        <v>4.9742816846957689E-4</v>
      </c>
      <c r="R143" s="100">
        <v>1.5633938143694726E-2</v>
      </c>
      <c r="S143" s="100">
        <v>1.0866012487121962E-2</v>
      </c>
      <c r="T143" s="100">
        <v>3.3542665192085727E-3</v>
      </c>
      <c r="U143" s="100">
        <v>3.5863933421843478E-4</v>
      </c>
      <c r="V143" s="100">
        <v>6.0391415131784025E-2</v>
      </c>
      <c r="W143" s="100">
        <v>0.74279910000000005</v>
      </c>
      <c r="X143" s="100">
        <v>3.3870097432100003E-2</v>
      </c>
      <c r="Y143" s="100">
        <v>4.5538786788200003E-2</v>
      </c>
      <c r="Z143" s="100">
        <v>2.70749205151E-2</v>
      </c>
      <c r="AA143" s="100">
        <v>4.44719642013E-2</v>
      </c>
      <c r="AB143" s="100">
        <v>0.15095576893670001</v>
      </c>
      <c r="AC143" s="100">
        <v>7.4279930000000004E-4</v>
      </c>
      <c r="AD143" s="101">
        <v>1.668633E-4</v>
      </c>
      <c r="AE143" s="99"/>
      <c r="AF143" s="101">
        <v>97397.402652422403</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3.3077055860231819</v>
      </c>
      <c r="F144" s="100">
        <v>0.45997429485340152</v>
      </c>
      <c r="G144" s="100">
        <v>0.24090692973401462</v>
      </c>
      <c r="H144" s="100">
        <v>2.308306671876972E-3</v>
      </c>
      <c r="I144" s="100" t="s">
        <v>426</v>
      </c>
      <c r="J144" s="100" t="s">
        <v>426</v>
      </c>
      <c r="K144" s="100" t="s">
        <v>426</v>
      </c>
      <c r="L144" s="100" t="s">
        <v>426</v>
      </c>
      <c r="M144" s="100">
        <v>4.3125938459826365</v>
      </c>
      <c r="N144" s="100">
        <v>0.26735231206653692</v>
      </c>
      <c r="O144" s="100">
        <v>1.0557941654829482E-5</v>
      </c>
      <c r="P144" s="100">
        <v>1.0334286692600069E-3</v>
      </c>
      <c r="Q144" s="100">
        <v>2.0430178140443619E-5</v>
      </c>
      <c r="R144" s="100">
        <v>1.6049097494483613E-3</v>
      </c>
      <c r="S144" s="100">
        <v>1.0781213026841529E-3</v>
      </c>
      <c r="T144" s="100">
        <v>5.2517344157548114E-5</v>
      </c>
      <c r="U144" s="100">
        <v>1.9744472971228273E-5</v>
      </c>
      <c r="V144" s="100">
        <v>3.5334339797446286E-3</v>
      </c>
      <c r="W144" s="100">
        <v>5.8463999999999999E-3</v>
      </c>
      <c r="X144" s="100">
        <v>3.7655139947000002E-3</v>
      </c>
      <c r="Y144" s="100">
        <v>4.2485854650999993E-3</v>
      </c>
      <c r="Z144" s="100">
        <v>3.3008447627000002E-3</v>
      </c>
      <c r="AA144" s="100">
        <v>3.5545979591E-3</v>
      </c>
      <c r="AB144" s="100">
        <v>1.4869542181600002E-2</v>
      </c>
      <c r="AC144" s="100">
        <v>5.8463000000000003E-6</v>
      </c>
      <c r="AD144" s="101">
        <v>4.9505000000000003E-6</v>
      </c>
      <c r="AE144" s="99"/>
      <c r="AF144" s="101">
        <v>8144.5396718452002</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44.619122093655456</v>
      </c>
      <c r="F145" s="100">
        <v>2.4543500207373286</v>
      </c>
      <c r="G145" s="100">
        <v>1.4045640350004234</v>
      </c>
      <c r="H145" s="100">
        <v>1.1986992160766471E-2</v>
      </c>
      <c r="I145" s="100" t="s">
        <v>426</v>
      </c>
      <c r="J145" s="100" t="s">
        <v>426</v>
      </c>
      <c r="K145" s="100" t="s">
        <v>426</v>
      </c>
      <c r="L145" s="100" t="s">
        <v>426</v>
      </c>
      <c r="M145" s="100">
        <v>9.7230618731700407</v>
      </c>
      <c r="N145" s="100">
        <v>1.8273540091358224E-2</v>
      </c>
      <c r="O145" s="100">
        <v>5.4107440248116075E-5</v>
      </c>
      <c r="P145" s="100">
        <v>5.7297013921916466E-3</v>
      </c>
      <c r="Q145" s="100">
        <v>1.0816938230336288E-4</v>
      </c>
      <c r="R145" s="100">
        <v>9.1856618427549469E-3</v>
      </c>
      <c r="S145" s="100">
        <v>6.1599220189901549E-3</v>
      </c>
      <c r="T145" s="100">
        <v>2.1711223388550367E-4</v>
      </c>
      <c r="U145" s="100">
        <v>1.0812388411049359E-4</v>
      </c>
      <c r="V145" s="100">
        <v>1.9460934194102775E-2</v>
      </c>
      <c r="W145" s="100">
        <v>0.26046570000000002</v>
      </c>
      <c r="X145" s="100">
        <v>3.7209354930000001E-3</v>
      </c>
      <c r="Y145" s="100">
        <v>2.2532331596199998E-2</v>
      </c>
      <c r="Z145" s="100">
        <v>2.51783301689E-2</v>
      </c>
      <c r="AA145" s="100">
        <v>5.7881218781999999E-3</v>
      </c>
      <c r="AB145" s="100">
        <v>5.7219719136299994E-2</v>
      </c>
      <c r="AC145" s="100">
        <v>4.59136E-5</v>
      </c>
      <c r="AD145" s="101">
        <v>4.5092400000000002E-5</v>
      </c>
      <c r="AE145" s="99"/>
      <c r="AF145" s="101">
        <v>46144.557793030901</v>
      </c>
      <c r="AG145" s="101" t="s">
        <v>427</v>
      </c>
      <c r="AH145" s="101">
        <v>0</v>
      </c>
      <c r="AI145" s="101">
        <v>0</v>
      </c>
      <c r="AJ145" s="101" t="s">
        <v>427</v>
      </c>
      <c r="AK145" s="101" t="s">
        <v>427</v>
      </c>
      <c r="AL145" s="32" t="s">
        <v>50</v>
      </c>
    </row>
    <row r="146" spans="1:38" ht="26.25" customHeight="1" thickBot="1" x14ac:dyDescent="0.3">
      <c r="A146" s="65"/>
      <c r="B146" s="32" t="s">
        <v>349</v>
      </c>
      <c r="C146" s="66" t="s">
        <v>356</v>
      </c>
      <c r="D146" s="67" t="s">
        <v>280</v>
      </c>
      <c r="E146" s="100">
        <v>9.468028961012584E-2</v>
      </c>
      <c r="F146" s="100">
        <v>3.2790438081330788</v>
      </c>
      <c r="G146" s="100">
        <v>5.5682275812505141E-3</v>
      </c>
      <c r="H146" s="100">
        <v>8.4094377721680418E-4</v>
      </c>
      <c r="I146" s="100" t="s">
        <v>426</v>
      </c>
      <c r="J146" s="100" t="s">
        <v>426</v>
      </c>
      <c r="K146" s="100" t="s">
        <v>426</v>
      </c>
      <c r="L146" s="100" t="s">
        <v>426</v>
      </c>
      <c r="M146" s="100">
        <v>10.251049643705382</v>
      </c>
      <c r="N146" s="100">
        <v>0.72343252807054581</v>
      </c>
      <c r="O146" s="100">
        <v>1.1575452247847618E-3</v>
      </c>
      <c r="P146" s="100">
        <v>1.6147859985626484E-4</v>
      </c>
      <c r="Q146" s="100">
        <v>5.568227581250512E-6</v>
      </c>
      <c r="R146" s="100">
        <v>4.9751772973701683E-3</v>
      </c>
      <c r="S146" s="100">
        <v>0.19694363982681876</v>
      </c>
      <c r="T146" s="100">
        <v>8.1119302491774545E-3</v>
      </c>
      <c r="U146" s="100">
        <v>1.1524845534116746E-3</v>
      </c>
      <c r="V146" s="100">
        <v>0.11452821764213503</v>
      </c>
      <c r="W146" s="100">
        <v>9.9155000000000007E-3</v>
      </c>
      <c r="X146" s="100">
        <v>1.510921226E-4</v>
      </c>
      <c r="Y146" s="100">
        <v>2.7700222470000002E-4</v>
      </c>
      <c r="Z146" s="100">
        <v>9.4432576700000003E-5</v>
      </c>
      <c r="AA146" s="100">
        <v>3.2421851299999999E-4</v>
      </c>
      <c r="AB146" s="100">
        <v>8.4674543700000008E-4</v>
      </c>
      <c r="AC146" s="100">
        <v>9.9155000000000002E-6</v>
      </c>
      <c r="AD146" s="101">
        <v>9.9155000000000002E-6</v>
      </c>
      <c r="AE146" s="99"/>
      <c r="AF146" s="101">
        <v>812.47864713880006</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7.725502094569066</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358.46669640890002</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3.7319337463066651</v>
      </c>
      <c r="O148" s="100">
        <v>1.6528309697674059E-2</v>
      </c>
      <c r="P148" s="100">
        <v>0</v>
      </c>
      <c r="Q148" s="100">
        <v>4.2742928442106476E-2</v>
      </c>
      <c r="R148" s="100">
        <v>1.3909368684566892</v>
      </c>
      <c r="S148" s="100">
        <v>30.522935926383962</v>
      </c>
      <c r="T148" s="100">
        <v>0.21489805878727036</v>
      </c>
      <c r="U148" s="100">
        <v>2.552909958355689E-2</v>
      </c>
      <c r="V148" s="100">
        <v>10.227978877301785</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43237.984829629495</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43237.984829629495</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241.16621834709059</v>
      </c>
      <c r="F152" s="118">
        <f t="shared" ref="F152:AD152" si="1">F141 + F151 + IF(AND(OR($B$4="AT",$B$4="BE",$B$4="CH",$B$4="GB",$B$4="IE",$B$4="LT",$B$4="LU",$B$4="NL"),SUM(F143:F149)&gt;0),SUM(F143:F149)-SUM(F27:F33),0)</f>
        <v>231.8713773537703</v>
      </c>
      <c r="G152" s="118">
        <f t="shared" si="1"/>
        <v>250.15593603671763</v>
      </c>
      <c r="H152" s="118">
        <f t="shared" si="1"/>
        <v>89.351651492868953</v>
      </c>
      <c r="I152" s="118">
        <f t="shared" si="1"/>
        <v>7.8894883357235219</v>
      </c>
      <c r="J152" s="118">
        <f t="shared" si="1"/>
        <v>8.6809462579114456</v>
      </c>
      <c r="K152" s="118">
        <f t="shared" si="1"/>
        <v>9.5280990346363641</v>
      </c>
      <c r="L152" s="118">
        <f t="shared" si="1"/>
        <v>3.356970042695508</v>
      </c>
      <c r="M152" s="118">
        <f t="shared" si="1"/>
        <v>688.7788855699996</v>
      </c>
      <c r="N152" s="118">
        <f t="shared" si="1"/>
        <v>139.78643244245558</v>
      </c>
      <c r="O152" s="118">
        <f t="shared" si="1"/>
        <v>4.1429387570789515</v>
      </c>
      <c r="P152" s="118">
        <f t="shared" si="1"/>
        <v>2.8236325010557732</v>
      </c>
      <c r="Q152" s="118">
        <f t="shared" si="1"/>
        <v>2.9065446383570226</v>
      </c>
      <c r="R152" s="118">
        <f t="shared" si="1"/>
        <v>33.590936725167936</v>
      </c>
      <c r="S152" s="118">
        <f t="shared" si="1"/>
        <v>46.084823151552733</v>
      </c>
      <c r="T152" s="118">
        <f t="shared" si="1"/>
        <v>64.021051218227328</v>
      </c>
      <c r="U152" s="118">
        <f t="shared" si="1"/>
        <v>1.9436662057895224</v>
      </c>
      <c r="V152" s="118">
        <f t="shared" si="1"/>
        <v>155.08247411055703</v>
      </c>
      <c r="W152" s="118">
        <f t="shared" si="1"/>
        <v>386.48547152145119</v>
      </c>
      <c r="X152" s="118">
        <f t="shared" si="1"/>
        <v>3.1202529884497507</v>
      </c>
      <c r="Y152" s="118">
        <f t="shared" si="1"/>
        <v>3.4975393012848892</v>
      </c>
      <c r="Z152" s="118">
        <f t="shared" si="1"/>
        <v>2.0524021478430101</v>
      </c>
      <c r="AA152" s="118">
        <f t="shared" si="1"/>
        <v>1.6780570154045231</v>
      </c>
      <c r="AB152" s="118">
        <f t="shared" si="1"/>
        <v>10.348251455391431</v>
      </c>
      <c r="AC152" s="118">
        <f t="shared" si="1"/>
        <v>21.833943198255</v>
      </c>
      <c r="AD152" s="118">
        <f t="shared" si="1"/>
        <v>3.1763421246819998</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241.16621834709059</v>
      </c>
      <c r="F154" s="118">
        <f>F141 + F153 - IF(OR($B$6=2005,$B$6&gt;=2020),SUM(F99:F122),0) + IF(AND(OR($B$4="AT",$B$4="BE",$B$4="CH",$B$4="GB",$B$4="IE",$B$4="LT",$B$4="LU",$B$4="NL"),SUM(F143:F149)&gt;0),SUM(F143:F149)-SUM(F27:F33),0)</f>
        <v>231.8713773537703</v>
      </c>
      <c r="G154" s="118">
        <f>G141 + G153 + IF(AND(OR($B$4="AT",$B$4="BE",$B$4="CH",$B$4="GB",$B$4="IE",$B$4="LT",$B$4="LU",$B$4="NL"),SUM(G143:G149)&gt;0),SUM(G143:G149)-SUM(G27:G33),0)</f>
        <v>250.15593603671763</v>
      </c>
      <c r="H154" s="118">
        <f t="shared" ref="H154:AD154" si="2">H141 + H153 + IF(AND(OR($B$4="AT",$B$4="BE",$B$4="CH",$B$4="GB",$B$4="IE",$B$4="LT",$B$4="LU",$B$4="NL"),SUM(H143:H149)&gt;0),SUM(H143:H149)-SUM(H27:H33),0)</f>
        <v>89.351651492868953</v>
      </c>
      <c r="I154" s="118">
        <f t="shared" si="2"/>
        <v>7.8894883357235219</v>
      </c>
      <c r="J154" s="118">
        <f t="shared" si="2"/>
        <v>8.6809462579114456</v>
      </c>
      <c r="K154" s="118">
        <f t="shared" si="2"/>
        <v>9.5280990346363641</v>
      </c>
      <c r="L154" s="118">
        <f t="shared" si="2"/>
        <v>3.356970042695508</v>
      </c>
      <c r="M154" s="118">
        <f t="shared" si="2"/>
        <v>688.7788855699996</v>
      </c>
      <c r="N154" s="118">
        <f t="shared" si="2"/>
        <v>139.78643244245558</v>
      </c>
      <c r="O154" s="118">
        <f t="shared" si="2"/>
        <v>4.1429387570789515</v>
      </c>
      <c r="P154" s="118">
        <f t="shared" si="2"/>
        <v>2.8236325010557732</v>
      </c>
      <c r="Q154" s="118">
        <f t="shared" si="2"/>
        <v>2.9065446383570226</v>
      </c>
      <c r="R154" s="118">
        <f t="shared" si="2"/>
        <v>33.590936725167936</v>
      </c>
      <c r="S154" s="118">
        <f t="shared" si="2"/>
        <v>46.084823151552733</v>
      </c>
      <c r="T154" s="118">
        <f t="shared" si="2"/>
        <v>64.021051218227328</v>
      </c>
      <c r="U154" s="118">
        <f t="shared" si="2"/>
        <v>1.9436662057895224</v>
      </c>
      <c r="V154" s="118">
        <f t="shared" si="2"/>
        <v>155.08247411055703</v>
      </c>
      <c r="W154" s="118">
        <f t="shared" si="2"/>
        <v>386.48547152145119</v>
      </c>
      <c r="X154" s="118">
        <f t="shared" si="2"/>
        <v>3.1202529884497507</v>
      </c>
      <c r="Y154" s="118">
        <f t="shared" si="2"/>
        <v>3.4975393012848892</v>
      </c>
      <c r="Z154" s="118">
        <f t="shared" si="2"/>
        <v>2.0524021478430101</v>
      </c>
      <c r="AA154" s="118">
        <f t="shared" si="2"/>
        <v>1.6780570154045231</v>
      </c>
      <c r="AB154" s="118">
        <f t="shared" si="2"/>
        <v>10.348251455391431</v>
      </c>
      <c r="AC154" s="118">
        <f t="shared" si="2"/>
        <v>21.833943198255</v>
      </c>
      <c r="AD154" s="118">
        <f t="shared" si="2"/>
        <v>3.1763421246819998</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9.0965543025802305</v>
      </c>
      <c r="F157" s="125">
        <v>0.13560298206334201</v>
      </c>
      <c r="G157" s="125">
        <v>0.53769651267417495</v>
      </c>
      <c r="H157" s="126" t="s">
        <v>425</v>
      </c>
      <c r="I157" s="126" t="s">
        <v>426</v>
      </c>
      <c r="J157" s="126" t="s">
        <v>426</v>
      </c>
      <c r="K157" s="126" t="s">
        <v>426</v>
      </c>
      <c r="L157" s="126" t="s">
        <v>426</v>
      </c>
      <c r="M157" s="127">
        <v>1.2975436353653</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28229.074770257925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2.7412361683147E-2</v>
      </c>
      <c r="F158" s="125">
        <v>6.2790603291848204E-3</v>
      </c>
      <c r="G158" s="125">
        <v>1.76645933946238E-3</v>
      </c>
      <c r="H158" s="126" t="s">
        <v>425</v>
      </c>
      <c r="I158" s="126" t="s">
        <v>426</v>
      </c>
      <c r="J158" s="126" t="s">
        <v>426</v>
      </c>
      <c r="K158" s="126" t="s">
        <v>426</v>
      </c>
      <c r="L158" s="126" t="s">
        <v>426</v>
      </c>
      <c r="M158" s="127">
        <v>0.44032600233601599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92.818014292165373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20.305287319774578</v>
      </c>
      <c r="F159" s="125">
        <v>1.3076733185287672</v>
      </c>
      <c r="G159" s="125">
        <v>12.926720476108637</v>
      </c>
      <c r="H159" s="125">
        <v>2.8446390217988383E-3</v>
      </c>
      <c r="I159" s="126" t="s">
        <v>426</v>
      </c>
      <c r="J159" s="126" t="s">
        <v>426</v>
      </c>
      <c r="K159" s="126" t="s">
        <v>426</v>
      </c>
      <c r="L159" s="126" t="s">
        <v>426</v>
      </c>
      <c r="M159" s="127">
        <v>6.5546396569265646</v>
      </c>
      <c r="N159" s="127">
        <v>5.1400517656283319E-2</v>
      </c>
      <c r="O159" s="127">
        <v>7.0304924405224893E-3</v>
      </c>
      <c r="P159" s="127">
        <v>1.057673342898785E-2</v>
      </c>
      <c r="Q159" s="127">
        <v>0.1013178858239116</v>
      </c>
      <c r="R159" s="126" t="s">
        <v>425</v>
      </c>
      <c r="S159" s="127">
        <v>0.1013178858239116</v>
      </c>
      <c r="T159" s="127">
        <v>5.68083621759361</v>
      </c>
      <c r="U159" s="127">
        <v>0.10280103531256693</v>
      </c>
      <c r="V159" s="127">
        <v>0.23809818153247467</v>
      </c>
      <c r="W159" s="126" t="s">
        <v>425</v>
      </c>
      <c r="X159" s="127">
        <v>1.3889145335930801E-2</v>
      </c>
      <c r="Y159" s="127">
        <v>1.3168248990483212E-2</v>
      </c>
      <c r="Z159" s="127">
        <v>5.4505736850639901E-3</v>
      </c>
      <c r="AA159" s="126" t="s">
        <v>425</v>
      </c>
      <c r="AB159" s="127">
        <v>3.2507968011477636E-2</v>
      </c>
      <c r="AC159" s="126" t="s">
        <v>427</v>
      </c>
      <c r="AD159" s="126" t="s">
        <v>427</v>
      </c>
      <c r="AE159" s="119"/>
      <c r="AF159" s="128">
        <v>13150.91940765612</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13.192065760490147</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2.6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ht="12.65" customHeight="1"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ht="12.65" customHeight="1"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3" spans="1:38" ht="12.65" customHeight="1" x14ac:dyDescent="0.25"/>
    <row r="174" spans="1:38" ht="12.65" customHeight="1"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row r="175" spans="1:38" ht="12.65" customHeight="1" x14ac:dyDescent="0.25"/>
    <row r="176" spans="1:38" ht="12.65" customHeight="1" x14ac:dyDescent="0.25"/>
    <row r="177" ht="12.65" customHeight="1" x14ac:dyDescent="0.25"/>
    <row r="178" ht="12.65" customHeight="1" x14ac:dyDescent="0.25"/>
    <row r="179" ht="12.65" customHeight="1" x14ac:dyDescent="0.25"/>
    <row r="180" ht="12.65" customHeight="1" x14ac:dyDescent="0.25"/>
    <row r="181" ht="12.65" customHeight="1" x14ac:dyDescent="0.25"/>
    <row r="182" ht="12.65" customHeight="1" x14ac:dyDescent="0.25"/>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7" width="11.1796875" style="1" bestFit="1" customWidth="1"/>
    <col min="8"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2009</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2009</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13.173052059781998</v>
      </c>
      <c r="F14" s="103">
        <v>0.32349952519814512</v>
      </c>
      <c r="G14" s="103">
        <v>3.5102616840670002</v>
      </c>
      <c r="H14" s="103">
        <v>1.6927724199999997E-2</v>
      </c>
      <c r="I14" s="104">
        <v>0.21924618550679997</v>
      </c>
      <c r="J14" s="104">
        <v>0.35766422022519995</v>
      </c>
      <c r="K14" s="104">
        <v>0.47161491424000002</v>
      </c>
      <c r="L14" s="104">
        <v>1.5110291032283608E-2</v>
      </c>
      <c r="M14" s="104">
        <v>2.101527259</v>
      </c>
      <c r="N14" s="104">
        <v>0.59884059060740003</v>
      </c>
      <c r="O14" s="104">
        <v>5.4247770473066982E-2</v>
      </c>
      <c r="P14" s="104">
        <v>7.7563219120523982E-2</v>
      </c>
      <c r="Q14" s="104">
        <v>8.4754977482592989E-2</v>
      </c>
      <c r="R14" s="104">
        <v>0.6585360598278861</v>
      </c>
      <c r="S14" s="104">
        <v>0.37534463296434906</v>
      </c>
      <c r="T14" s="104">
        <v>0.12160026520549101</v>
      </c>
      <c r="U14" s="104">
        <v>4.826659171380001E-2</v>
      </c>
      <c r="V14" s="104">
        <v>0.15098601036349998</v>
      </c>
      <c r="W14" s="104">
        <v>0.17751777849999997</v>
      </c>
      <c r="X14" s="104">
        <v>1.0610341652000001E-3</v>
      </c>
      <c r="Y14" s="104">
        <v>4.6256238999999999E-5</v>
      </c>
      <c r="Z14" s="104">
        <v>4.6048400699999999E-5</v>
      </c>
      <c r="AA14" s="104">
        <v>1.050512478E-4</v>
      </c>
      <c r="AB14" s="104">
        <v>1.2583900530000003E-3</v>
      </c>
      <c r="AC14" s="104">
        <v>1.6466572849999999</v>
      </c>
      <c r="AD14" s="104">
        <v>2E-3</v>
      </c>
      <c r="AE14" s="99"/>
      <c r="AF14" s="101">
        <v>1403.26044698178</v>
      </c>
      <c r="AG14" s="101">
        <v>55705.698091999999</v>
      </c>
      <c r="AH14" s="101">
        <v>158581.487941264</v>
      </c>
      <c r="AI14" s="101">
        <v>23088.494855375</v>
      </c>
      <c r="AJ14" s="101">
        <v>10189.158514827001</v>
      </c>
      <c r="AK14" s="101" t="s">
        <v>427</v>
      </c>
      <c r="AL14" s="29" t="s">
        <v>50</v>
      </c>
    </row>
    <row r="15" spans="1:38" ht="26.25" customHeight="1" thickBot="1" x14ac:dyDescent="0.3">
      <c r="A15" s="40" t="s">
        <v>54</v>
      </c>
      <c r="B15" s="40" t="s">
        <v>55</v>
      </c>
      <c r="C15" s="41" t="s">
        <v>56</v>
      </c>
      <c r="D15" s="42"/>
      <c r="E15" s="103">
        <v>1.2144079999999999</v>
      </c>
      <c r="F15" s="103">
        <v>0.38551269008947753</v>
      </c>
      <c r="G15" s="103">
        <v>1.2077930000000003</v>
      </c>
      <c r="H15" s="100" t="s">
        <v>425</v>
      </c>
      <c r="I15" s="104">
        <v>4.5788179824309119E-2</v>
      </c>
      <c r="J15" s="104">
        <v>5.1791103677509123E-2</v>
      </c>
      <c r="K15" s="104">
        <v>5.5540103677509126E-2</v>
      </c>
      <c r="L15" s="104">
        <v>6.6572472574256379E-3</v>
      </c>
      <c r="M15" s="104">
        <v>0.36108299999999999</v>
      </c>
      <c r="N15" s="104">
        <v>1.0422455847973001E-2</v>
      </c>
      <c r="O15" s="104">
        <v>2.7188761879960001E-3</v>
      </c>
      <c r="P15" s="104">
        <v>1.68867343911E-3</v>
      </c>
      <c r="Q15" s="104">
        <v>1.9017457344E-2</v>
      </c>
      <c r="R15" s="104">
        <v>4.2532389717105996E-2</v>
      </c>
      <c r="S15" s="104">
        <v>2.7961757947711E-2</v>
      </c>
      <c r="T15" s="104">
        <v>0.80200000000000005</v>
      </c>
      <c r="U15" s="104">
        <v>4.7599631742009998E-3</v>
      </c>
      <c r="V15" s="104">
        <v>0.129698924007973</v>
      </c>
      <c r="W15" s="104">
        <v>3.1281555000000003E-2</v>
      </c>
      <c r="X15" s="104">
        <v>0.13</v>
      </c>
      <c r="Y15" s="100" t="s">
        <v>425</v>
      </c>
      <c r="Z15" s="100" t="s">
        <v>425</v>
      </c>
      <c r="AA15" s="100" t="s">
        <v>425</v>
      </c>
      <c r="AB15" s="104">
        <v>0.13</v>
      </c>
      <c r="AC15" s="100" t="s">
        <v>427</v>
      </c>
      <c r="AD15" s="100" t="s">
        <v>427</v>
      </c>
      <c r="AE15" s="99"/>
      <c r="AF15" s="101">
        <v>57975.904881472001</v>
      </c>
      <c r="AG15" s="101" t="s">
        <v>427</v>
      </c>
      <c r="AH15" s="101">
        <v>16122.4639379</v>
      </c>
      <c r="AI15" s="101" t="s">
        <v>427</v>
      </c>
      <c r="AJ15" s="101">
        <v>1038.118976</v>
      </c>
      <c r="AK15" s="101" t="s">
        <v>427</v>
      </c>
      <c r="AL15" s="29" t="s">
        <v>50</v>
      </c>
    </row>
    <row r="16" spans="1:38" ht="26.25" customHeight="1" thickBot="1" x14ac:dyDescent="0.3">
      <c r="A16" s="40" t="s">
        <v>54</v>
      </c>
      <c r="B16" s="40" t="s">
        <v>57</v>
      </c>
      <c r="C16" s="41" t="s">
        <v>58</v>
      </c>
      <c r="D16" s="42"/>
      <c r="E16" s="103">
        <v>1.0429660000000001</v>
      </c>
      <c r="F16" s="103">
        <v>0.14030000000000001</v>
      </c>
      <c r="G16" s="103">
        <v>9.1967999999999994E-2</v>
      </c>
      <c r="H16" s="100" t="s">
        <v>427</v>
      </c>
      <c r="I16" s="100" t="s">
        <v>428</v>
      </c>
      <c r="J16" s="100" t="s">
        <v>428</v>
      </c>
      <c r="K16" s="104">
        <v>2.2227E-2</v>
      </c>
      <c r="L16" s="104">
        <v>2.178246E-3</v>
      </c>
      <c r="M16" s="104">
        <v>9.4870999999999997E-2</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3365.3820000000001</v>
      </c>
      <c r="AH16" s="101" t="s">
        <v>427</v>
      </c>
      <c r="AI16" s="101" t="s">
        <v>427</v>
      </c>
      <c r="AJ16" s="101" t="s">
        <v>427</v>
      </c>
      <c r="AK16" s="101" t="s">
        <v>427</v>
      </c>
      <c r="AL16" s="29" t="s">
        <v>50</v>
      </c>
    </row>
    <row r="17" spans="1:38" ht="26.25" customHeight="1" thickBot="1" x14ac:dyDescent="0.3">
      <c r="A17" s="40" t="s">
        <v>54</v>
      </c>
      <c r="B17" s="40" t="s">
        <v>59</v>
      </c>
      <c r="C17" s="41" t="s">
        <v>60</v>
      </c>
      <c r="D17" s="42"/>
      <c r="E17" s="103">
        <v>0.30790751080000006</v>
      </c>
      <c r="F17" s="103">
        <v>1.0769992013161141E-2</v>
      </c>
      <c r="G17" s="103">
        <v>6.2291034076E-2</v>
      </c>
      <c r="H17" s="100" t="s">
        <v>425</v>
      </c>
      <c r="I17" s="104">
        <v>1.5644817907622E-2</v>
      </c>
      <c r="J17" s="104">
        <v>1.7199428066583401E-2</v>
      </c>
      <c r="K17" s="104">
        <v>1.98273812331267E-2</v>
      </c>
      <c r="L17" s="104">
        <v>1.2524304628682499E-3</v>
      </c>
      <c r="M17" s="104">
        <v>0.20131658599999999</v>
      </c>
      <c r="N17" s="104">
        <v>1.376216715386E-3</v>
      </c>
      <c r="O17" s="104">
        <v>3.80171883016E-4</v>
      </c>
      <c r="P17" s="104">
        <v>1.585897550766E-3</v>
      </c>
      <c r="Q17" s="104">
        <v>2.755349849308E-3</v>
      </c>
      <c r="R17" s="104">
        <v>7.0491519900300003E-4</v>
      </c>
      <c r="S17" s="104">
        <v>1.4388471141120001E-3</v>
      </c>
      <c r="T17" s="104">
        <v>6.0082423481362002E-2</v>
      </c>
      <c r="U17" s="104">
        <v>1.1110050164930001E-3</v>
      </c>
      <c r="V17" s="104">
        <v>2.0799007567483999E-2</v>
      </c>
      <c r="W17" s="104">
        <v>6.2178019999999997E-3</v>
      </c>
      <c r="X17" s="100" t="s">
        <v>425</v>
      </c>
      <c r="Y17" s="100" t="s">
        <v>425</v>
      </c>
      <c r="Z17" s="100" t="s">
        <v>425</v>
      </c>
      <c r="AA17" s="100" t="s">
        <v>425</v>
      </c>
      <c r="AB17" s="100" t="s">
        <v>425</v>
      </c>
      <c r="AC17" s="100" t="s">
        <v>427</v>
      </c>
      <c r="AD17" s="100" t="s">
        <v>427</v>
      </c>
      <c r="AE17" s="99"/>
      <c r="AF17" s="101">
        <v>309.73149361053999</v>
      </c>
      <c r="AG17" s="101">
        <v>0</v>
      </c>
      <c r="AH17" s="101">
        <v>5570.0485639159997</v>
      </c>
      <c r="AI17" s="101" t="s">
        <v>427</v>
      </c>
      <c r="AJ17" s="101" t="s">
        <v>427</v>
      </c>
      <c r="AK17" s="101" t="s">
        <v>427</v>
      </c>
      <c r="AL17" s="29" t="s">
        <v>50</v>
      </c>
    </row>
    <row r="18" spans="1:38" ht="26.25" customHeight="1" thickBot="1" x14ac:dyDescent="0.3">
      <c r="A18" s="40" t="s">
        <v>54</v>
      </c>
      <c r="B18" s="40" t="s">
        <v>61</v>
      </c>
      <c r="C18" s="41" t="s">
        <v>62</v>
      </c>
      <c r="D18" s="42"/>
      <c r="E18" s="103">
        <v>0.25296410540000003</v>
      </c>
      <c r="F18" s="103">
        <v>1.2343546700240706E-2</v>
      </c>
      <c r="G18" s="103">
        <v>1.3828435494999999E-2</v>
      </c>
      <c r="H18" s="100" t="s">
        <v>425</v>
      </c>
      <c r="I18" s="104">
        <v>5.4579417901318199E-2</v>
      </c>
      <c r="J18" s="104">
        <v>6.1153285883924102E-2</v>
      </c>
      <c r="K18" s="104">
        <v>6.8327242855917306E-2</v>
      </c>
      <c r="L18" s="104">
        <v>5.4589725546431399E-3</v>
      </c>
      <c r="M18" s="104">
        <v>0.20621557060000001</v>
      </c>
      <c r="N18" s="104">
        <v>0.115113174001193</v>
      </c>
      <c r="O18" s="104">
        <v>2.2650414125270002E-3</v>
      </c>
      <c r="P18" s="104">
        <v>7.4820421590640002E-3</v>
      </c>
      <c r="Q18" s="104">
        <v>5.9146792440119998E-3</v>
      </c>
      <c r="R18" s="104">
        <v>1.4551831949717001E-2</v>
      </c>
      <c r="S18" s="104">
        <v>1.8432378970546E-2</v>
      </c>
      <c r="T18" s="104">
        <v>0.198281565705447</v>
      </c>
      <c r="U18" s="104">
        <v>3.684981173744E-3</v>
      </c>
      <c r="V18" s="104">
        <v>0.19891802720017701</v>
      </c>
      <c r="W18" s="104">
        <v>1.4625892E-2</v>
      </c>
      <c r="X18" s="100" t="s">
        <v>425</v>
      </c>
      <c r="Y18" s="100" t="s">
        <v>425</v>
      </c>
      <c r="Z18" s="100" t="s">
        <v>425</v>
      </c>
      <c r="AA18" s="100" t="s">
        <v>425</v>
      </c>
      <c r="AB18" s="100" t="s">
        <v>425</v>
      </c>
      <c r="AC18" s="100" t="s">
        <v>425</v>
      </c>
      <c r="AD18" s="100" t="s">
        <v>427</v>
      </c>
      <c r="AE18" s="99"/>
      <c r="AF18" s="101">
        <v>576.08294775943</v>
      </c>
      <c r="AG18" s="101">
        <v>839.1022524</v>
      </c>
      <c r="AH18" s="101">
        <v>4620.3107209999998</v>
      </c>
      <c r="AI18" s="101">
        <v>0</v>
      </c>
      <c r="AJ18" s="101">
        <v>67.328999999999994</v>
      </c>
      <c r="AK18" s="101" t="s">
        <v>427</v>
      </c>
      <c r="AL18" s="29" t="s">
        <v>50</v>
      </c>
    </row>
    <row r="19" spans="1:38" ht="26.25" customHeight="1" thickBot="1" x14ac:dyDescent="0.3">
      <c r="A19" s="40" t="s">
        <v>54</v>
      </c>
      <c r="B19" s="40" t="s">
        <v>63</v>
      </c>
      <c r="C19" s="41" t="s">
        <v>64</v>
      </c>
      <c r="D19" s="42"/>
      <c r="E19" s="103">
        <v>2.5448686440000001</v>
      </c>
      <c r="F19" s="103">
        <v>0.22310323245739</v>
      </c>
      <c r="G19" s="103">
        <v>0.82461063180000016</v>
      </c>
      <c r="H19" s="100" t="s">
        <v>425</v>
      </c>
      <c r="I19" s="104">
        <v>0.19624412036265701</v>
      </c>
      <c r="J19" s="104">
        <v>0.25690728831702903</v>
      </c>
      <c r="K19" s="104">
        <v>0.34179209253037396</v>
      </c>
      <c r="L19" s="104">
        <v>4.2837206644268599E-2</v>
      </c>
      <c r="M19" s="104">
        <v>1.6468108379999999</v>
      </c>
      <c r="N19" s="104">
        <v>0.163858069746038</v>
      </c>
      <c r="O19" s="104">
        <v>5.4224473844326999E-2</v>
      </c>
      <c r="P19" s="104">
        <v>5.9961742847458997E-2</v>
      </c>
      <c r="Q19" s="104">
        <v>8.4756609360363E-2</v>
      </c>
      <c r="R19" s="104">
        <v>5.6606923670942999E-2</v>
      </c>
      <c r="S19" s="104">
        <v>0.113136693016009</v>
      </c>
      <c r="T19" s="104">
        <v>0.47983054991679397</v>
      </c>
      <c r="U19" s="104">
        <v>0.26432016252288798</v>
      </c>
      <c r="V19" s="104">
        <v>0.22083916866296799</v>
      </c>
      <c r="W19" s="104">
        <v>6.2190428999999998E-2</v>
      </c>
      <c r="X19" s="100" t="s">
        <v>425</v>
      </c>
      <c r="Y19" s="100" t="s">
        <v>425</v>
      </c>
      <c r="Z19" s="100" t="s">
        <v>425</v>
      </c>
      <c r="AA19" s="100" t="s">
        <v>425</v>
      </c>
      <c r="AB19" s="100" t="s">
        <v>425</v>
      </c>
      <c r="AC19" s="100" t="s">
        <v>427</v>
      </c>
      <c r="AD19" s="100" t="s">
        <v>427</v>
      </c>
      <c r="AE19" s="99"/>
      <c r="AF19" s="101">
        <v>2033.0372010839001</v>
      </c>
      <c r="AG19" s="101">
        <v>0</v>
      </c>
      <c r="AH19" s="101">
        <v>35021.420420965202</v>
      </c>
      <c r="AI19" s="101">
        <v>831.08299999999997</v>
      </c>
      <c r="AJ19" s="101">
        <v>0</v>
      </c>
      <c r="AK19" s="101" t="s">
        <v>427</v>
      </c>
      <c r="AL19" s="29" t="s">
        <v>50</v>
      </c>
    </row>
    <row r="20" spans="1:38" ht="26.25" customHeight="1" thickBot="1" x14ac:dyDescent="0.3">
      <c r="A20" s="40" t="s">
        <v>54</v>
      </c>
      <c r="B20" s="40" t="s">
        <v>65</v>
      </c>
      <c r="C20" s="41" t="s">
        <v>66</v>
      </c>
      <c r="D20" s="42"/>
      <c r="E20" s="103">
        <v>0.34257190830000001</v>
      </c>
      <c r="F20" s="103">
        <v>5.2421993964290897E-2</v>
      </c>
      <c r="G20" s="103">
        <v>0.22822719699999999</v>
      </c>
      <c r="H20" s="100" t="s">
        <v>425</v>
      </c>
      <c r="I20" s="104">
        <v>2.0106215185597701E-2</v>
      </c>
      <c r="J20" s="104">
        <v>2.27902321707198E-2</v>
      </c>
      <c r="K20" s="104">
        <v>2.6868502052814699E-2</v>
      </c>
      <c r="L20" s="104">
        <v>2.0092564832109999E-3</v>
      </c>
      <c r="M20" s="104">
        <v>9.786348361000001E-2</v>
      </c>
      <c r="N20" s="104">
        <v>0.205777962456166</v>
      </c>
      <c r="O20" s="104">
        <v>2.1932329568786001E-2</v>
      </c>
      <c r="P20" s="104">
        <v>1.1208501067178999E-2</v>
      </c>
      <c r="Q20" s="104">
        <v>6.8648442659479999E-3</v>
      </c>
      <c r="R20" s="104">
        <v>5.1207462374813002E-2</v>
      </c>
      <c r="S20" s="104">
        <v>3.2177015150766999E-2</v>
      </c>
      <c r="T20" s="104">
        <v>7.4540919837716005E-2</v>
      </c>
      <c r="U20" s="104">
        <v>5.4363406181179999E-3</v>
      </c>
      <c r="V20" s="104">
        <v>1.01510540634616</v>
      </c>
      <c r="W20" s="104">
        <v>9.7098458999999998E-2</v>
      </c>
      <c r="X20" s="100" t="s">
        <v>425</v>
      </c>
      <c r="Y20" s="100" t="s">
        <v>425</v>
      </c>
      <c r="Z20" s="100" t="s">
        <v>425</v>
      </c>
      <c r="AA20" s="100" t="s">
        <v>425</v>
      </c>
      <c r="AB20" s="100" t="s">
        <v>425</v>
      </c>
      <c r="AC20" s="100" t="s">
        <v>427</v>
      </c>
      <c r="AD20" s="100" t="s">
        <v>427</v>
      </c>
      <c r="AE20" s="99"/>
      <c r="AF20" s="101">
        <v>388.11594109506399</v>
      </c>
      <c r="AG20" s="101">
        <v>1223.72</v>
      </c>
      <c r="AH20" s="101">
        <v>2218.44187786154</v>
      </c>
      <c r="AI20" s="101">
        <v>1611.6669999999999</v>
      </c>
      <c r="AJ20" s="101">
        <v>172.97300000000001</v>
      </c>
      <c r="AK20" s="101" t="s">
        <v>427</v>
      </c>
      <c r="AL20" s="29" t="s">
        <v>50</v>
      </c>
    </row>
    <row r="21" spans="1:38" ht="26.25" customHeight="1" thickBot="1" x14ac:dyDescent="0.3">
      <c r="A21" s="40" t="s">
        <v>54</v>
      </c>
      <c r="B21" s="40" t="s">
        <v>67</v>
      </c>
      <c r="C21" s="41" t="s">
        <v>68</v>
      </c>
      <c r="D21" s="42"/>
      <c r="E21" s="103">
        <v>1.7326531774</v>
      </c>
      <c r="F21" s="103">
        <v>6.2978145042244388E-2</v>
      </c>
      <c r="G21" s="103">
        <v>0.96065915029999993</v>
      </c>
      <c r="H21" s="100" t="s">
        <v>425</v>
      </c>
      <c r="I21" s="104">
        <v>0.22921307898089299</v>
      </c>
      <c r="J21" s="104">
        <v>0.25527310264195602</v>
      </c>
      <c r="K21" s="104">
        <v>0.28775353979557294</v>
      </c>
      <c r="L21" s="104">
        <v>2.3003311081685601E-2</v>
      </c>
      <c r="M21" s="104">
        <v>1.067548342</v>
      </c>
      <c r="N21" s="104">
        <v>0.16178575488246499</v>
      </c>
      <c r="O21" s="104">
        <v>8.8690413520950001E-3</v>
      </c>
      <c r="P21" s="104">
        <v>1.2266297263598999E-2</v>
      </c>
      <c r="Q21" s="104">
        <v>1.4555877837571E-2</v>
      </c>
      <c r="R21" s="104">
        <v>2.6205156676169E-2</v>
      </c>
      <c r="S21" s="104">
        <v>3.1614949268192E-2</v>
      </c>
      <c r="T21" s="104">
        <v>0.41649689795802203</v>
      </c>
      <c r="U21" s="104">
        <v>1.2928543663012E-2</v>
      </c>
      <c r="V21" s="104">
        <v>0.49353823219863902</v>
      </c>
      <c r="W21" s="104">
        <v>3.9775244000000001E-2</v>
      </c>
      <c r="X21" s="100" t="s">
        <v>425</v>
      </c>
      <c r="Y21" s="100" t="s">
        <v>425</v>
      </c>
      <c r="Z21" s="100" t="s">
        <v>425</v>
      </c>
      <c r="AA21" s="100" t="s">
        <v>425</v>
      </c>
      <c r="AB21" s="100" t="s">
        <v>425</v>
      </c>
      <c r="AC21" s="100" t="s">
        <v>427</v>
      </c>
      <c r="AD21" s="100" t="s">
        <v>427</v>
      </c>
      <c r="AE21" s="99"/>
      <c r="AF21" s="101">
        <v>2836.6602057535702</v>
      </c>
      <c r="AG21" s="101">
        <v>1065.0383220000001</v>
      </c>
      <c r="AH21" s="101">
        <v>16255.682836587101</v>
      </c>
      <c r="AI21" s="101">
        <v>637.36452361000011</v>
      </c>
      <c r="AJ21" s="101" t="s">
        <v>427</v>
      </c>
      <c r="AK21" s="101" t="s">
        <v>427</v>
      </c>
      <c r="AL21" s="29" t="s">
        <v>50</v>
      </c>
    </row>
    <row r="22" spans="1:38" ht="26.25" customHeight="1" thickBot="1" x14ac:dyDescent="0.3">
      <c r="A22" s="40" t="s">
        <v>54</v>
      </c>
      <c r="B22" s="44" t="s">
        <v>69</v>
      </c>
      <c r="C22" s="41" t="s">
        <v>70</v>
      </c>
      <c r="D22" s="42"/>
      <c r="E22" s="103">
        <v>0.60756164699999993</v>
      </c>
      <c r="F22" s="103">
        <v>2.5931998800136299E-2</v>
      </c>
      <c r="G22" s="103">
        <v>0.7730981213</v>
      </c>
      <c r="H22" s="100" t="s">
        <v>425</v>
      </c>
      <c r="I22" s="104">
        <v>8.5686332579794897E-2</v>
      </c>
      <c r="J22" s="104">
        <v>9.9735092212025894E-2</v>
      </c>
      <c r="K22" s="104">
        <v>0.11948358647907301</v>
      </c>
      <c r="L22" s="104">
        <v>8.6619250247898308E-3</v>
      </c>
      <c r="M22" s="104">
        <v>0.38397583700000004</v>
      </c>
      <c r="N22" s="104">
        <v>0.20025240216518</v>
      </c>
      <c r="O22" s="104">
        <v>3.7485212691039998E-3</v>
      </c>
      <c r="P22" s="104">
        <v>1.3276527697806999E-2</v>
      </c>
      <c r="Q22" s="104">
        <v>8.3651831939309997E-3</v>
      </c>
      <c r="R22" s="104">
        <v>2.1073318433145E-2</v>
      </c>
      <c r="S22" s="104">
        <v>2.8202527760979E-2</v>
      </c>
      <c r="T22" s="104">
        <v>4.5418810208318998E-2</v>
      </c>
      <c r="U22" s="104">
        <v>7.8308747851350002E-3</v>
      </c>
      <c r="V22" s="104">
        <v>0.303842457086476</v>
      </c>
      <c r="W22" s="104">
        <v>7.8667949999999993E-3</v>
      </c>
      <c r="X22" s="100" t="s">
        <v>425</v>
      </c>
      <c r="Y22" s="100" t="s">
        <v>425</v>
      </c>
      <c r="Z22" s="100" t="s">
        <v>425</v>
      </c>
      <c r="AA22" s="100" t="s">
        <v>425</v>
      </c>
      <c r="AB22" s="100" t="s">
        <v>425</v>
      </c>
      <c r="AC22" s="100" t="s">
        <v>427</v>
      </c>
      <c r="AD22" s="100" t="s">
        <v>427</v>
      </c>
      <c r="AE22" s="99"/>
      <c r="AF22" s="101">
        <v>2104.0076094272504</v>
      </c>
      <c r="AG22" s="101">
        <v>444.10512</v>
      </c>
      <c r="AH22" s="101">
        <v>8091.6402179386005</v>
      </c>
      <c r="AI22" s="101">
        <v>0</v>
      </c>
      <c r="AJ22" s="101">
        <v>1024.8978769999999</v>
      </c>
      <c r="AK22" s="101" t="s">
        <v>427</v>
      </c>
      <c r="AL22" s="29" t="s">
        <v>50</v>
      </c>
    </row>
    <row r="23" spans="1:38" ht="26.25" customHeight="1" thickBot="1" x14ac:dyDescent="0.3">
      <c r="A23" s="40" t="s">
        <v>71</v>
      </c>
      <c r="B23" s="44" t="s">
        <v>392</v>
      </c>
      <c r="C23" s="41" t="s">
        <v>388</v>
      </c>
      <c r="D23" s="83"/>
      <c r="E23" s="103">
        <v>2.2036650251859848</v>
      </c>
      <c r="F23" s="103">
        <v>0.81320340200790797</v>
      </c>
      <c r="G23" s="103">
        <v>1.5086231875329999E-3</v>
      </c>
      <c r="H23" s="103">
        <v>8.0044856404400003E-4</v>
      </c>
      <c r="I23" s="104">
        <v>0.13191295365915201</v>
      </c>
      <c r="J23" s="104">
        <v>0.20196167574667701</v>
      </c>
      <c r="K23" s="104">
        <v>0.786407137223745</v>
      </c>
      <c r="L23" s="104">
        <v>9.0344520236303003E-2</v>
      </c>
      <c r="M23" s="104">
        <v>2.906464798006291</v>
      </c>
      <c r="N23" s="104">
        <v>7.0552599000000003E-5</v>
      </c>
      <c r="O23" s="104">
        <v>1.8749399622620001E-3</v>
      </c>
      <c r="P23" s="100" t="s">
        <v>425</v>
      </c>
      <c r="Q23" s="100" t="s">
        <v>425</v>
      </c>
      <c r="R23" s="104">
        <v>5.4986448714679998E-3</v>
      </c>
      <c r="S23" s="104">
        <v>0.23514751619420002</v>
      </c>
      <c r="T23" s="104">
        <v>7.5252800338699993E-3</v>
      </c>
      <c r="U23" s="104">
        <v>1.011727272662E-3</v>
      </c>
      <c r="V23" s="104">
        <v>0.14051959782919998</v>
      </c>
      <c r="W23" s="100" t="s">
        <v>425</v>
      </c>
      <c r="X23" s="104">
        <v>3.157066130032E-3</v>
      </c>
      <c r="Y23" s="104">
        <v>5.1234741258680003E-3</v>
      </c>
      <c r="Z23" s="100" t="s">
        <v>425</v>
      </c>
      <c r="AA23" s="100" t="s">
        <v>425</v>
      </c>
      <c r="AB23" s="104">
        <v>8.2805402666599991E-3</v>
      </c>
      <c r="AC23" s="100" t="s">
        <v>427</v>
      </c>
      <c r="AD23" s="100" t="s">
        <v>427</v>
      </c>
      <c r="AE23" s="99"/>
      <c r="AF23" s="101">
        <v>4428.4346556683813</v>
      </c>
      <c r="AG23" s="101" t="s">
        <v>427</v>
      </c>
      <c r="AH23" s="101" t="s">
        <v>427</v>
      </c>
      <c r="AI23" s="101">
        <v>1.84314419614522</v>
      </c>
      <c r="AJ23" s="101" t="s">
        <v>427</v>
      </c>
      <c r="AK23" s="101" t="s">
        <v>427</v>
      </c>
      <c r="AL23" s="29" t="s">
        <v>50</v>
      </c>
    </row>
    <row r="24" spans="1:38" ht="26.25" customHeight="1" thickBot="1" x14ac:dyDescent="0.3">
      <c r="A24" s="45" t="s">
        <v>54</v>
      </c>
      <c r="B24" s="44" t="s">
        <v>72</v>
      </c>
      <c r="C24" s="41" t="s">
        <v>73</v>
      </c>
      <c r="D24" s="42"/>
      <c r="E24" s="103">
        <v>1.4310213429999998</v>
      </c>
      <c r="F24" s="103">
        <v>7.9897202491230196E-2</v>
      </c>
      <c r="G24" s="103">
        <v>1.2968442231700001</v>
      </c>
      <c r="H24" s="100" t="s">
        <v>425</v>
      </c>
      <c r="I24" s="104">
        <v>0.27285260763038288</v>
      </c>
      <c r="J24" s="104">
        <v>0.29675164815517047</v>
      </c>
      <c r="K24" s="104">
        <v>0.33954109022099077</v>
      </c>
      <c r="L24" s="104">
        <v>2.7637896105732345E-2</v>
      </c>
      <c r="M24" s="104">
        <v>0.9501511494999999</v>
      </c>
      <c r="N24" s="104">
        <v>0.107490099944058</v>
      </c>
      <c r="O24" s="104">
        <v>4.4248028052039E-2</v>
      </c>
      <c r="P24" s="104">
        <v>7.597213230277E-3</v>
      </c>
      <c r="Q24" s="104">
        <v>1.6119815264170001E-2</v>
      </c>
      <c r="R24" s="104">
        <v>7.7721706928224998E-2</v>
      </c>
      <c r="S24" s="104">
        <v>3.7057189215461001E-2</v>
      </c>
      <c r="T24" s="104">
        <v>0.60988434377174494</v>
      </c>
      <c r="U24" s="104">
        <v>2.0983865008309999E-2</v>
      </c>
      <c r="V24" s="104">
        <v>1.7363902378358229</v>
      </c>
      <c r="W24" s="104">
        <v>9.6150196000000007E-2</v>
      </c>
      <c r="X24" s="100" t="s">
        <v>425</v>
      </c>
      <c r="Y24" s="100" t="s">
        <v>425</v>
      </c>
      <c r="Z24" s="100" t="s">
        <v>425</v>
      </c>
      <c r="AA24" s="100" t="s">
        <v>425</v>
      </c>
      <c r="AB24" s="100" t="s">
        <v>425</v>
      </c>
      <c r="AC24" s="100" t="s">
        <v>427</v>
      </c>
      <c r="AD24" s="100" t="s">
        <v>427</v>
      </c>
      <c r="AE24" s="99"/>
      <c r="AF24" s="101">
        <v>5351.949027658522</v>
      </c>
      <c r="AG24" s="101">
        <v>62.031030000000001</v>
      </c>
      <c r="AH24" s="101">
        <v>16017.229208400802</v>
      </c>
      <c r="AI24" s="101">
        <v>2956.6208237320002</v>
      </c>
      <c r="AJ24" s="101">
        <v>643.65326782000011</v>
      </c>
      <c r="AK24" s="101" t="s">
        <v>427</v>
      </c>
      <c r="AL24" s="29" t="s">
        <v>50</v>
      </c>
    </row>
    <row r="25" spans="1:38" ht="26.25" customHeight="1" thickBot="1" x14ac:dyDescent="0.3">
      <c r="A25" s="40" t="s">
        <v>74</v>
      </c>
      <c r="B25" s="44" t="s">
        <v>75</v>
      </c>
      <c r="C25" s="46" t="s">
        <v>76</v>
      </c>
      <c r="D25" s="42"/>
      <c r="E25" s="103">
        <v>1.0815385102199999</v>
      </c>
      <c r="F25" s="103">
        <v>9.6678814555000006E-2</v>
      </c>
      <c r="G25" s="103">
        <v>6.9741928108999998E-2</v>
      </c>
      <c r="H25" s="100" t="s">
        <v>425</v>
      </c>
      <c r="I25" s="104">
        <v>8.9969299339999996E-3</v>
      </c>
      <c r="J25" s="104">
        <v>1.1993332365846909E-2</v>
      </c>
      <c r="K25" s="104">
        <v>1.8984938040156357E-2</v>
      </c>
      <c r="L25" s="104">
        <v>6.7476974503953447E-3</v>
      </c>
      <c r="M25" s="104">
        <v>0.87957156679000004</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3661.4337583928618</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8.8770105649999993E-3</v>
      </c>
      <c r="F26" s="103">
        <v>1.0644297299999999E-2</v>
      </c>
      <c r="G26" s="103">
        <v>9.5648580000000003E-4</v>
      </c>
      <c r="H26" s="100" t="s">
        <v>425</v>
      </c>
      <c r="I26" s="104">
        <v>1.47176563E-4</v>
      </c>
      <c r="J26" s="104">
        <v>1.47176563E-4</v>
      </c>
      <c r="K26" s="104">
        <v>1.47176563E-4</v>
      </c>
      <c r="L26" s="104">
        <v>1.1038242227468882E-4</v>
      </c>
      <c r="M26" s="104">
        <v>0.33518139295600002</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49.959336138776266</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37.17532523589761</v>
      </c>
      <c r="F27" s="100">
        <v>5.0257375453347519</v>
      </c>
      <c r="G27" s="100">
        <v>4.6405709026098391E-2</v>
      </c>
      <c r="H27" s="100">
        <v>0.82324020008098731</v>
      </c>
      <c r="I27" s="100">
        <v>1.9462921314333528</v>
      </c>
      <c r="J27" s="100">
        <v>1.9462921314333528</v>
      </c>
      <c r="K27" s="100">
        <v>1.9462921314333528</v>
      </c>
      <c r="L27" s="100">
        <v>1.3244405975421325</v>
      </c>
      <c r="M27" s="100">
        <v>45.724795093321184</v>
      </c>
      <c r="N27" s="100">
        <v>2.5598092742481608E-3</v>
      </c>
      <c r="O27" s="100">
        <v>2.8961167164527949E-4</v>
      </c>
      <c r="P27" s="100">
        <v>2.0189229625504814E-2</v>
      </c>
      <c r="Q27" s="100">
        <v>4.9514648273940001E-4</v>
      </c>
      <c r="R27" s="100">
        <v>2.5944693807026631E-2</v>
      </c>
      <c r="S27" s="100">
        <v>1.7629665086699896E-2</v>
      </c>
      <c r="T27" s="100">
        <v>2.4195995948484905E-3</v>
      </c>
      <c r="U27" s="100">
        <v>4.1106962218824203E-4</v>
      </c>
      <c r="V27" s="100">
        <v>7.1470226177348814E-2</v>
      </c>
      <c r="W27" s="100">
        <v>2.7887617999999996</v>
      </c>
      <c r="X27" s="100">
        <v>7.97068240392E-2</v>
      </c>
      <c r="Y27" s="100">
        <v>8.9564293849699994E-2</v>
      </c>
      <c r="Z27" s="100">
        <v>6.9726573291500005E-2</v>
      </c>
      <c r="AA27" s="100">
        <v>7.5803130376100009E-2</v>
      </c>
      <c r="AB27" s="100">
        <v>0.31480082155650002</v>
      </c>
      <c r="AC27" s="100">
        <v>2.7887614E-3</v>
      </c>
      <c r="AD27" s="101">
        <v>5.5825180000000001E-4</v>
      </c>
      <c r="AE27" s="99"/>
      <c r="AF27" s="100">
        <v>139420.8044120463</v>
      </c>
      <c r="AG27" s="100" t="s">
        <v>427</v>
      </c>
      <c r="AH27" s="100">
        <v>3.1119492229999999</v>
      </c>
      <c r="AI27" s="100">
        <v>2059.4367250516998</v>
      </c>
      <c r="AJ27" s="100" t="s">
        <v>427</v>
      </c>
      <c r="AK27" s="100" t="s">
        <v>427</v>
      </c>
      <c r="AL27" s="29" t="s">
        <v>50</v>
      </c>
    </row>
    <row r="28" spans="1:38" ht="26.25" customHeight="1" thickBot="1" x14ac:dyDescent="0.3">
      <c r="A28" s="40" t="s">
        <v>79</v>
      </c>
      <c r="B28" s="40" t="s">
        <v>82</v>
      </c>
      <c r="C28" s="41" t="s">
        <v>83</v>
      </c>
      <c r="D28" s="42"/>
      <c r="E28" s="100">
        <v>7.9730422578647451</v>
      </c>
      <c r="F28" s="100">
        <v>0.87178183212686267</v>
      </c>
      <c r="G28" s="100">
        <v>8.6939651505071203E-3</v>
      </c>
      <c r="H28" s="100">
        <v>1.8772068499797821E-2</v>
      </c>
      <c r="I28" s="100">
        <v>0.5716675757004076</v>
      </c>
      <c r="J28" s="100">
        <v>0.5716675757004076</v>
      </c>
      <c r="K28" s="100">
        <v>0.5716675757004076</v>
      </c>
      <c r="L28" s="100">
        <v>0.39526116868556366</v>
      </c>
      <c r="M28" s="100">
        <v>5.4010032704767861</v>
      </c>
      <c r="N28" s="100">
        <v>3.1384075621721419E-4</v>
      </c>
      <c r="O28" s="100">
        <v>3.2182280066176154E-5</v>
      </c>
      <c r="P28" s="100">
        <v>3.1618827981225663E-3</v>
      </c>
      <c r="Q28" s="100">
        <v>6.236904902121543E-5</v>
      </c>
      <c r="R28" s="100">
        <v>4.9182310334650375E-3</v>
      </c>
      <c r="S28" s="100">
        <v>3.3036013942060378E-3</v>
      </c>
      <c r="T28" s="100">
        <v>1.5866178693175732E-4</v>
      </c>
      <c r="U28" s="100">
        <v>6.0373537910078587E-5</v>
      </c>
      <c r="V28" s="100">
        <v>1.0807371490480042E-2</v>
      </c>
      <c r="W28" s="100">
        <v>0.42771919999999997</v>
      </c>
      <c r="X28" s="100">
        <v>1.2478307707100001E-2</v>
      </c>
      <c r="Y28" s="100">
        <v>1.39955971002E-2</v>
      </c>
      <c r="Z28" s="100">
        <v>1.09642877851E-2</v>
      </c>
      <c r="AA28" s="100">
        <v>1.1654111093999999E-2</v>
      </c>
      <c r="AB28" s="100">
        <v>4.9092303686399996E-2</v>
      </c>
      <c r="AC28" s="100">
        <v>4.2771939999999999E-4</v>
      </c>
      <c r="AD28" s="101">
        <v>8.6337100000000004E-5</v>
      </c>
      <c r="AE28" s="99"/>
      <c r="AF28" s="100">
        <v>24513.355243245001</v>
      </c>
      <c r="AG28" s="100" t="s">
        <v>427</v>
      </c>
      <c r="AH28" s="100" t="s">
        <v>425</v>
      </c>
      <c r="AI28" s="100">
        <v>371.48163216939997</v>
      </c>
      <c r="AJ28" s="100" t="s">
        <v>427</v>
      </c>
      <c r="AK28" s="100" t="s">
        <v>427</v>
      </c>
      <c r="AL28" s="29" t="s">
        <v>50</v>
      </c>
    </row>
    <row r="29" spans="1:38" ht="26.25" customHeight="1" thickBot="1" x14ac:dyDescent="0.3">
      <c r="A29" s="40" t="s">
        <v>79</v>
      </c>
      <c r="B29" s="40" t="s">
        <v>84</v>
      </c>
      <c r="C29" s="41" t="s">
        <v>85</v>
      </c>
      <c r="D29" s="42"/>
      <c r="E29" s="100">
        <v>38.955261248406742</v>
      </c>
      <c r="F29" s="100">
        <v>1.1639459325827992</v>
      </c>
      <c r="G29" s="100">
        <v>2.4442520770802494E-2</v>
      </c>
      <c r="H29" s="100">
        <v>3.1202850806132332E-2</v>
      </c>
      <c r="I29" s="100">
        <v>0.75062083310942462</v>
      </c>
      <c r="J29" s="100">
        <v>0.75062083310942462</v>
      </c>
      <c r="K29" s="100">
        <v>0.75062083310942462</v>
      </c>
      <c r="L29" s="100">
        <v>0.50886175821382107</v>
      </c>
      <c r="M29" s="100">
        <v>10.404428499405093</v>
      </c>
      <c r="N29" s="100">
        <v>8.1482088810689484E-4</v>
      </c>
      <c r="O29" s="100">
        <v>8.1484419346772145E-5</v>
      </c>
      <c r="P29" s="100">
        <v>8.6366201582320067E-3</v>
      </c>
      <c r="Q29" s="100">
        <v>1.629630123533375E-4</v>
      </c>
      <c r="R29" s="100">
        <v>1.385073739271399E-2</v>
      </c>
      <c r="S29" s="100">
        <v>9.2881575852741885E-3</v>
      </c>
      <c r="T29" s="100">
        <v>3.2602507249019041E-4</v>
      </c>
      <c r="U29" s="100">
        <v>1.6295718601313069E-4</v>
      </c>
      <c r="V29" s="100">
        <v>2.933211869215735E-2</v>
      </c>
      <c r="W29" s="100">
        <v>0.38239120000000004</v>
      </c>
      <c r="X29" s="100">
        <v>6.1293141534000005E-3</v>
      </c>
      <c r="Y29" s="100">
        <v>3.7116402372800006E-2</v>
      </c>
      <c r="Z29" s="100">
        <v>4.1475025770599999E-2</v>
      </c>
      <c r="AA29" s="100">
        <v>9.5344886829999993E-3</v>
      </c>
      <c r="AB29" s="100">
        <v>9.42552309798E-2</v>
      </c>
      <c r="AC29" s="100">
        <v>3.3143410000000001E-4</v>
      </c>
      <c r="AD29" s="101">
        <v>6.7892799999999995E-5</v>
      </c>
      <c r="AE29" s="99"/>
      <c r="AF29" s="100">
        <v>68374.960750340993</v>
      </c>
      <c r="AG29" s="100" t="s">
        <v>427</v>
      </c>
      <c r="AH29" s="100">
        <v>0</v>
      </c>
      <c r="AI29" s="100">
        <v>1038.5506587771999</v>
      </c>
      <c r="AJ29" s="100" t="s">
        <v>427</v>
      </c>
      <c r="AK29" s="100" t="s">
        <v>427</v>
      </c>
      <c r="AL29" s="29" t="s">
        <v>50</v>
      </c>
    </row>
    <row r="30" spans="1:38" ht="26.25" customHeight="1" thickBot="1" x14ac:dyDescent="0.3">
      <c r="A30" s="40" t="s">
        <v>79</v>
      </c>
      <c r="B30" s="40" t="s">
        <v>86</v>
      </c>
      <c r="C30" s="41" t="s">
        <v>87</v>
      </c>
      <c r="D30" s="42"/>
      <c r="E30" s="100">
        <v>0.28226357791846846</v>
      </c>
      <c r="F30" s="100">
        <v>2.0427219465536615</v>
      </c>
      <c r="G30" s="100">
        <v>4.9264271283765311E-4</v>
      </c>
      <c r="H30" s="100">
        <v>2.1916922999627728E-3</v>
      </c>
      <c r="I30" s="100">
        <v>3.5357425384108555E-2</v>
      </c>
      <c r="J30" s="100">
        <v>3.5357425384108555E-2</v>
      </c>
      <c r="K30" s="100">
        <v>3.5357425384108555E-2</v>
      </c>
      <c r="L30" s="100">
        <v>6.2744779931904349E-3</v>
      </c>
      <c r="M30" s="100">
        <v>11.049009950170941</v>
      </c>
      <c r="N30" s="100">
        <v>7.49994689693175E-5</v>
      </c>
      <c r="O30" s="100">
        <v>1.1779740557543068E-3</v>
      </c>
      <c r="P30" s="100">
        <v>3.6150401498714424E-4</v>
      </c>
      <c r="Q30" s="100">
        <v>1.2465655689211871E-5</v>
      </c>
      <c r="R30" s="100">
        <v>5.1866782163288837E-3</v>
      </c>
      <c r="S30" s="100">
        <v>0.19974801450479274</v>
      </c>
      <c r="T30" s="100">
        <v>8.2755202019620736E-3</v>
      </c>
      <c r="U30" s="100">
        <v>1.1728439521638326E-3</v>
      </c>
      <c r="V30" s="100">
        <v>0.11684985394739229</v>
      </c>
      <c r="W30" s="100">
        <v>2.4622999999999999E-2</v>
      </c>
      <c r="X30" s="100">
        <v>3.5003292780000003E-4</v>
      </c>
      <c r="Y30" s="100">
        <v>4.8298191499999998E-4</v>
      </c>
      <c r="Z30" s="100">
        <v>2.6079134650000004E-4</v>
      </c>
      <c r="AA30" s="100">
        <v>5.433429772E-4</v>
      </c>
      <c r="AB30" s="100">
        <v>1.6371491665000001E-3</v>
      </c>
      <c r="AC30" s="100">
        <v>2.4623100000000001E-5</v>
      </c>
      <c r="AD30" s="101">
        <v>1.15354E-5</v>
      </c>
      <c r="AE30" s="99"/>
      <c r="AF30" s="100">
        <v>1780.5023588457</v>
      </c>
      <c r="AG30" s="100" t="s">
        <v>427</v>
      </c>
      <c r="AH30" s="100" t="s">
        <v>425</v>
      </c>
      <c r="AI30" s="100">
        <v>25.266295760799999</v>
      </c>
      <c r="AJ30" s="100" t="s">
        <v>427</v>
      </c>
      <c r="AK30" s="100" t="s">
        <v>427</v>
      </c>
      <c r="AL30" s="29" t="s">
        <v>50</v>
      </c>
    </row>
    <row r="31" spans="1:38" ht="26.25" customHeight="1" thickBot="1" x14ac:dyDescent="0.3">
      <c r="A31" s="40" t="s">
        <v>79</v>
      </c>
      <c r="B31" s="40" t="s">
        <v>88</v>
      </c>
      <c r="C31" s="41" t="s">
        <v>89</v>
      </c>
      <c r="D31" s="42"/>
      <c r="E31" s="100" t="s">
        <v>427</v>
      </c>
      <c r="F31" s="100">
        <v>1.9521988805588788</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89.315452235999999</v>
      </c>
      <c r="AG31" s="100" t="s">
        <v>427</v>
      </c>
      <c r="AH31" s="100" t="s">
        <v>427</v>
      </c>
      <c r="AI31" s="100">
        <v>1.2674347895</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0.87465143454421213</v>
      </c>
      <c r="J32" s="100">
        <v>1.6540127001636677</v>
      </c>
      <c r="K32" s="100">
        <v>2.1508329174082803</v>
      </c>
      <c r="L32" s="100">
        <v>0.20768324341793301</v>
      </c>
      <c r="M32" s="100" t="s">
        <v>427</v>
      </c>
      <c r="N32" s="100">
        <v>6.018736992257141</v>
      </c>
      <c r="O32" s="100">
        <v>2.7040965264505668E-2</v>
      </c>
      <c r="P32" s="100">
        <v>0</v>
      </c>
      <c r="Q32" s="100">
        <v>6.9109414815312284E-2</v>
      </c>
      <c r="R32" s="100">
        <v>2.2391551355306523</v>
      </c>
      <c r="S32" s="100">
        <v>49.102199224395044</v>
      </c>
      <c r="T32" s="100">
        <v>0.34851963412899539</v>
      </c>
      <c r="U32" s="100">
        <v>4.3016658348165579E-2</v>
      </c>
      <c r="V32" s="100">
        <v>17.177405285777958</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72995.77757210398</v>
      </c>
      <c r="AL32" s="29" t="s">
        <v>412</v>
      </c>
    </row>
    <row r="33" spans="1:38" ht="26.25" customHeight="1" thickBot="1" x14ac:dyDescent="0.3">
      <c r="A33" s="40" t="s">
        <v>79</v>
      </c>
      <c r="B33" s="40" t="s">
        <v>92</v>
      </c>
      <c r="C33" s="41" t="s">
        <v>93</v>
      </c>
      <c r="D33" s="42"/>
      <c r="E33" s="100" t="s">
        <v>427</v>
      </c>
      <c r="F33" s="100" t="s">
        <v>427</v>
      </c>
      <c r="G33" s="100" t="s">
        <v>427</v>
      </c>
      <c r="H33" s="100" t="s">
        <v>427</v>
      </c>
      <c r="I33" s="100">
        <v>0.41264934388854141</v>
      </c>
      <c r="J33" s="100">
        <v>0.76416545164544658</v>
      </c>
      <c r="K33" s="100">
        <v>1.5283309032908932</v>
      </c>
      <c r="L33" s="100">
        <v>1.6200307574883471E-2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72995.77757210398</v>
      </c>
      <c r="AL33" s="29" t="s">
        <v>412</v>
      </c>
    </row>
    <row r="34" spans="1:38" ht="26.25" customHeight="1" thickBot="1" x14ac:dyDescent="0.3">
      <c r="A34" s="40" t="s">
        <v>71</v>
      </c>
      <c r="B34" s="40" t="s">
        <v>94</v>
      </c>
      <c r="C34" s="41" t="s">
        <v>95</v>
      </c>
      <c r="D34" s="42"/>
      <c r="E34" s="103">
        <v>1.1145494058800001</v>
      </c>
      <c r="F34" s="103">
        <v>6.3434707473000007E-2</v>
      </c>
      <c r="G34" s="103">
        <v>4.5369729100000001E-4</v>
      </c>
      <c r="H34" s="103">
        <v>2.26848646E-4</v>
      </c>
      <c r="I34" s="104">
        <v>0.2234238804668699</v>
      </c>
      <c r="J34" s="104">
        <v>0.3438553603329369</v>
      </c>
      <c r="K34" s="104">
        <v>0.79572384245047634</v>
      </c>
      <c r="L34" s="104">
        <v>1.2894909172319998E-2</v>
      </c>
      <c r="M34" s="104">
        <v>0.38108419321499998</v>
      </c>
      <c r="N34" s="104">
        <v>0.14527777777777801</v>
      </c>
      <c r="O34" s="104">
        <v>2.2684864999999999E-4</v>
      </c>
      <c r="P34" s="100" t="s">
        <v>425</v>
      </c>
      <c r="Q34" s="100" t="s">
        <v>425</v>
      </c>
      <c r="R34" s="104">
        <v>1.1342424000000001E-3</v>
      </c>
      <c r="S34" s="104">
        <v>2.8686976033333402</v>
      </c>
      <c r="T34" s="104">
        <v>1.5879408E-3</v>
      </c>
      <c r="U34" s="104">
        <v>2.2684864999999999E-4</v>
      </c>
      <c r="V34" s="104">
        <v>2.2684864999999999E-2</v>
      </c>
      <c r="W34" s="100" t="s">
        <v>425</v>
      </c>
      <c r="X34" s="104">
        <v>1.1540885999999999E-3</v>
      </c>
      <c r="Y34" s="104">
        <v>1.1540885999999999E-3</v>
      </c>
      <c r="Z34" s="104">
        <v>4.3910041000000004E-4</v>
      </c>
      <c r="AA34" s="100" t="s">
        <v>425</v>
      </c>
      <c r="AB34" s="104">
        <v>2.7472787000000004E-3</v>
      </c>
      <c r="AC34" s="100" t="s">
        <v>427</v>
      </c>
      <c r="AD34" s="100" t="s">
        <v>427</v>
      </c>
      <c r="AE34" s="99"/>
      <c r="AF34" s="101">
        <v>975.44917919131092</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2.9132049870164618</v>
      </c>
      <c r="F35" s="103">
        <v>0.10565515335257275</v>
      </c>
      <c r="G35" s="103">
        <v>0.94540731189817218</v>
      </c>
      <c r="H35" s="103">
        <v>4.4045358320879326E-4</v>
      </c>
      <c r="I35" s="104">
        <v>9.1788004888833374E-2</v>
      </c>
      <c r="J35" s="104">
        <v>9.6887338493768613E-2</v>
      </c>
      <c r="K35" s="104">
        <v>0.10198667209870378</v>
      </c>
      <c r="L35" s="104">
        <v>3.3417661615189664E-2</v>
      </c>
      <c r="M35" s="104">
        <v>0.56131219532044951</v>
      </c>
      <c r="N35" s="104">
        <v>4.9197173864971395E-3</v>
      </c>
      <c r="O35" s="104">
        <v>5.3050790405096998E-4</v>
      </c>
      <c r="P35" s="104">
        <v>2.15156937003856E-3</v>
      </c>
      <c r="Q35" s="104">
        <v>4.001305309298161E-3</v>
      </c>
      <c r="R35" s="100" t="s">
        <v>425</v>
      </c>
      <c r="S35" s="104">
        <v>4.001305309298161E-3</v>
      </c>
      <c r="T35" s="104">
        <v>0.11851279205865949</v>
      </c>
      <c r="U35" s="104">
        <v>9.839434772994279E-3</v>
      </c>
      <c r="V35" s="104">
        <v>2.421322527847293E-2</v>
      </c>
      <c r="W35" s="100" t="s">
        <v>425</v>
      </c>
      <c r="X35" s="104">
        <v>1.7463181196876499E-3</v>
      </c>
      <c r="Y35" s="104">
        <v>1.73734552949392E-3</v>
      </c>
      <c r="Z35" s="104">
        <v>6.6649519311377998E-4</v>
      </c>
      <c r="AA35" s="100" t="s">
        <v>425</v>
      </c>
      <c r="AB35" s="104">
        <v>4.1501588422952615E-3</v>
      </c>
      <c r="AC35" s="100" t="s">
        <v>427</v>
      </c>
      <c r="AD35" s="100" t="s">
        <v>427</v>
      </c>
      <c r="AE35" s="99"/>
      <c r="AF35" s="101">
        <v>1871.057486784443</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3.0746318387135299</v>
      </c>
      <c r="F36" s="103">
        <v>0.28104576110510293</v>
      </c>
      <c r="G36" s="103">
        <v>0.13302915509424601</v>
      </c>
      <c r="H36" s="103">
        <v>6.6583310045399983E-4</v>
      </c>
      <c r="I36" s="104">
        <v>0.12633303231498497</v>
      </c>
      <c r="J36" s="104">
        <v>0.13298213927892499</v>
      </c>
      <c r="K36" s="104">
        <v>0.13298213927892499</v>
      </c>
      <c r="L36" s="104">
        <v>6.0028386347070022E-3</v>
      </c>
      <c r="M36" s="104">
        <v>1.1298896012149775</v>
      </c>
      <c r="N36" s="104">
        <v>8.0256528400419989E-3</v>
      </c>
      <c r="O36" s="104">
        <v>6.6583310045399983E-4</v>
      </c>
      <c r="P36" s="104">
        <v>1.8495708213339993E-3</v>
      </c>
      <c r="Q36" s="104">
        <v>2.4694316430950002E-3</v>
      </c>
      <c r="R36" s="104">
        <v>3.3291655022860004E-3</v>
      </c>
      <c r="S36" s="104">
        <v>5.8593312840089985E-2</v>
      </c>
      <c r="T36" s="104">
        <v>6.6583310045569E-2</v>
      </c>
      <c r="U36" s="104">
        <v>6.1735791077250001E-3</v>
      </c>
      <c r="V36" s="104">
        <v>7.9899972054675986E-2</v>
      </c>
      <c r="W36" s="100" t="s">
        <v>425</v>
      </c>
      <c r="X36" s="104">
        <v>4.9475764194590061E-3</v>
      </c>
      <c r="Y36" s="104">
        <v>4.9475764194590061E-3</v>
      </c>
      <c r="Z36" s="104">
        <v>1.8824210873940009E-3</v>
      </c>
      <c r="AA36" s="100" t="s">
        <v>427</v>
      </c>
      <c r="AB36" s="104">
        <v>1.1777573926312013E-2</v>
      </c>
      <c r="AC36" s="100" t="s">
        <v>427</v>
      </c>
      <c r="AD36" s="100" t="s">
        <v>427</v>
      </c>
      <c r="AE36" s="99"/>
      <c r="AF36" s="101">
        <v>2863.0823340000006</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0.8210172</v>
      </c>
      <c r="F37" s="103">
        <v>3.5180568027302302E-2</v>
      </c>
      <c r="G37" s="100" t="s">
        <v>425</v>
      </c>
      <c r="H37" s="100" t="s">
        <v>425</v>
      </c>
      <c r="I37" s="104">
        <v>2.2322116699999999E-3</v>
      </c>
      <c r="J37" s="104">
        <v>2.2322116699999999E-3</v>
      </c>
      <c r="K37" s="104">
        <v>2.2322116699999999E-3</v>
      </c>
      <c r="L37" s="104">
        <v>1.562548169E-4</v>
      </c>
      <c r="M37" s="104">
        <v>0.14414208000000001</v>
      </c>
      <c r="N37" s="104">
        <v>3.7621544999999999E-6</v>
      </c>
      <c r="O37" s="104">
        <v>6.2702575000000001E-7</v>
      </c>
      <c r="P37" s="104">
        <v>2.5081030000000001E-4</v>
      </c>
      <c r="Q37" s="104">
        <v>3.0097236000000002E-4</v>
      </c>
      <c r="R37" s="104">
        <v>1.9061582799999999E-6</v>
      </c>
      <c r="S37" s="104">
        <v>1.90615828E-7</v>
      </c>
      <c r="T37" s="104">
        <v>1.27913253E-6</v>
      </c>
      <c r="U37" s="104">
        <v>2.80907536E-5</v>
      </c>
      <c r="V37" s="104">
        <v>3.7621544999999999E-6</v>
      </c>
      <c r="W37" s="100" t="s">
        <v>427</v>
      </c>
      <c r="X37" s="100" t="s">
        <v>427</v>
      </c>
      <c r="Y37" s="100" t="s">
        <v>427</v>
      </c>
      <c r="Z37" s="100" t="s">
        <v>427</v>
      </c>
      <c r="AA37" s="100" t="s">
        <v>427</v>
      </c>
      <c r="AB37" s="100" t="s">
        <v>427</v>
      </c>
      <c r="AC37" s="100" t="s">
        <v>427</v>
      </c>
      <c r="AD37" s="100" t="s">
        <v>427</v>
      </c>
      <c r="AE37" s="99"/>
      <c r="AF37" s="101" t="s">
        <v>427</v>
      </c>
      <c r="AG37" s="101" t="s">
        <v>427</v>
      </c>
      <c r="AH37" s="101">
        <v>3312.1522944490725</v>
      </c>
      <c r="AI37" s="101" t="s">
        <v>427</v>
      </c>
      <c r="AJ37" s="101" t="s">
        <v>427</v>
      </c>
      <c r="AK37" s="101" t="s">
        <v>427</v>
      </c>
      <c r="AL37" s="29" t="s">
        <v>50</v>
      </c>
    </row>
    <row r="38" spans="1:38" ht="26.25" customHeight="1" thickBot="1" x14ac:dyDescent="0.3">
      <c r="A38" s="40" t="s">
        <v>71</v>
      </c>
      <c r="B38" s="40" t="s">
        <v>102</v>
      </c>
      <c r="C38" s="41" t="s">
        <v>103</v>
      </c>
      <c r="D38" s="47"/>
      <c r="E38" s="103">
        <v>1.6698833571563378</v>
      </c>
      <c r="F38" s="103">
        <v>0.117457336620982</v>
      </c>
      <c r="G38" s="103">
        <v>9.8135799879340993E-4</v>
      </c>
      <c r="H38" s="103">
        <v>5.1455611206899004E-4</v>
      </c>
      <c r="I38" s="104">
        <v>7.6546218774513258E-2</v>
      </c>
      <c r="J38" s="104">
        <v>8.3256828737694008E-2</v>
      </c>
      <c r="K38" s="104">
        <v>0.111127397752909</v>
      </c>
      <c r="L38" s="104">
        <v>4.611121662867209E-2</v>
      </c>
      <c r="M38" s="104">
        <v>0.78137430986022705</v>
      </c>
      <c r="N38" s="104">
        <v>2.3632701339999998E-6</v>
      </c>
      <c r="O38" s="104">
        <v>9.4865591576682009E-4</v>
      </c>
      <c r="P38" s="100" t="s">
        <v>425</v>
      </c>
      <c r="Q38" s="100" t="s">
        <v>425</v>
      </c>
      <c r="R38" s="104">
        <v>3.8560316423589401E-3</v>
      </c>
      <c r="S38" s="104">
        <v>0.12762830061904001</v>
      </c>
      <c r="T38" s="104">
        <v>4.9133670799614395E-3</v>
      </c>
      <c r="U38" s="104">
        <v>6.5443891357393994E-4</v>
      </c>
      <c r="V38" s="104">
        <v>7.7443967549264997E-2</v>
      </c>
      <c r="W38" s="100" t="s">
        <v>425</v>
      </c>
      <c r="X38" s="104">
        <v>1.9342439662158001E-3</v>
      </c>
      <c r="Y38" s="104">
        <v>3.2200680941578993E-3</v>
      </c>
      <c r="Z38" s="100" t="s">
        <v>425</v>
      </c>
      <c r="AA38" s="100" t="s">
        <v>425</v>
      </c>
      <c r="AB38" s="104">
        <v>5.1543120655262991E-3</v>
      </c>
      <c r="AC38" s="100" t="s">
        <v>427</v>
      </c>
      <c r="AD38" s="100" t="s">
        <v>427</v>
      </c>
      <c r="AE38" s="99"/>
      <c r="AF38" s="101">
        <v>2795.4707143848218</v>
      </c>
      <c r="AG38" s="101" t="s">
        <v>427</v>
      </c>
      <c r="AH38" s="101" t="s">
        <v>427</v>
      </c>
      <c r="AI38" s="101">
        <v>6.1738995018087425E-2</v>
      </c>
      <c r="AJ38" s="101" t="s">
        <v>427</v>
      </c>
      <c r="AK38" s="101" t="s">
        <v>427</v>
      </c>
      <c r="AL38" s="29" t="s">
        <v>50</v>
      </c>
    </row>
    <row r="39" spans="1:38" ht="26.25" customHeight="1" thickBot="1" x14ac:dyDescent="0.3">
      <c r="A39" s="40" t="s">
        <v>104</v>
      </c>
      <c r="B39" s="40" t="s">
        <v>105</v>
      </c>
      <c r="C39" s="41" t="s">
        <v>389</v>
      </c>
      <c r="D39" s="42"/>
      <c r="E39" s="103">
        <v>2.6316165511020002</v>
      </c>
      <c r="F39" s="103">
        <v>0.23520129932400002</v>
      </c>
      <c r="G39" s="103">
        <v>1.0102857552960001</v>
      </c>
      <c r="H39" s="100" t="s">
        <v>425</v>
      </c>
      <c r="I39" s="104">
        <v>9.085874394E-2</v>
      </c>
      <c r="J39" s="104">
        <v>0.101497999031</v>
      </c>
      <c r="K39" s="104">
        <v>0.102394312232</v>
      </c>
      <c r="L39" s="104">
        <v>1.5503293968599998E-2</v>
      </c>
      <c r="M39" s="104">
        <v>1.7263945742220002</v>
      </c>
      <c r="N39" s="104">
        <v>5.3085113591213005E-2</v>
      </c>
      <c r="O39" s="104">
        <v>5.1715032237260004E-3</v>
      </c>
      <c r="P39" s="104">
        <v>1.0523502559500001E-2</v>
      </c>
      <c r="Q39" s="104">
        <v>4.7883609649770002E-2</v>
      </c>
      <c r="R39" s="104">
        <v>6.5291413240026006E-2</v>
      </c>
      <c r="S39" s="104">
        <v>4.5645605921102603E-2</v>
      </c>
      <c r="T39" s="104">
        <v>0.25143306840702795</v>
      </c>
      <c r="U39" s="104">
        <v>2.2048113892199996E-3</v>
      </c>
      <c r="V39" s="104">
        <v>8.6817800827813013E-2</v>
      </c>
      <c r="W39" s="104">
        <v>0.11986838801999999</v>
      </c>
      <c r="X39" s="104">
        <v>8.4206294427700001E-2</v>
      </c>
      <c r="Y39" s="104">
        <v>9.5927546081000001E-2</v>
      </c>
      <c r="Z39" s="104">
        <v>6.3275300088199996E-2</v>
      </c>
      <c r="AA39" s="104">
        <v>3.2249217434299995E-2</v>
      </c>
      <c r="AB39" s="104">
        <v>0.27565835803220001</v>
      </c>
      <c r="AC39" s="104">
        <v>4.649972283E-2</v>
      </c>
      <c r="AD39" s="104">
        <v>4.425617119065E-2</v>
      </c>
      <c r="AE39" s="99"/>
      <c r="AF39" s="101">
        <v>11975.377642173002</v>
      </c>
      <c r="AG39" s="101">
        <v>0</v>
      </c>
      <c r="AH39" s="101">
        <v>49663.217577639451</v>
      </c>
      <c r="AI39" s="101">
        <v>621.54642206000005</v>
      </c>
      <c r="AJ39" s="101">
        <v>1556.1078600000001</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6.9530946420999999</v>
      </c>
      <c r="F41" s="103">
        <v>6.3944713899809997</v>
      </c>
      <c r="G41" s="103">
        <v>4.8841781643999997</v>
      </c>
      <c r="H41" s="103">
        <v>7.5781732918E-2</v>
      </c>
      <c r="I41" s="104">
        <v>7.6814850241956547</v>
      </c>
      <c r="J41" s="104">
        <v>7.8754066280956554</v>
      </c>
      <c r="K41" s="104">
        <v>8.3083663831956542</v>
      </c>
      <c r="L41" s="104">
        <v>0.84228225631945508</v>
      </c>
      <c r="M41" s="104">
        <v>47.36709245862</v>
      </c>
      <c r="N41" s="104">
        <v>0.63974924359700003</v>
      </c>
      <c r="O41" s="104">
        <v>0.167148477499</v>
      </c>
      <c r="P41" s="104">
        <v>3.6322849385000001E-2</v>
      </c>
      <c r="Q41" s="104">
        <v>2.0151831286E-2</v>
      </c>
      <c r="R41" s="104">
        <v>0.32849102302700001</v>
      </c>
      <c r="S41" s="104">
        <v>0.12982028285800001</v>
      </c>
      <c r="T41" s="104">
        <v>5.5505563245E-2</v>
      </c>
      <c r="U41" s="104">
        <v>1.1524961705E-2</v>
      </c>
      <c r="V41" s="104">
        <v>6.9581830282709998</v>
      </c>
      <c r="W41" s="104">
        <v>7.3206255430000002</v>
      </c>
      <c r="X41" s="104">
        <v>1.7203119749419999</v>
      </c>
      <c r="Y41" s="104">
        <v>1.637467718021</v>
      </c>
      <c r="Z41" s="104">
        <v>0.66107090671199997</v>
      </c>
      <c r="AA41" s="104">
        <v>0.93957134358000005</v>
      </c>
      <c r="AB41" s="104">
        <v>4.9584219430600003</v>
      </c>
      <c r="AC41" s="104">
        <v>6.3991775415999999E-2</v>
      </c>
      <c r="AD41" s="104">
        <v>0.34723827853799999</v>
      </c>
      <c r="AE41" s="99"/>
      <c r="AF41" s="101">
        <v>75448.103029999998</v>
      </c>
      <c r="AG41" s="101">
        <v>2039.3859930000001</v>
      </c>
      <c r="AH41" s="101">
        <v>91272.947490000006</v>
      </c>
      <c r="AI41" s="101">
        <v>12545.471240000001</v>
      </c>
      <c r="AJ41" s="101" t="s">
        <v>427</v>
      </c>
      <c r="AK41" s="101" t="s">
        <v>427</v>
      </c>
      <c r="AL41" s="29" t="s">
        <v>50</v>
      </c>
    </row>
    <row r="42" spans="1:38" ht="26.25" customHeight="1" thickBot="1" x14ac:dyDescent="0.3">
      <c r="A42" s="40" t="s">
        <v>71</v>
      </c>
      <c r="B42" s="40" t="s">
        <v>108</v>
      </c>
      <c r="C42" s="41" t="s">
        <v>109</v>
      </c>
      <c r="D42" s="42"/>
      <c r="E42" s="103">
        <v>0.12294664971367</v>
      </c>
      <c r="F42" s="103">
        <v>0.64870011176590003</v>
      </c>
      <c r="G42" s="103">
        <v>1.71650892757E-4</v>
      </c>
      <c r="H42" s="103">
        <v>1.61663338026E-4</v>
      </c>
      <c r="I42" s="104">
        <v>4.8562494734149999E-3</v>
      </c>
      <c r="J42" s="104">
        <v>5.1850118187400001E-3</v>
      </c>
      <c r="K42" s="104">
        <v>5.5529321476440003E-3</v>
      </c>
      <c r="L42" s="104">
        <v>6.9034657435000006E-4</v>
      </c>
      <c r="M42" s="104">
        <v>8.0924444151009993</v>
      </c>
      <c r="N42" s="104">
        <v>3.5811420500000003E-4</v>
      </c>
      <c r="O42" s="104">
        <v>1.5260387479999998E-4</v>
      </c>
      <c r="P42" s="100" t="s">
        <v>425</v>
      </c>
      <c r="Q42" s="100" t="s">
        <v>425</v>
      </c>
      <c r="R42" s="104">
        <v>1.3723026410000002E-3</v>
      </c>
      <c r="S42" s="104">
        <v>3.8831835198E-2</v>
      </c>
      <c r="T42" s="104">
        <v>1.114343718E-3</v>
      </c>
      <c r="U42" s="104">
        <v>1.4477976699999999E-4</v>
      </c>
      <c r="V42" s="104">
        <v>1.944180153E-2</v>
      </c>
      <c r="W42" s="100" t="s">
        <v>425</v>
      </c>
      <c r="X42" s="104">
        <v>4.8434094089999999E-4</v>
      </c>
      <c r="Y42" s="104">
        <v>4.9931688490000004E-4</v>
      </c>
      <c r="Z42" s="100" t="s">
        <v>425</v>
      </c>
      <c r="AA42" s="100" t="s">
        <v>425</v>
      </c>
      <c r="AB42" s="104">
        <v>9.8365781710000005E-4</v>
      </c>
      <c r="AC42" s="100" t="s">
        <v>427</v>
      </c>
      <c r="AD42" s="100" t="s">
        <v>427</v>
      </c>
      <c r="AE42" s="99"/>
      <c r="AF42" s="101">
        <v>638.09713847399144</v>
      </c>
      <c r="AG42" s="101" t="s">
        <v>427</v>
      </c>
      <c r="AH42" s="101" t="s">
        <v>427</v>
      </c>
      <c r="AI42" s="101">
        <v>9.3555180527626796</v>
      </c>
      <c r="AJ42" s="101" t="s">
        <v>427</v>
      </c>
      <c r="AK42" s="101" t="s">
        <v>427</v>
      </c>
      <c r="AL42" s="29" t="s">
        <v>50</v>
      </c>
    </row>
    <row r="43" spans="1:38" ht="26.25" customHeight="1" thickBot="1" x14ac:dyDescent="0.3">
      <c r="A43" s="40" t="s">
        <v>104</v>
      </c>
      <c r="B43" s="40" t="s">
        <v>110</v>
      </c>
      <c r="C43" s="41" t="s">
        <v>111</v>
      </c>
      <c r="D43" s="42"/>
      <c r="E43" s="103">
        <v>2.1900545099490003</v>
      </c>
      <c r="F43" s="103">
        <v>1.294184479274</v>
      </c>
      <c r="G43" s="103">
        <v>2.0623562685580001</v>
      </c>
      <c r="H43" s="100" t="s">
        <v>425</v>
      </c>
      <c r="I43" s="104">
        <v>0.32259314973599995</v>
      </c>
      <c r="J43" s="104">
        <v>0.36797893137200005</v>
      </c>
      <c r="K43" s="104">
        <v>0.379890740984</v>
      </c>
      <c r="L43" s="104">
        <v>3.4624078256000002E-2</v>
      </c>
      <c r="M43" s="104">
        <v>3.303363204324</v>
      </c>
      <c r="N43" s="104">
        <v>0.25178593396865007</v>
      </c>
      <c r="O43" s="104">
        <v>1.3398822181314E-2</v>
      </c>
      <c r="P43" s="104">
        <v>9.7022840126999993E-3</v>
      </c>
      <c r="Q43" s="104">
        <v>8.2970783698480006E-3</v>
      </c>
      <c r="R43" s="104">
        <v>8.1887976682900002E-2</v>
      </c>
      <c r="S43" s="104">
        <v>4.3651757087910005E-2</v>
      </c>
      <c r="T43" s="104">
        <v>0.50017782681396006</v>
      </c>
      <c r="U43" s="104">
        <v>4.7049865815480003E-3</v>
      </c>
      <c r="V43" s="104">
        <v>0.75881986927758005</v>
      </c>
      <c r="W43" s="104">
        <v>0.56838925491999992</v>
      </c>
      <c r="X43" s="104">
        <v>0.15736763266659998</v>
      </c>
      <c r="Y43" s="104">
        <v>0.200786930891</v>
      </c>
      <c r="Z43" s="104">
        <v>9.0846037314799982E-2</v>
      </c>
      <c r="AA43" s="104">
        <v>6.3284755746999988E-2</v>
      </c>
      <c r="AB43" s="104">
        <v>0.51228535662619989</v>
      </c>
      <c r="AC43" s="104">
        <v>4.4094991249999998E-3</v>
      </c>
      <c r="AD43" s="104">
        <v>0.17643858042061999</v>
      </c>
      <c r="AE43" s="99"/>
      <c r="AF43" s="101">
        <v>7939.9234609529994</v>
      </c>
      <c r="AG43" s="101">
        <v>1037.8237223980002</v>
      </c>
      <c r="AH43" s="101">
        <v>9319.7389999999996</v>
      </c>
      <c r="AI43" s="101">
        <v>2601.47769526</v>
      </c>
      <c r="AJ43" s="101" t="s">
        <v>427</v>
      </c>
      <c r="AK43" s="101" t="s">
        <v>427</v>
      </c>
      <c r="AL43" s="29" t="s">
        <v>50</v>
      </c>
    </row>
    <row r="44" spans="1:38" ht="26.25" customHeight="1" thickBot="1" x14ac:dyDescent="0.3">
      <c r="A44" s="40" t="s">
        <v>71</v>
      </c>
      <c r="B44" s="40" t="s">
        <v>112</v>
      </c>
      <c r="C44" s="41" t="s">
        <v>113</v>
      </c>
      <c r="D44" s="42"/>
      <c r="E44" s="103">
        <v>3.1926121554850404</v>
      </c>
      <c r="F44" s="103">
        <v>0.785733337701363</v>
      </c>
      <c r="G44" s="103">
        <v>1.4075197224389998E-3</v>
      </c>
      <c r="H44" s="103">
        <v>7.4081792049799993E-4</v>
      </c>
      <c r="I44" s="104">
        <v>0.10739650883023001</v>
      </c>
      <c r="J44" s="104">
        <v>0.12480469306436502</v>
      </c>
      <c r="K44" s="104">
        <v>0.30081421140346298</v>
      </c>
      <c r="L44" s="104">
        <v>5.5470818264924004E-2</v>
      </c>
      <c r="M44" s="104">
        <v>1.8480898059571109</v>
      </c>
      <c r="N44" s="104">
        <v>5.4236607669999999E-5</v>
      </c>
      <c r="O44" s="104">
        <v>3.4779621961909999E-3</v>
      </c>
      <c r="P44" s="100" t="s">
        <v>425</v>
      </c>
      <c r="Q44" s="100" t="s">
        <v>425</v>
      </c>
      <c r="R44" s="104">
        <v>9.4678735871109986E-3</v>
      </c>
      <c r="S44" s="104">
        <v>0.43395786852503998</v>
      </c>
      <c r="T44" s="104">
        <v>1.1353758396970001E-2</v>
      </c>
      <c r="U44" s="104">
        <v>9.4294237326999998E-4</v>
      </c>
      <c r="V44" s="104">
        <v>0.25019801832310001</v>
      </c>
      <c r="W44" s="100" t="s">
        <v>425</v>
      </c>
      <c r="X44" s="104">
        <v>2.8526670296240998E-3</v>
      </c>
      <c r="Y44" s="104">
        <v>4.6946978221141002E-3</v>
      </c>
      <c r="Z44" s="100" t="s">
        <v>425</v>
      </c>
      <c r="AA44" s="100" t="s">
        <v>425</v>
      </c>
      <c r="AB44" s="104">
        <v>7.5473648553100008E-3</v>
      </c>
      <c r="AC44" s="100" t="s">
        <v>425</v>
      </c>
      <c r="AD44" s="100" t="s">
        <v>427</v>
      </c>
      <c r="AE44" s="99"/>
      <c r="AF44" s="101">
        <v>4029.1972157613445</v>
      </c>
      <c r="AG44" s="101" t="s">
        <v>427</v>
      </c>
      <c r="AH44" s="101" t="s">
        <v>427</v>
      </c>
      <c r="AI44" s="101">
        <v>1.42905055875133</v>
      </c>
      <c r="AJ44" s="101" t="s">
        <v>427</v>
      </c>
      <c r="AK44" s="101" t="s">
        <v>427</v>
      </c>
      <c r="AL44" s="29" t="s">
        <v>50</v>
      </c>
    </row>
    <row r="45" spans="1:38" ht="26.25" customHeight="1" thickBot="1" x14ac:dyDescent="0.3">
      <c r="A45" s="40" t="s">
        <v>71</v>
      </c>
      <c r="B45" s="40" t="s">
        <v>114</v>
      </c>
      <c r="C45" s="41" t="s">
        <v>115</v>
      </c>
      <c r="D45" s="42"/>
      <c r="E45" s="103">
        <v>0.15134454806474801</v>
      </c>
      <c r="F45" s="103">
        <v>5.4027257987155197E-3</v>
      </c>
      <c r="G45" s="103">
        <v>4.65618459897265E-2</v>
      </c>
      <c r="H45" s="103">
        <v>2.32809229948633E-5</v>
      </c>
      <c r="I45" s="104">
        <v>4.47424348562467E-3</v>
      </c>
      <c r="J45" s="104">
        <v>4.7228125681593701E-3</v>
      </c>
      <c r="K45" s="104">
        <v>4.9713816506940798E-3</v>
      </c>
      <c r="L45" s="104">
        <v>1.56598521896886E-3</v>
      </c>
      <c r="M45" s="104">
        <v>2.83296528052491E-2</v>
      </c>
      <c r="N45" s="104">
        <v>2.3280922994862999E-4</v>
      </c>
      <c r="O45" s="104">
        <v>2.328092299486E-5</v>
      </c>
      <c r="P45" s="104">
        <v>1.1640461497432E-4</v>
      </c>
      <c r="Q45" s="104">
        <v>1.1640461497432E-4</v>
      </c>
      <c r="R45" s="100" t="s">
        <v>425</v>
      </c>
      <c r="S45" s="104">
        <v>1.1640461497432E-4</v>
      </c>
      <c r="T45" s="104">
        <v>1.6296646096404001E-4</v>
      </c>
      <c r="U45" s="104">
        <v>4.6561845989727001E-4</v>
      </c>
      <c r="V45" s="104">
        <v>1.1640461497431601E-3</v>
      </c>
      <c r="W45" s="100" t="s">
        <v>425</v>
      </c>
      <c r="X45" s="104">
        <v>9.5110485414889994E-5</v>
      </c>
      <c r="Y45" s="104">
        <v>9.5110485414889994E-5</v>
      </c>
      <c r="Z45" s="104">
        <v>3.6187007172649997E-5</v>
      </c>
      <c r="AA45" s="100" t="s">
        <v>425</v>
      </c>
      <c r="AB45" s="104">
        <v>2.2640797800241999E-4</v>
      </c>
      <c r="AC45" s="100" t="s">
        <v>427</v>
      </c>
      <c r="AD45" s="100" t="s">
        <v>427</v>
      </c>
      <c r="AE45" s="99"/>
      <c r="AF45" s="101">
        <v>96.383021198733886</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0.4303235257167527</v>
      </c>
      <c r="F47" s="103">
        <v>7.6774738684275923E-2</v>
      </c>
      <c r="G47" s="103">
        <v>1.2786434412290569E-2</v>
      </c>
      <c r="H47" s="103">
        <v>4.7528558214999997E-6</v>
      </c>
      <c r="I47" s="104">
        <v>7.0428212719563605E-3</v>
      </c>
      <c r="J47" s="104">
        <v>7.1354445386313603E-3</v>
      </c>
      <c r="K47" s="104">
        <v>7.74085370212236E-3</v>
      </c>
      <c r="L47" s="104">
        <v>4.7237943628303117E-3</v>
      </c>
      <c r="M47" s="104">
        <v>2.4162425550633144</v>
      </c>
      <c r="N47" s="104">
        <v>3.3430312000000002E-8</v>
      </c>
      <c r="O47" s="104">
        <v>9.0258915080000004E-6</v>
      </c>
      <c r="P47" s="100" t="s">
        <v>425</v>
      </c>
      <c r="Q47" s="100" t="s">
        <v>425</v>
      </c>
      <c r="R47" s="104">
        <v>5.3294579817000004E-5</v>
      </c>
      <c r="S47" s="104">
        <v>1.7053493244999999E-3</v>
      </c>
      <c r="T47" s="104">
        <v>5.0474129938999994E-5</v>
      </c>
      <c r="U47" s="104">
        <v>6.3422633070000002E-6</v>
      </c>
      <c r="V47" s="104">
        <v>8.5639185989999991E-4</v>
      </c>
      <c r="W47" s="100" t="s">
        <v>425</v>
      </c>
      <c r="X47" s="104">
        <v>1.7017494829700001E-5</v>
      </c>
      <c r="Y47" s="104">
        <v>2.89510254507E-5</v>
      </c>
      <c r="Z47" s="100" t="s">
        <v>425</v>
      </c>
      <c r="AA47" s="100" t="s">
        <v>425</v>
      </c>
      <c r="AB47" s="104">
        <v>4.5968519239299998E-5</v>
      </c>
      <c r="AC47" s="100" t="s">
        <v>427</v>
      </c>
      <c r="AD47" s="100" t="s">
        <v>427</v>
      </c>
      <c r="AE47" s="99"/>
      <c r="AF47" s="101">
        <v>1302.1887103522454</v>
      </c>
      <c r="AG47" s="101" t="s">
        <v>427</v>
      </c>
      <c r="AH47" s="101" t="s">
        <v>427</v>
      </c>
      <c r="AI47" s="101">
        <v>8.7334606024000005E-4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1038.2139999999999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1307.2864320000001</v>
      </c>
      <c r="AL51" s="29" t="s">
        <v>439</v>
      </c>
    </row>
    <row r="52" spans="1:38" ht="26.25" customHeight="1" thickBot="1" x14ac:dyDescent="0.3">
      <c r="A52" s="40" t="s">
        <v>120</v>
      </c>
      <c r="B52" s="44" t="s">
        <v>130</v>
      </c>
      <c r="C52" s="46" t="s">
        <v>391</v>
      </c>
      <c r="D52" s="43"/>
      <c r="E52" s="103">
        <v>2.7860289999999996</v>
      </c>
      <c r="F52" s="103">
        <v>3.946095718</v>
      </c>
      <c r="G52" s="103">
        <v>18.099192000000002</v>
      </c>
      <c r="H52" s="103">
        <v>1.384E-3</v>
      </c>
      <c r="I52" s="104">
        <v>7.9088099999999995E-2</v>
      </c>
      <c r="J52" s="104">
        <v>0.1612112</v>
      </c>
      <c r="K52" s="104">
        <v>0.22596600000000003</v>
      </c>
      <c r="L52" s="104">
        <v>2.4517311E-4</v>
      </c>
      <c r="M52" s="104">
        <v>3.4635910000000001</v>
      </c>
      <c r="N52" s="104">
        <v>0.150629111488536</v>
      </c>
      <c r="O52" s="104">
        <v>3.7948618911428998E-2</v>
      </c>
      <c r="P52" s="104">
        <v>2.4673377070741999E-2</v>
      </c>
      <c r="Q52" s="104">
        <v>2.0299186397516999E-2</v>
      </c>
      <c r="R52" s="104">
        <v>9.1521314163068995E-2</v>
      </c>
      <c r="S52" s="104">
        <v>0.11767428564763099</v>
      </c>
      <c r="T52" s="104">
        <v>2.258</v>
      </c>
      <c r="U52" s="104">
        <v>9.1525740952530001E-3</v>
      </c>
      <c r="V52" s="104">
        <v>0.69702527047872698</v>
      </c>
      <c r="W52" s="104">
        <v>1.7052173E-2</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0.71736694369999998</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0.80367616756978688</v>
      </c>
      <c r="AL53" s="29" t="s">
        <v>134</v>
      </c>
    </row>
    <row r="54" spans="1:38" ht="37.5" customHeight="1" thickBot="1" x14ac:dyDescent="0.3">
      <c r="A54" s="40" t="s">
        <v>120</v>
      </c>
      <c r="B54" s="44" t="s">
        <v>135</v>
      </c>
      <c r="C54" s="46" t="s">
        <v>136</v>
      </c>
      <c r="D54" s="43"/>
      <c r="E54" s="100" t="s">
        <v>427</v>
      </c>
      <c r="F54" s="103">
        <v>1.8599036543683301</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438696.72000000003</v>
      </c>
      <c r="AL54" s="29" t="s">
        <v>442</v>
      </c>
    </row>
    <row r="55" spans="1:38" ht="26.25" customHeight="1" thickBot="1" x14ac:dyDescent="0.3">
      <c r="A55" s="40" t="s">
        <v>120</v>
      </c>
      <c r="B55" s="44" t="s">
        <v>137</v>
      </c>
      <c r="C55" s="46" t="s">
        <v>138</v>
      </c>
      <c r="D55" s="43"/>
      <c r="E55" s="103">
        <v>4.5944499999999999E-2</v>
      </c>
      <c r="F55" s="103">
        <v>0.126673279395</v>
      </c>
      <c r="G55" s="103">
        <v>3.0421706849999999</v>
      </c>
      <c r="H55" s="100" t="s">
        <v>425</v>
      </c>
      <c r="I55" s="104">
        <v>8.4572000000000015E-3</v>
      </c>
      <c r="J55" s="104">
        <v>8.4572000000000015E-3</v>
      </c>
      <c r="K55" s="104">
        <v>8.4572000000000015E-3</v>
      </c>
      <c r="L55" s="104">
        <v>6.7657599999999991E-3</v>
      </c>
      <c r="M55" s="104">
        <v>0.18512399999999998</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510.05418370299998</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1.134903</v>
      </c>
      <c r="F59" s="103">
        <v>0.10211770000000001</v>
      </c>
      <c r="G59" s="103">
        <v>0.75578600000000007</v>
      </c>
      <c r="H59" s="103">
        <v>0.14593200000000001</v>
      </c>
      <c r="I59" s="104">
        <v>7.4489378661811878E-2</v>
      </c>
      <c r="J59" s="104">
        <v>9.3641002740786711E-2</v>
      </c>
      <c r="K59" s="104">
        <v>0.1040097988768741</v>
      </c>
      <c r="L59" s="104">
        <v>2.0857026025307299E-4</v>
      </c>
      <c r="M59" s="104">
        <v>1.1502E-2</v>
      </c>
      <c r="N59" s="104">
        <v>0.27190917902991402</v>
      </c>
      <c r="O59" s="104">
        <v>8.6588538454436995E-2</v>
      </c>
      <c r="P59" s="104">
        <v>1.6820285939999999E-2</v>
      </c>
      <c r="Q59" s="104">
        <v>2.327673668316E-2</v>
      </c>
      <c r="R59" s="104">
        <v>2.8658615276701001E-2</v>
      </c>
      <c r="S59" s="100" t="s">
        <v>428</v>
      </c>
      <c r="T59" s="104">
        <v>2.2375028995917E-2</v>
      </c>
      <c r="U59" s="104">
        <v>1.3686479600000001</v>
      </c>
      <c r="V59" s="100" t="s">
        <v>428</v>
      </c>
      <c r="W59" s="104">
        <v>5.3859299999999997E-3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359.06198999999998</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0.24002966424451899</v>
      </c>
      <c r="J61" s="104">
        <v>2.4002966424451899</v>
      </c>
      <c r="K61" s="104">
        <v>8.0108074870567698</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1663873.5607321821</v>
      </c>
      <c r="AL61" s="29" t="s">
        <v>420</v>
      </c>
    </row>
    <row r="62" spans="1:38" ht="26.25" customHeight="1" thickBot="1" x14ac:dyDescent="0.3">
      <c r="A62" s="40" t="s">
        <v>54</v>
      </c>
      <c r="B62" s="48" t="s">
        <v>153</v>
      </c>
      <c r="C62" s="41" t="s">
        <v>154</v>
      </c>
      <c r="D62" s="42"/>
      <c r="E62" s="103">
        <v>7.1103E-2</v>
      </c>
      <c r="F62" s="100" t="s">
        <v>427</v>
      </c>
      <c r="G62" s="103">
        <v>3.5799999999999997E-4</v>
      </c>
      <c r="H62" s="100" t="s">
        <v>427</v>
      </c>
      <c r="I62" s="104">
        <v>4.1344754098360698E-4</v>
      </c>
      <c r="J62" s="104">
        <v>6.9189180327868796E-3</v>
      </c>
      <c r="K62" s="104">
        <v>1.0293999999999999E-2</v>
      </c>
      <c r="L62" s="100" t="s">
        <v>425</v>
      </c>
      <c r="M62" s="104">
        <v>2.0230999999999999E-2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0.33533399999999997</v>
      </c>
      <c r="F63" s="103">
        <v>0.91540300000000008</v>
      </c>
      <c r="G63" s="103">
        <v>5.3925259999999993</v>
      </c>
      <c r="H63" s="100" t="s">
        <v>425</v>
      </c>
      <c r="I63" s="104">
        <v>0.42367924186545497</v>
      </c>
      <c r="J63" s="104">
        <v>0.47472308026545501</v>
      </c>
      <c r="K63" s="104">
        <v>0.62457205684850003</v>
      </c>
      <c r="L63" s="104">
        <v>1.1863018772232741E-3</v>
      </c>
      <c r="M63" s="104">
        <v>4.0141179999999999</v>
      </c>
      <c r="N63" s="104">
        <v>1.521E-2</v>
      </c>
      <c r="O63" s="104">
        <v>5.0699999999999999E-3</v>
      </c>
      <c r="P63" s="104">
        <v>1.014E-4</v>
      </c>
      <c r="Q63" s="104">
        <v>1.3519999999999999E-3</v>
      </c>
      <c r="R63" s="104">
        <v>1.6900000000000001E-3</v>
      </c>
      <c r="S63" s="100" t="s">
        <v>425</v>
      </c>
      <c r="T63" s="104">
        <v>1.014E-4</v>
      </c>
      <c r="U63" s="104">
        <v>6.7599999999999993E-2</v>
      </c>
      <c r="V63" s="100" t="s">
        <v>425</v>
      </c>
      <c r="W63" s="104">
        <v>3.7108320000000007E-2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0.16000725199999999</v>
      </c>
      <c r="F64" s="103">
        <v>5.5981055000000002E-2</v>
      </c>
      <c r="G64" s="103">
        <v>1.5278449999999999E-3</v>
      </c>
      <c r="H64" s="103">
        <v>2.3799630000000001E-3</v>
      </c>
      <c r="I64" s="100" t="s">
        <v>428</v>
      </c>
      <c r="J64" s="100" t="s">
        <v>428</v>
      </c>
      <c r="K64" s="100" t="s">
        <v>428</v>
      </c>
      <c r="L64" s="100" t="s">
        <v>428</v>
      </c>
      <c r="M64" s="104">
        <v>4.7270649999999999E-3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489.22500000000002</v>
      </c>
      <c r="AL64" s="29" t="s">
        <v>159</v>
      </c>
    </row>
    <row r="65" spans="1:38" ht="26.25" customHeight="1" thickBot="1" x14ac:dyDescent="0.3">
      <c r="A65" s="40" t="s">
        <v>54</v>
      </c>
      <c r="B65" s="44" t="s">
        <v>160</v>
      </c>
      <c r="C65" s="41" t="s">
        <v>161</v>
      </c>
      <c r="D65" s="42"/>
      <c r="E65" s="103">
        <v>0.29497903800000003</v>
      </c>
      <c r="F65" s="100" t="s">
        <v>427</v>
      </c>
      <c r="G65" s="103">
        <v>7.0361080000000001E-3</v>
      </c>
      <c r="H65" s="103">
        <v>1.1068370000000001E-3</v>
      </c>
      <c r="I65" s="100" t="s">
        <v>428</v>
      </c>
      <c r="J65" s="100" t="s">
        <v>428</v>
      </c>
      <c r="K65" s="100" t="s">
        <v>428</v>
      </c>
      <c r="L65" s="100" t="s">
        <v>428</v>
      </c>
      <c r="M65" s="104">
        <v>8.3971399999999998E-4</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1023.21</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2.1663000000000002E-2</v>
      </c>
      <c r="F68" s="100" t="s">
        <v>427</v>
      </c>
      <c r="G68" s="103">
        <v>0.35315099999999999</v>
      </c>
      <c r="H68" s="100" t="s">
        <v>427</v>
      </c>
      <c r="I68" s="100" t="s">
        <v>428</v>
      </c>
      <c r="J68" s="100" t="s">
        <v>428</v>
      </c>
      <c r="K68" s="100" t="s">
        <v>428</v>
      </c>
      <c r="L68" s="100" t="s">
        <v>428</v>
      </c>
      <c r="M68" s="104">
        <v>1.4506E-3</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4.6767882820000013</v>
      </c>
      <c r="F70" s="103">
        <v>9.3051848906666681</v>
      </c>
      <c r="G70" s="103">
        <v>1.7202541380000003</v>
      </c>
      <c r="H70" s="103">
        <v>0.39207176900000001</v>
      </c>
      <c r="I70" s="104">
        <v>9.4233310580000007E-2</v>
      </c>
      <c r="J70" s="104">
        <v>0.19855865384599999</v>
      </c>
      <c r="K70" s="104">
        <v>0.24425738600000002</v>
      </c>
      <c r="L70" s="104">
        <v>6.3340310247200001E-5</v>
      </c>
      <c r="M70" s="104">
        <v>1.0392046720000001</v>
      </c>
      <c r="N70" s="100" t="s">
        <v>425</v>
      </c>
      <c r="O70" s="100" t="s">
        <v>425</v>
      </c>
      <c r="P70" s="104">
        <v>0.21751799999999999</v>
      </c>
      <c r="Q70" s="100" t="s">
        <v>425</v>
      </c>
      <c r="R70" s="100" t="s">
        <v>425</v>
      </c>
      <c r="S70" s="100" t="s">
        <v>425</v>
      </c>
      <c r="T70" s="104">
        <v>0.2350270000000001</v>
      </c>
      <c r="U70" s="100" t="s">
        <v>425</v>
      </c>
      <c r="V70" s="104">
        <v>7.5193999999999997E-2</v>
      </c>
      <c r="W70" s="104">
        <v>6.3030000000000003E-2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425</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3.20772484</v>
      </c>
      <c r="F72" s="103">
        <v>0.83033299500000002</v>
      </c>
      <c r="G72" s="103">
        <v>3.6299384400000001</v>
      </c>
      <c r="H72" s="103">
        <v>4.7E-2</v>
      </c>
      <c r="I72" s="104">
        <v>0.52845635595132701</v>
      </c>
      <c r="J72" s="104">
        <v>0.62362617200068871</v>
      </c>
      <c r="K72" s="104">
        <v>0.63883420000000002</v>
      </c>
      <c r="L72" s="104">
        <v>0.12743262834595132</v>
      </c>
      <c r="M72" s="104">
        <v>118.37820597</v>
      </c>
      <c r="N72" s="104">
        <v>8.1082222079217949</v>
      </c>
      <c r="O72" s="104">
        <v>8.8390497999999998E-2</v>
      </c>
      <c r="P72" s="104">
        <v>4.8128568000000004E-2</v>
      </c>
      <c r="Q72" s="104">
        <v>6.2026782000000003E-2</v>
      </c>
      <c r="R72" s="104">
        <v>0.77304638000000003</v>
      </c>
      <c r="S72" s="104">
        <v>0.49506758093654601</v>
      </c>
      <c r="T72" s="104">
        <v>0.45434567999999997</v>
      </c>
      <c r="U72" s="104">
        <v>1.6611424E-2</v>
      </c>
      <c r="V72" s="104">
        <v>1.5641710799999999</v>
      </c>
      <c r="W72" s="104">
        <v>4.9981319999999991</v>
      </c>
      <c r="X72" s="104">
        <v>3.137E-3</v>
      </c>
      <c r="Y72" s="104">
        <v>8.6099999999999996E-3</v>
      </c>
      <c r="Z72" s="104">
        <v>1.967E-3</v>
      </c>
      <c r="AA72" s="104">
        <v>3.8600000000000001E-3</v>
      </c>
      <c r="AB72" s="104">
        <v>1.7573999999999999E-2</v>
      </c>
      <c r="AC72" s="104">
        <v>0.1177160555</v>
      </c>
      <c r="AD72" s="100" t="s">
        <v>427</v>
      </c>
      <c r="AE72" s="99"/>
      <c r="AF72" s="101" t="s">
        <v>427</v>
      </c>
      <c r="AG72" s="101" t="s">
        <v>427</v>
      </c>
      <c r="AH72" s="101" t="s">
        <v>427</v>
      </c>
      <c r="AI72" s="101" t="s">
        <v>427</v>
      </c>
      <c r="AJ72" s="101" t="s">
        <v>427</v>
      </c>
      <c r="AK72" s="101">
        <v>3535.143</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0" t="s">
        <v>428</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0.126448</v>
      </c>
      <c r="G74" s="100" t="s">
        <v>428</v>
      </c>
      <c r="H74" s="100" t="s">
        <v>428</v>
      </c>
      <c r="I74" s="104">
        <v>1.2510380339580799E-3</v>
      </c>
      <c r="J74" s="104">
        <v>1.7700446913666301E-3</v>
      </c>
      <c r="K74" s="104">
        <v>1.8979999999999999E-3</v>
      </c>
      <c r="L74" s="104">
        <v>2.2518684611249999E-6</v>
      </c>
      <c r="M74" s="100" t="s">
        <v>428</v>
      </c>
      <c r="N74" s="100" t="s">
        <v>428</v>
      </c>
      <c r="O74" s="100" t="s">
        <v>428</v>
      </c>
      <c r="P74" s="100" t="s">
        <v>428</v>
      </c>
      <c r="Q74" s="100" t="s">
        <v>428</v>
      </c>
      <c r="R74" s="104">
        <v>9.0476794057999996E-5</v>
      </c>
      <c r="S74" s="104">
        <v>9.0873402061999995E-5</v>
      </c>
      <c r="T74" s="100" t="s">
        <v>428</v>
      </c>
      <c r="U74" s="100" t="s">
        <v>428</v>
      </c>
      <c r="V74" s="104">
        <v>3.3564407604559999E-3</v>
      </c>
      <c r="W74" s="104">
        <v>6.31269E-2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3.794237E-6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0.25615366000000001</v>
      </c>
      <c r="F80" s="103">
        <v>7.718063E-2</v>
      </c>
      <c r="G80" s="103">
        <v>1.224338256</v>
      </c>
      <c r="H80" s="100" t="s">
        <v>425</v>
      </c>
      <c r="I80" s="104">
        <v>9.1025985985738658E-3</v>
      </c>
      <c r="J80" s="104">
        <v>1.1560369555060523E-2</v>
      </c>
      <c r="K80" s="104">
        <v>1.7517444E-2</v>
      </c>
      <c r="L80" s="104">
        <v>9.1732578595020005E-6</v>
      </c>
      <c r="M80" s="104">
        <v>0.14001672000000001</v>
      </c>
      <c r="N80" s="104">
        <v>2.2387067634000002</v>
      </c>
      <c r="O80" s="104">
        <v>5.2442564734575002E-2</v>
      </c>
      <c r="P80" s="104">
        <v>5.3630272134944999E-2</v>
      </c>
      <c r="Q80" s="104">
        <v>0.563482793606223</v>
      </c>
      <c r="R80" s="104">
        <v>5.4980432500000002E-2</v>
      </c>
      <c r="S80" s="104">
        <v>0.63953680690000003</v>
      </c>
      <c r="T80" s="104">
        <v>0.11243700000000001</v>
      </c>
      <c r="U80" s="104">
        <v>5.62E-3</v>
      </c>
      <c r="V80" s="104">
        <v>7.4303565626000001</v>
      </c>
      <c r="W80" s="104">
        <v>0.28811127999999997</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4.6873954306281256E-3</v>
      </c>
      <c r="J81" s="104">
        <v>2.4696931026723181E-2</v>
      </c>
      <c r="K81" s="104">
        <v>8.0038142384380215E-2</v>
      </c>
      <c r="L81" s="104">
        <v>2.093855205759E-6</v>
      </c>
      <c r="M81" s="104">
        <v>0.13500000000000001</v>
      </c>
      <c r="N81" s="104">
        <v>0.30582480000000001</v>
      </c>
      <c r="O81" s="104">
        <v>5.7132600000000004E-3</v>
      </c>
      <c r="P81" s="100" t="s">
        <v>425</v>
      </c>
      <c r="Q81" s="104">
        <v>1.22427E-2</v>
      </c>
      <c r="R81" s="104">
        <v>5.6016605999999997E-2</v>
      </c>
      <c r="S81" s="104">
        <v>1.1999999999999999E-3</v>
      </c>
      <c r="T81" s="100" t="s">
        <v>425</v>
      </c>
      <c r="U81" s="100" t="s">
        <v>425</v>
      </c>
      <c r="V81" s="104">
        <v>0.59608426145504501</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14.5910887314991</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6208877</v>
      </c>
      <c r="AL82" s="29" t="s">
        <v>436</v>
      </c>
    </row>
    <row r="83" spans="1:38" ht="26.25" customHeight="1" thickBot="1" x14ac:dyDescent="0.3">
      <c r="A83" s="40" t="s">
        <v>54</v>
      </c>
      <c r="B83" s="51" t="s">
        <v>210</v>
      </c>
      <c r="C83" s="52" t="s">
        <v>211</v>
      </c>
      <c r="D83" s="42"/>
      <c r="E83" s="103">
        <v>5.9277059999999999E-2</v>
      </c>
      <c r="F83" s="103">
        <v>4.321162399999999E-2</v>
      </c>
      <c r="G83" s="103">
        <v>6.266832E-2</v>
      </c>
      <c r="H83" s="100" t="s">
        <v>425</v>
      </c>
      <c r="I83" s="104">
        <v>3.7313865399999997E-3</v>
      </c>
      <c r="J83" s="104">
        <v>3.7313865399999997E-3</v>
      </c>
      <c r="K83" s="104">
        <v>5.3305522000000008E-2</v>
      </c>
      <c r="L83" s="104">
        <v>1.0447882311999998E-5</v>
      </c>
      <c r="M83" s="104">
        <v>0.17542076000000001</v>
      </c>
      <c r="N83" s="100" t="s">
        <v>427</v>
      </c>
      <c r="O83" s="100" t="s">
        <v>427</v>
      </c>
      <c r="P83" s="100" t="s">
        <v>427</v>
      </c>
      <c r="Q83" s="100" t="s">
        <v>427</v>
      </c>
      <c r="R83" s="100" t="s">
        <v>427</v>
      </c>
      <c r="S83" s="100" t="s">
        <v>427</v>
      </c>
      <c r="T83" s="100" t="s">
        <v>427</v>
      </c>
      <c r="U83" s="100" t="s">
        <v>427</v>
      </c>
      <c r="V83" s="100" t="s">
        <v>427</v>
      </c>
      <c r="W83" s="104">
        <v>1.7647623000000001E-2</v>
      </c>
      <c r="X83" s="104">
        <v>1.4100000000000001E-4</v>
      </c>
      <c r="Y83" s="104">
        <v>4.2726203300000001E-4</v>
      </c>
      <c r="Z83" s="104">
        <v>2.0162359490000001E-6</v>
      </c>
      <c r="AA83" s="100" t="s">
        <v>425</v>
      </c>
      <c r="AB83" s="104">
        <v>5.7027826894900002E-4</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0.11085199999999999</v>
      </c>
      <c r="F85" s="103">
        <v>10.715419919646646</v>
      </c>
      <c r="G85" s="103">
        <v>6.5906000000000003E-3</v>
      </c>
      <c r="H85" s="103">
        <v>7.6499999999999995E-4</v>
      </c>
      <c r="I85" s="104">
        <v>3.7249999999999997E-5</v>
      </c>
      <c r="J85" s="104">
        <v>3.725E-4</v>
      </c>
      <c r="K85" s="104">
        <v>4.1828600000000001E-3</v>
      </c>
      <c r="L85" s="104">
        <v>1.043E-7</v>
      </c>
      <c r="M85" s="104">
        <v>4.1639999999999996E-2</v>
      </c>
      <c r="N85" s="100" t="s">
        <v>427</v>
      </c>
      <c r="O85" s="104">
        <v>1.1999999999999999E-3</v>
      </c>
      <c r="P85" s="100" t="s">
        <v>427</v>
      </c>
      <c r="Q85" s="100" t="s">
        <v>427</v>
      </c>
      <c r="R85" s="104">
        <v>5.1000000000000004E-2</v>
      </c>
      <c r="S85" s="100" t="s">
        <v>427</v>
      </c>
      <c r="T85" s="104">
        <v>5.0000000000000001E-3</v>
      </c>
      <c r="U85" s="100" t="s">
        <v>427</v>
      </c>
      <c r="V85" s="100" t="s">
        <v>427</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1.2142755137198618</v>
      </c>
      <c r="G86" s="100" t="s">
        <v>425</v>
      </c>
      <c r="H86" s="100" t="s">
        <v>425</v>
      </c>
      <c r="I86" s="100" t="s">
        <v>427</v>
      </c>
      <c r="J86" s="100" t="s">
        <v>427</v>
      </c>
      <c r="K86" s="100" t="s">
        <v>427</v>
      </c>
      <c r="L86" s="100" t="s">
        <v>427</v>
      </c>
      <c r="M86" s="100" t="s">
        <v>427</v>
      </c>
      <c r="N86" s="100" t="s">
        <v>427</v>
      </c>
      <c r="O86" s="100" t="s">
        <v>427</v>
      </c>
      <c r="P86" s="100" t="s">
        <v>427</v>
      </c>
      <c r="Q86" s="100" t="s">
        <v>427</v>
      </c>
      <c r="R86" s="100" t="s">
        <v>427</v>
      </c>
      <c r="S86" s="100" t="s">
        <v>427</v>
      </c>
      <c r="T86" s="100" t="s">
        <v>427</v>
      </c>
      <c r="U86" s="100" t="s">
        <v>427</v>
      </c>
      <c r="V86" s="100" t="s">
        <v>427</v>
      </c>
      <c r="W86" s="104">
        <v>2.5000000000000001E-3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0.60582112421538503</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9.2330000000000016E-3</v>
      </c>
      <c r="F88" s="103">
        <v>3.0194090576083341</v>
      </c>
      <c r="G88" s="103">
        <v>2.7799999999999998E-4</v>
      </c>
      <c r="H88" s="103">
        <v>4.6597000000000001E-3</v>
      </c>
      <c r="I88" s="104">
        <v>3.8855E-5</v>
      </c>
      <c r="J88" s="104">
        <v>7.7709999999999997E-4</v>
      </c>
      <c r="K88" s="104">
        <v>4.1095000000000003E-3</v>
      </c>
      <c r="L88" s="100" t="s">
        <v>427</v>
      </c>
      <c r="M88" s="104">
        <v>1.4121000000000002E-2</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9.5165519999999993E-3</v>
      </c>
      <c r="F89" s="103">
        <v>2.4856996006666683</v>
      </c>
      <c r="G89" s="103">
        <v>2.738E-3</v>
      </c>
      <c r="H89" s="103">
        <v>1.1000000000000001E-3</v>
      </c>
      <c r="I89" s="100" t="s">
        <v>427</v>
      </c>
      <c r="J89" s="100" t="s">
        <v>427</v>
      </c>
      <c r="K89" s="104">
        <v>1.0640000000000001E-3</v>
      </c>
      <c r="L89" s="100" t="s">
        <v>427</v>
      </c>
      <c r="M89" s="104">
        <v>1.3034912000000001E-2</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0.98751485643575132</v>
      </c>
      <c r="G90" s="100" t="s">
        <v>427</v>
      </c>
      <c r="H90" s="100" t="s">
        <v>427</v>
      </c>
      <c r="I90" s="104">
        <v>2.9077999999999998E-4</v>
      </c>
      <c r="J90" s="104">
        <v>1.29725E-3</v>
      </c>
      <c r="K90" s="104">
        <v>4.5319999999999996E-3</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1.93106587E-2</v>
      </c>
      <c r="F91" s="145">
        <v>9.4582727363780386E-2</v>
      </c>
      <c r="G91" s="145">
        <v>9.2960352010000007E-3</v>
      </c>
      <c r="H91" s="145">
        <v>4.3722213240000002E-2</v>
      </c>
      <c r="I91" s="146">
        <v>0.35373917444706282</v>
      </c>
      <c r="J91" s="146">
        <v>0.417738436042142</v>
      </c>
      <c r="K91" s="146">
        <v>0.43095712471257203</v>
      </c>
      <c r="L91" s="146">
        <v>1.2800599779543001E-3</v>
      </c>
      <c r="M91" s="146">
        <v>0.59004176327400004</v>
      </c>
      <c r="N91" s="146">
        <v>1.0472647270176512</v>
      </c>
      <c r="O91" s="146">
        <v>0.10677592860578478</v>
      </c>
      <c r="P91" s="146">
        <v>1.5509970323870001E-3</v>
      </c>
      <c r="Q91" s="146">
        <v>1.8414790893679998E-3</v>
      </c>
      <c r="R91" s="146">
        <v>0.22337859818520772</v>
      </c>
      <c r="S91" s="146">
        <v>8.8232910144323142</v>
      </c>
      <c r="T91" s="146">
        <v>0.40351847661414281</v>
      </c>
      <c r="U91" s="146">
        <v>4.7910817734550235E-2</v>
      </c>
      <c r="V91" s="146">
        <v>5.1053385738072556</v>
      </c>
      <c r="W91" s="146">
        <v>1.0535469999999999E-3</v>
      </c>
      <c r="X91" s="146">
        <v>1.1694375110000001E-3</v>
      </c>
      <c r="Y91" s="146">
        <v>4.7409628809999999E-4</v>
      </c>
      <c r="Z91" s="146">
        <v>4.7409628809999999E-4</v>
      </c>
      <c r="AA91" s="146">
        <v>4.7409628809999999E-4</v>
      </c>
      <c r="AB91" s="146">
        <v>2.5917263750000002E-3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1.624E-3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5.7756344821999997E-2</v>
      </c>
      <c r="F93" s="103">
        <v>2.2850807129868902</v>
      </c>
      <c r="G93" s="103">
        <v>2.2256000000000001E-2</v>
      </c>
      <c r="H93" s="100" t="s">
        <v>425</v>
      </c>
      <c r="I93" s="104">
        <v>2.0110842104610414E-2</v>
      </c>
      <c r="J93" s="104">
        <v>5.7119014882797983E-2</v>
      </c>
      <c r="K93" s="104">
        <v>6.8889687660985535E-2</v>
      </c>
      <c r="L93" s="104">
        <v>6.3755033505899996E-7</v>
      </c>
      <c r="M93" s="104">
        <v>0.10694093083999999</v>
      </c>
      <c r="N93" s="100" t="s">
        <v>425</v>
      </c>
      <c r="O93" s="100" t="s">
        <v>427</v>
      </c>
      <c r="P93" s="100" t="s">
        <v>425</v>
      </c>
      <c r="Q93" s="100" t="s">
        <v>427</v>
      </c>
      <c r="R93" s="100" t="s">
        <v>427</v>
      </c>
      <c r="S93" s="100" t="s">
        <v>427</v>
      </c>
      <c r="T93" s="100" t="s">
        <v>427</v>
      </c>
      <c r="U93" s="100" t="s">
        <v>427</v>
      </c>
      <c r="V93" s="100" t="s">
        <v>427</v>
      </c>
      <c r="W93" s="104">
        <v>1.7077240000000001E-3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0.56717499999999998</v>
      </c>
      <c r="F95" s="103">
        <v>1.3842189999999999</v>
      </c>
      <c r="G95" s="103">
        <v>4.346E-3</v>
      </c>
      <c r="H95" s="100" t="s">
        <v>427</v>
      </c>
      <c r="I95" s="104">
        <v>5.4635619102033073E-2</v>
      </c>
      <c r="J95" s="104">
        <v>5.5488111133686471E-2</v>
      </c>
      <c r="K95" s="104">
        <v>5.682737848533987E-2</v>
      </c>
      <c r="L95" s="104">
        <v>1.52979733485693E-4</v>
      </c>
      <c r="M95" s="104">
        <v>0.155193</v>
      </c>
      <c r="N95" s="104">
        <v>1.66441334736366</v>
      </c>
      <c r="O95" s="104">
        <v>8.7395490003390006E-3</v>
      </c>
      <c r="P95" s="104">
        <v>8.7395490003390006E-3</v>
      </c>
      <c r="Q95" s="104">
        <v>2.2722827400881999E-2</v>
      </c>
      <c r="R95" s="100" t="s">
        <v>427</v>
      </c>
      <c r="S95" s="104">
        <v>0.1005048135039</v>
      </c>
      <c r="T95" s="104">
        <v>2.7092601901050999E-2</v>
      </c>
      <c r="U95" s="100" t="s">
        <v>427</v>
      </c>
      <c r="V95" s="100" t="s">
        <v>427</v>
      </c>
      <c r="W95" s="104">
        <v>0.16790713000000002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3.3886626119999999E-2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0.23759</v>
      </c>
      <c r="F98" s="103">
        <v>2.2812339000000001E-2</v>
      </c>
      <c r="G98" s="100" t="s">
        <v>425</v>
      </c>
      <c r="H98" s="100" t="s">
        <v>427</v>
      </c>
      <c r="I98" s="100" t="s">
        <v>425</v>
      </c>
      <c r="J98" s="100" t="s">
        <v>425</v>
      </c>
      <c r="K98" s="100" t="s">
        <v>425</v>
      </c>
      <c r="L98" s="100" t="s">
        <v>425</v>
      </c>
      <c r="M98" s="100" t="s">
        <v>425</v>
      </c>
      <c r="N98" s="100" t="s">
        <v>425</v>
      </c>
      <c r="O98" s="100" t="s">
        <v>425</v>
      </c>
      <c r="P98" s="100" t="s">
        <v>425</v>
      </c>
      <c r="Q98" s="100" t="s">
        <v>425</v>
      </c>
      <c r="R98" s="104">
        <v>1.0510000000000001E-3</v>
      </c>
      <c r="S98" s="100" t="s">
        <v>425</v>
      </c>
      <c r="T98" s="104">
        <v>2.31E-4</v>
      </c>
      <c r="U98" s="100" t="s">
        <v>425</v>
      </c>
      <c r="V98" s="100" t="s">
        <v>425</v>
      </c>
      <c r="W98" s="104">
        <v>7.8027100000000002E-4</v>
      </c>
      <c r="X98" s="104">
        <v>1.0170909E-8</v>
      </c>
      <c r="Y98" s="100" t="s">
        <v>425</v>
      </c>
      <c r="Z98" s="104">
        <v>1.0170909E-8</v>
      </c>
      <c r="AA98" s="104">
        <v>1.0170909E-8</v>
      </c>
      <c r="AB98" s="104">
        <v>3.0512726999999999E-8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0.20633860673863899</v>
      </c>
      <c r="F99" s="103">
        <v>6.0321267201755102</v>
      </c>
      <c r="G99" s="100" t="s">
        <v>427</v>
      </c>
      <c r="H99" s="103">
        <v>2.3813772820375601</v>
      </c>
      <c r="I99" s="104">
        <v>5.6796095999999997E-3</v>
      </c>
      <c r="J99" s="104">
        <v>2.0537874000000001E-2</v>
      </c>
      <c r="K99" s="104">
        <v>4.4987724E-2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254.084</v>
      </c>
      <c r="AL99" s="29" t="s">
        <v>244</v>
      </c>
    </row>
    <row r="100" spans="1:38" ht="26.25" customHeight="1" thickBot="1" x14ac:dyDescent="0.3">
      <c r="A100" s="40" t="s">
        <v>242</v>
      </c>
      <c r="B100" s="40" t="s">
        <v>245</v>
      </c>
      <c r="C100" s="41" t="s">
        <v>407</v>
      </c>
      <c r="D100" s="54"/>
      <c r="E100" s="103">
        <v>0.62750181345892797</v>
      </c>
      <c r="F100" s="103">
        <v>8.7271351290000005</v>
      </c>
      <c r="G100" s="100" t="s">
        <v>427</v>
      </c>
      <c r="H100" s="103">
        <v>6.3950709302166402</v>
      </c>
      <c r="I100" s="104">
        <v>3.2333463700000002E-2</v>
      </c>
      <c r="J100" s="104">
        <v>6.6551776000000007E-2</v>
      </c>
      <c r="K100" s="104">
        <v>0.14509871533796301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1062.567</v>
      </c>
      <c r="AL100" s="29" t="s">
        <v>244</v>
      </c>
    </row>
    <row r="101" spans="1:38" ht="26.25" customHeight="1" thickBot="1" x14ac:dyDescent="0.3">
      <c r="A101" s="40" t="s">
        <v>242</v>
      </c>
      <c r="B101" s="40" t="s">
        <v>246</v>
      </c>
      <c r="C101" s="41" t="s">
        <v>247</v>
      </c>
      <c r="D101" s="54"/>
      <c r="E101" s="103">
        <v>2.64226161909981E-3</v>
      </c>
      <c r="F101" s="103">
        <v>1.6733304000000001E-2</v>
      </c>
      <c r="G101" s="100" t="s">
        <v>427</v>
      </c>
      <c r="H101" s="103">
        <v>4.2121236342219398E-2</v>
      </c>
      <c r="I101" s="104">
        <v>1.1995199999999999E-3</v>
      </c>
      <c r="J101" s="104">
        <v>3.5985600000000002E-3</v>
      </c>
      <c r="K101" s="104">
        <v>8.3966400000000004E-3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59.975999999999999</v>
      </c>
      <c r="AL101" s="29" t="s">
        <v>244</v>
      </c>
    </row>
    <row r="102" spans="1:38" ht="26.25" customHeight="1" thickBot="1" x14ac:dyDescent="0.3">
      <c r="A102" s="40" t="s">
        <v>242</v>
      </c>
      <c r="B102" s="40" t="s">
        <v>248</v>
      </c>
      <c r="C102" s="41" t="s">
        <v>385</v>
      </c>
      <c r="D102" s="54"/>
      <c r="E102" s="103">
        <v>0.323964166262936</v>
      </c>
      <c r="F102" s="103">
        <v>1.1736076970634399</v>
      </c>
      <c r="G102" s="100" t="s">
        <v>427</v>
      </c>
      <c r="H102" s="103">
        <v>15.8305188884295</v>
      </c>
      <c r="I102" s="104">
        <v>3.8841509165000003E-2</v>
      </c>
      <c r="J102" s="104">
        <v>0.55444512865000006</v>
      </c>
      <c r="K102" s="104">
        <v>3.6496698866408819</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6047.0360000000001</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5.0538742509036502E-3</v>
      </c>
      <c r="F104" s="103">
        <v>1.3662479999999999E-2</v>
      </c>
      <c r="G104" s="100" t="s">
        <v>427</v>
      </c>
      <c r="H104" s="103">
        <v>3.5200265969873801E-2</v>
      </c>
      <c r="I104" s="104">
        <v>1.007435E-4</v>
      </c>
      <c r="J104" s="104">
        <v>3.60925E-4</v>
      </c>
      <c r="K104" s="104">
        <v>8.4215833333333302E-4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21.895</v>
      </c>
      <c r="AL104" s="29" t="s">
        <v>244</v>
      </c>
    </row>
    <row r="105" spans="1:38" ht="26.25" customHeight="1" thickBot="1" x14ac:dyDescent="0.3">
      <c r="A105" s="40" t="s">
        <v>242</v>
      </c>
      <c r="B105" s="40" t="s">
        <v>253</v>
      </c>
      <c r="C105" s="41" t="s">
        <v>254</v>
      </c>
      <c r="D105" s="54"/>
      <c r="E105" s="103">
        <v>3.66706866236911E-2</v>
      </c>
      <c r="F105" s="103">
        <v>0.35812830600000001</v>
      </c>
      <c r="G105" s="100" t="s">
        <v>427</v>
      </c>
      <c r="H105" s="103">
        <v>0.19102317866650001</v>
      </c>
      <c r="I105" s="104">
        <v>6.1152400000000001E-3</v>
      </c>
      <c r="J105" s="104">
        <v>9.6331200000000002E-3</v>
      </c>
      <c r="K105" s="104">
        <v>2.0943079999999999E-2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46.026000000000003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1.4577135866311401E-2</v>
      </c>
      <c r="F107" s="103">
        <v>0.26230758187276998</v>
      </c>
      <c r="G107" s="100" t="s">
        <v>427</v>
      </c>
      <c r="H107" s="103">
        <v>0.995662104495457</v>
      </c>
      <c r="I107" s="104">
        <v>9.8659022999999998E-3</v>
      </c>
      <c r="J107" s="104">
        <v>0.203205356</v>
      </c>
      <c r="K107" s="104">
        <v>0.96522544099999996</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8847.8060000000005</v>
      </c>
      <c r="AL107" s="29" t="s">
        <v>244</v>
      </c>
    </row>
    <row r="108" spans="1:38" ht="26.25" customHeight="1" thickBot="1" x14ac:dyDescent="0.3">
      <c r="A108" s="40" t="s">
        <v>242</v>
      </c>
      <c r="B108" s="40" t="s">
        <v>258</v>
      </c>
      <c r="C108" s="41" t="s">
        <v>379</v>
      </c>
      <c r="D108" s="54"/>
      <c r="E108" s="103">
        <v>2.5022533693123399E-2</v>
      </c>
      <c r="F108" s="103">
        <v>1.00842455276003</v>
      </c>
      <c r="G108" s="100" t="s">
        <v>427</v>
      </c>
      <c r="H108" s="103">
        <v>2.4929246123345501</v>
      </c>
      <c r="I108" s="104">
        <v>2.8332321600000002E-2</v>
      </c>
      <c r="J108" s="104">
        <v>0.39252080299999997</v>
      </c>
      <c r="K108" s="104">
        <v>0.78504160599999995</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16593.847000000002</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7.6286946395457398E-4</v>
      </c>
      <c r="F110" s="103">
        <v>0.135709725</v>
      </c>
      <c r="G110" s="100" t="s">
        <v>427</v>
      </c>
      <c r="H110" s="103">
        <v>0.14307721261613157</v>
      </c>
      <c r="I110" s="104">
        <v>7.8275540000000005E-3</v>
      </c>
      <c r="J110" s="104">
        <v>2.3599371000000001E-2</v>
      </c>
      <c r="K110" s="104">
        <v>2.3599371000000001E-2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277.52499999999998</v>
      </c>
      <c r="AL110" s="29" t="s">
        <v>244</v>
      </c>
    </row>
    <row r="111" spans="1:38" ht="26.25" customHeight="1" thickBot="1" x14ac:dyDescent="0.3">
      <c r="A111" s="40" t="s">
        <v>242</v>
      </c>
      <c r="B111" s="40" t="s">
        <v>261</v>
      </c>
      <c r="C111" s="41" t="s">
        <v>375</v>
      </c>
      <c r="D111" s="54"/>
      <c r="E111" s="103">
        <v>5.9712100447990996E-3</v>
      </c>
      <c r="F111" s="103">
        <v>9.3715146999999999E-2</v>
      </c>
      <c r="G111" s="100" t="s">
        <v>427</v>
      </c>
      <c r="H111" s="103">
        <v>4.6285997599039605E-2</v>
      </c>
      <c r="I111" s="104">
        <v>1.9992E-4</v>
      </c>
      <c r="J111" s="104">
        <v>3.8079999999999999E-4</v>
      </c>
      <c r="K111" s="104">
        <v>8.5680000000000001E-4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70.033000000000001</v>
      </c>
      <c r="AL111" s="29" t="s">
        <v>244</v>
      </c>
    </row>
    <row r="112" spans="1:38" ht="26.25" customHeight="1" thickBot="1" x14ac:dyDescent="0.3">
      <c r="A112" s="40" t="s">
        <v>262</v>
      </c>
      <c r="B112" s="40" t="s">
        <v>263</v>
      </c>
      <c r="C112" s="41" t="s">
        <v>264</v>
      </c>
      <c r="D112" s="42"/>
      <c r="E112" s="103">
        <v>2.9969788905200101</v>
      </c>
      <c r="F112" s="100" t="s">
        <v>427</v>
      </c>
      <c r="G112" s="100" t="s">
        <v>427</v>
      </c>
      <c r="H112" s="103">
        <v>2.1579993776444</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74924472.263000205</v>
      </c>
      <c r="AL112" s="29" t="s">
        <v>417</v>
      </c>
    </row>
    <row r="113" spans="1:38" ht="26.25" customHeight="1" thickBot="1" x14ac:dyDescent="0.3">
      <c r="A113" s="40" t="s">
        <v>262</v>
      </c>
      <c r="B113" s="55" t="s">
        <v>265</v>
      </c>
      <c r="C113" s="56" t="s">
        <v>266</v>
      </c>
      <c r="D113" s="42"/>
      <c r="E113" s="103">
        <v>3.279381641829048</v>
      </c>
      <c r="F113" s="103">
        <v>1.3352247320256685</v>
      </c>
      <c r="G113" s="100" t="s">
        <v>427</v>
      </c>
      <c r="H113" s="103">
        <v>9.9578529840351599</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81984541.045726195</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2.589226E-3</v>
      </c>
      <c r="F115" s="100" t="s">
        <v>427</v>
      </c>
      <c r="G115" s="100" t="s">
        <v>427</v>
      </c>
      <c r="H115" s="103">
        <v>5.1784520000000001E-3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64730.65</v>
      </c>
      <c r="AL115" s="29" t="s">
        <v>431</v>
      </c>
    </row>
    <row r="116" spans="1:38" ht="26.25" customHeight="1" thickBot="1" x14ac:dyDescent="0.3">
      <c r="A116" s="40" t="s">
        <v>262</v>
      </c>
      <c r="B116" s="40" t="s">
        <v>270</v>
      </c>
      <c r="C116" s="46" t="s">
        <v>408</v>
      </c>
      <c r="D116" s="42"/>
      <c r="E116" s="103">
        <v>0.88039580079687918</v>
      </c>
      <c r="F116" s="103">
        <v>0.15316495466467961</v>
      </c>
      <c r="G116" s="100" t="s">
        <v>427</v>
      </c>
      <c r="H116" s="103">
        <v>2.1381040876495661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22009895.019921999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2.7187731940000001E-2</v>
      </c>
      <c r="J119" s="104">
        <v>0.48343449579999997</v>
      </c>
      <c r="K119" s="104">
        <v>0.48343449579999997</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620161.37</v>
      </c>
      <c r="AL119" s="29" t="s">
        <v>432</v>
      </c>
    </row>
    <row r="120" spans="1:38" ht="26.25" customHeight="1" thickBot="1" x14ac:dyDescent="0.3">
      <c r="A120" s="40" t="s">
        <v>262</v>
      </c>
      <c r="B120" s="40" t="s">
        <v>276</v>
      </c>
      <c r="C120" s="41" t="s">
        <v>277</v>
      </c>
      <c r="D120" s="42"/>
      <c r="E120" s="103">
        <v>0.57492498849657103</v>
      </c>
      <c r="F120" s="100" t="s">
        <v>427</v>
      </c>
      <c r="G120" s="100" t="s">
        <v>427</v>
      </c>
      <c r="H120" s="103">
        <v>0.76351476621049996</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24.314258930000001</v>
      </c>
      <c r="AL120" s="29" t="s">
        <v>433</v>
      </c>
    </row>
    <row r="121" spans="1:38" ht="26.25" customHeight="1" thickBot="1" x14ac:dyDescent="0.3">
      <c r="A121" s="40" t="s">
        <v>262</v>
      </c>
      <c r="B121" s="40" t="s">
        <v>278</v>
      </c>
      <c r="C121" s="46" t="s">
        <v>279</v>
      </c>
      <c r="D121" s="43"/>
      <c r="E121" s="100" t="s">
        <v>425</v>
      </c>
      <c r="F121" s="103">
        <v>0.55312329319995202</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643166.619999944</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0.57073948030909505</v>
      </c>
      <c r="G125" s="100" t="s">
        <v>425</v>
      </c>
      <c r="H125" s="100" t="s">
        <v>425</v>
      </c>
      <c r="I125" s="104">
        <v>9.5568990000000005E-6</v>
      </c>
      <c r="J125" s="104">
        <v>6.3423056999999995E-5</v>
      </c>
      <c r="K125" s="104">
        <v>1.3408618900000001E-4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289.60300000000001</v>
      </c>
      <c r="AL125" s="29" t="s">
        <v>422</v>
      </c>
    </row>
    <row r="126" spans="1:38" ht="26.25" customHeight="1" thickBot="1" x14ac:dyDescent="0.3">
      <c r="A126" s="40" t="s">
        <v>287</v>
      </c>
      <c r="B126" s="40" t="s">
        <v>290</v>
      </c>
      <c r="C126" s="41" t="s">
        <v>291</v>
      </c>
      <c r="D126" s="42"/>
      <c r="E126" s="100" t="s">
        <v>425</v>
      </c>
      <c r="F126" s="103">
        <v>2.1497153270344901E-2</v>
      </c>
      <c r="G126" s="100" t="s">
        <v>427</v>
      </c>
      <c r="H126" s="103">
        <v>0.1524598747</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635.24947999999995</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0.44489656099999991</v>
      </c>
      <c r="F129" s="103">
        <v>0.35231399500000005</v>
      </c>
      <c r="G129" s="103">
        <v>5.3050000000000005E-4</v>
      </c>
      <c r="H129" s="100" t="s">
        <v>428</v>
      </c>
      <c r="I129" s="104">
        <v>3.4377120000000004E-2</v>
      </c>
      <c r="J129" s="104">
        <v>3.4446280000000003E-2</v>
      </c>
      <c r="K129" s="104">
        <v>3.4530000000000005E-2</v>
      </c>
      <c r="L129" s="104">
        <v>2.7427803999999997E-2</v>
      </c>
      <c r="M129" s="104">
        <v>0.77965352500000007</v>
      </c>
      <c r="N129" s="104">
        <v>4.28E-3</v>
      </c>
      <c r="O129" s="104">
        <v>3.226651833092E-3</v>
      </c>
      <c r="P129" s="104">
        <v>2.431E-3</v>
      </c>
      <c r="Q129" s="104">
        <v>6.3499999999999997E-3</v>
      </c>
      <c r="R129" s="104">
        <v>3.7490000000000002E-2</v>
      </c>
      <c r="S129" s="104">
        <v>1.91E-3</v>
      </c>
      <c r="T129" s="104">
        <v>4.3899999999999998E-3</v>
      </c>
      <c r="U129" s="104">
        <v>1.8320389999999999E-3</v>
      </c>
      <c r="V129" s="104">
        <v>3.3300000000000001E-3</v>
      </c>
      <c r="W129" s="104">
        <v>6.7000000000000002E-3</v>
      </c>
      <c r="X129" s="100" t="s">
        <v>425</v>
      </c>
      <c r="Y129" s="100" t="s">
        <v>425</v>
      </c>
      <c r="Z129" s="100" t="s">
        <v>425</v>
      </c>
      <c r="AA129" s="100" t="s">
        <v>425</v>
      </c>
      <c r="AB129" s="100" t="s">
        <v>425</v>
      </c>
      <c r="AC129" s="104">
        <v>1.9999000000000002E-3</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0.215534</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0" t="s">
        <v>428</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0" t="s">
        <v>428</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1.6702538109091E-4</v>
      </c>
      <c r="J133" s="104">
        <v>1.6702538109091E-4</v>
      </c>
      <c r="K133" s="104">
        <v>1.6702538109091E-4</v>
      </c>
      <c r="L133" s="100" t="s">
        <v>425</v>
      </c>
      <c r="M133" s="100" t="s">
        <v>425</v>
      </c>
      <c r="N133" s="100" t="s">
        <v>425</v>
      </c>
      <c r="O133" s="100" t="s">
        <v>425</v>
      </c>
      <c r="P133" s="104">
        <v>1.6133215818259999E-3</v>
      </c>
      <c r="Q133" s="100" t="s">
        <v>425</v>
      </c>
      <c r="R133" s="100" t="s">
        <v>425</v>
      </c>
      <c r="S133" s="100" t="s">
        <v>425</v>
      </c>
      <c r="T133" s="100" t="s">
        <v>425</v>
      </c>
      <c r="U133" s="100" t="s">
        <v>425</v>
      </c>
      <c r="V133" s="100" t="s">
        <v>425</v>
      </c>
      <c r="W133" s="104">
        <v>2.254023E-3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32667</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6.1309386020000002E-2</v>
      </c>
      <c r="F135" s="103">
        <v>2.37140078005461E-2</v>
      </c>
      <c r="G135" s="103">
        <v>2.120764925E-3</v>
      </c>
      <c r="H135" s="100" t="s">
        <v>425</v>
      </c>
      <c r="I135" s="104">
        <v>8.0781863970965997E-2</v>
      </c>
      <c r="J135" s="104">
        <v>8.6951361935335703E-2</v>
      </c>
      <c r="K135" s="104">
        <v>8.9457720483360897E-2</v>
      </c>
      <c r="L135" s="104">
        <v>3.3928382867805702E-2</v>
      </c>
      <c r="M135" s="104">
        <v>1.076384598</v>
      </c>
      <c r="N135" s="104">
        <v>9.4470437579410003E-3</v>
      </c>
      <c r="O135" s="104">
        <v>1.9279681138659999E-3</v>
      </c>
      <c r="P135" s="100" t="s">
        <v>425</v>
      </c>
      <c r="Q135" s="104">
        <v>7.9046692668490008E-3</v>
      </c>
      <c r="R135" s="104">
        <v>1.92796811387E-4</v>
      </c>
      <c r="S135" s="104">
        <v>3.8559362277310002E-3</v>
      </c>
      <c r="T135" s="100" t="s">
        <v>425</v>
      </c>
      <c r="U135" s="104">
        <v>1.3495776797060001E-3</v>
      </c>
      <c r="V135" s="104">
        <v>0.33797281036062898</v>
      </c>
      <c r="W135" s="104">
        <v>12.935175360000001</v>
      </c>
      <c r="X135" s="104">
        <v>1.7348760960000001E-2</v>
      </c>
      <c r="Y135" s="104">
        <v>2.289041461E-2</v>
      </c>
      <c r="Z135" s="104">
        <v>9.5424090199999999E-3</v>
      </c>
      <c r="AA135" s="104">
        <v>1.3251164310000001E-2</v>
      </c>
      <c r="AB135" s="104">
        <v>6.3032748900000005E-2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2.8019408689799992E-3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378981165.95305097</v>
      </c>
      <c r="AL136" s="29" t="s">
        <v>435</v>
      </c>
    </row>
    <row r="137" spans="1:38" ht="26.25" customHeight="1" thickBot="1" x14ac:dyDescent="0.3">
      <c r="A137" s="40" t="s">
        <v>287</v>
      </c>
      <c r="B137" s="40" t="s">
        <v>314</v>
      </c>
      <c r="C137" s="41" t="s">
        <v>315</v>
      </c>
      <c r="D137" s="42"/>
      <c r="E137" s="103">
        <v>1.8000000000000001E-4</v>
      </c>
      <c r="F137" s="103">
        <v>0.22263550000000001</v>
      </c>
      <c r="G137" s="103">
        <v>1E-4</v>
      </c>
      <c r="H137" s="103">
        <v>8.8000000000000005E-3</v>
      </c>
      <c r="I137" s="100" t="s">
        <v>427</v>
      </c>
      <c r="J137" s="100" t="s">
        <v>427</v>
      </c>
      <c r="K137" s="100" t="s">
        <v>427</v>
      </c>
      <c r="L137" s="100" t="s">
        <v>427</v>
      </c>
      <c r="M137" s="104">
        <v>3.6999999999999999E-4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3">
        <v>6.5139000000000002E-2</v>
      </c>
      <c r="F139" s="103">
        <v>3.8630000000000001E-3</v>
      </c>
      <c r="G139" s="103">
        <v>3.4707000000000002E-2</v>
      </c>
      <c r="H139" s="100" t="s">
        <v>425</v>
      </c>
      <c r="I139" s="104">
        <v>0.41362437289752202</v>
      </c>
      <c r="J139" s="104">
        <v>0.41414193289752199</v>
      </c>
      <c r="K139" s="104">
        <v>0.41482145289752204</v>
      </c>
      <c r="L139" s="104">
        <v>7.8996000000000001E-5</v>
      </c>
      <c r="M139" s="104">
        <v>1.7467E-2</v>
      </c>
      <c r="N139" s="104">
        <v>1.2236676791250001E-3</v>
      </c>
      <c r="O139" s="104">
        <v>2.4628189370929999E-3</v>
      </c>
      <c r="P139" s="104">
        <v>2.4628189370929999E-3</v>
      </c>
      <c r="Q139" s="104">
        <v>3.9237748870420003E-3</v>
      </c>
      <c r="R139" s="104">
        <v>3.7387368453790002E-3</v>
      </c>
      <c r="S139" s="104">
        <v>8.6899206437029992E-3</v>
      </c>
      <c r="T139" s="100" t="s">
        <v>427</v>
      </c>
      <c r="U139" s="100" t="s">
        <v>427</v>
      </c>
      <c r="V139" s="100" t="s">
        <v>427</v>
      </c>
      <c r="W139" s="104">
        <v>4.1707934179999997</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159.21249147284496</v>
      </c>
      <c r="F141" s="105">
        <f t="shared" ref="F141:AD141" si="0">SUM(F14:F140)</f>
        <v>99.909364360167814</v>
      </c>
      <c r="G141" s="105">
        <f t="shared" si="0"/>
        <v>52.591352205644206</v>
      </c>
      <c r="H141" s="105">
        <f t="shared" si="0"/>
        <v>45.348987657035089</v>
      </c>
      <c r="I141" s="105">
        <f t="shared" si="0"/>
        <v>17.193801942198192</v>
      </c>
      <c r="J141" s="105">
        <f t="shared" si="0"/>
        <v>23.33745134838756</v>
      </c>
      <c r="K141" s="105">
        <f t="shared" si="0"/>
        <v>37.053125560893903</v>
      </c>
      <c r="L141" s="105">
        <f t="shared" si="0"/>
        <v>3.9429690952134164</v>
      </c>
      <c r="M141" s="105">
        <f t="shared" si="0"/>
        <v>281.95585491265359</v>
      </c>
      <c r="N141" s="105">
        <f t="shared" si="0"/>
        <v>22.508113347326912</v>
      </c>
      <c r="O141" s="105">
        <f t="shared" si="0"/>
        <v>0.81537195667270856</v>
      </c>
      <c r="P141" s="105">
        <f t="shared" si="0"/>
        <v>0.66356593173351031</v>
      </c>
      <c r="Q141" s="105">
        <f t="shared" si="0"/>
        <v>1.1215907354210377</v>
      </c>
      <c r="R141" s="105">
        <f>SUM(R14:R140)</f>
        <v>5.061434071665242</v>
      </c>
      <c r="S141" s="105">
        <f t="shared" si="0"/>
        <v>64.17715321850936</v>
      </c>
      <c r="T141" s="105">
        <f t="shared" si="0"/>
        <v>7.7092753747036875</v>
      </c>
      <c r="U141" s="105">
        <f t="shared" si="0"/>
        <v>1.9707991848414483</v>
      </c>
      <c r="V141" s="105">
        <f t="shared" si="0"/>
        <v>45.909057672921904</v>
      </c>
      <c r="W141" s="105">
        <f t="shared" si="0"/>
        <v>34.954515235439999</v>
      </c>
      <c r="X141" s="105">
        <f t="shared" si="0"/>
        <v>2.2297960528570724</v>
      </c>
      <c r="Y141" s="105">
        <f t="shared" si="0"/>
        <v>2.1292901283876584</v>
      </c>
      <c r="Z141" s="105">
        <f t="shared" si="0"/>
        <v>0.95267470612203853</v>
      </c>
      <c r="AA141" s="105">
        <f t="shared" si="0"/>
        <v>1.150330711908409</v>
      </c>
      <c r="AB141" s="105">
        <f t="shared" si="0"/>
        <v>6.4620916001877209</v>
      </c>
      <c r="AC141" s="105">
        <f t="shared" si="0"/>
        <v>2.1003807758709998</v>
      </c>
      <c r="AD141" s="105">
        <f t="shared" si="0"/>
        <v>0.60455582760627014</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27.800624912050928</v>
      </c>
      <c r="F143" s="100">
        <v>3.6458732227239063</v>
      </c>
      <c r="G143" s="100">
        <v>3.5869294296169051E-2</v>
      </c>
      <c r="H143" s="100">
        <v>0.60770476303714205</v>
      </c>
      <c r="I143" s="100">
        <v>1.5194337105373337</v>
      </c>
      <c r="J143" s="100">
        <v>1.5194337105373337</v>
      </c>
      <c r="K143" s="100">
        <v>1.5194337105373337</v>
      </c>
      <c r="L143" s="100">
        <v>1.0343723006848915</v>
      </c>
      <c r="M143" s="100">
        <v>32.713148220893352</v>
      </c>
      <c r="N143" s="100">
        <v>1.9483452863027981E-3</v>
      </c>
      <c r="O143" s="100">
        <v>2.1982482917164679E-4</v>
      </c>
      <c r="P143" s="100">
        <v>1.549196297301738E-2</v>
      </c>
      <c r="Q143" s="100">
        <v>3.7717390698987591E-4</v>
      </c>
      <c r="R143" s="100">
        <v>2.0064437834283352E-2</v>
      </c>
      <c r="S143" s="100">
        <v>1.3626968027892355E-2</v>
      </c>
      <c r="T143" s="100">
        <v>1.8164355869878452E-3</v>
      </c>
      <c r="U143" s="100">
        <v>3.1469815563645904E-4</v>
      </c>
      <c r="V143" s="100">
        <v>5.477139547396008E-2</v>
      </c>
      <c r="W143" s="100">
        <v>2.1688972</v>
      </c>
      <c r="X143" s="100">
        <v>6.2088489908500001E-2</v>
      </c>
      <c r="Y143" s="100">
        <v>6.9758799803399996E-2</v>
      </c>
      <c r="Z143" s="100">
        <v>5.4327166656700003E-2</v>
      </c>
      <c r="AA143" s="100">
        <v>5.8990503512200004E-2</v>
      </c>
      <c r="AB143" s="100">
        <v>0.2451649598808</v>
      </c>
      <c r="AC143" s="100">
        <v>2.1688976000000001E-3</v>
      </c>
      <c r="AD143" s="101">
        <v>4.3416690000000003E-4</v>
      </c>
      <c r="AE143" s="99"/>
      <c r="AF143" s="101">
        <v>107415.79385746511</v>
      </c>
      <c r="AG143" s="101" t="s">
        <v>427</v>
      </c>
      <c r="AH143" s="101">
        <v>3.1119492229999999</v>
      </c>
      <c r="AI143" s="101">
        <v>1589.2203482803</v>
      </c>
      <c r="AJ143" s="101" t="s">
        <v>427</v>
      </c>
      <c r="AK143" s="101" t="s">
        <v>427</v>
      </c>
      <c r="AL143" s="32" t="s">
        <v>50</v>
      </c>
    </row>
    <row r="144" spans="1:38" ht="26.25" customHeight="1" thickBot="1" x14ac:dyDescent="0.3">
      <c r="A144" s="65"/>
      <c r="B144" s="32" t="s">
        <v>347</v>
      </c>
      <c r="C144" s="66" t="s">
        <v>354</v>
      </c>
      <c r="D144" s="67" t="s">
        <v>280</v>
      </c>
      <c r="E144" s="100">
        <v>6.0335447519865992</v>
      </c>
      <c r="F144" s="100">
        <v>0.6234856952679817</v>
      </c>
      <c r="G144" s="100">
        <v>6.7820364429647803E-3</v>
      </c>
      <c r="H144" s="100">
        <v>1.4131627463806562E-2</v>
      </c>
      <c r="I144" s="100">
        <v>0.44652772011687497</v>
      </c>
      <c r="J144" s="100">
        <v>0.44652772011687497</v>
      </c>
      <c r="K144" s="100">
        <v>0.44652772011687497</v>
      </c>
      <c r="L144" s="100">
        <v>0.30874406776263402</v>
      </c>
      <c r="M144" s="100">
        <v>4.0056868732101174</v>
      </c>
      <c r="N144" s="100">
        <v>2.4393292625983319E-4</v>
      </c>
      <c r="O144" s="100">
        <v>2.4986421604325745E-5</v>
      </c>
      <c r="P144" s="100">
        <v>2.4632078843265215E-3</v>
      </c>
      <c r="Q144" s="100">
        <v>4.8490020762795432E-5</v>
      </c>
      <c r="R144" s="100">
        <v>3.8369498552332493E-3</v>
      </c>
      <c r="S144" s="100">
        <v>2.5770955553014764E-3</v>
      </c>
      <c r="T144" s="100">
        <v>1.221880231051439E-4</v>
      </c>
      <c r="U144" s="100">
        <v>4.7007198316939374E-5</v>
      </c>
      <c r="V144" s="100">
        <v>8.416811023673405E-3</v>
      </c>
      <c r="W144" s="100">
        <v>0.33393879999999998</v>
      </c>
      <c r="X144" s="100">
        <v>9.7441515746000008E-3</v>
      </c>
      <c r="Y144" s="100">
        <v>1.09285568072E-2</v>
      </c>
      <c r="Z144" s="100">
        <v>8.5621758176999997E-3</v>
      </c>
      <c r="AA144" s="100">
        <v>9.0991716103000012E-3</v>
      </c>
      <c r="AB144" s="100">
        <v>3.8334055809799997E-2</v>
      </c>
      <c r="AC144" s="100">
        <v>3.3393890000000002E-4</v>
      </c>
      <c r="AD144" s="101">
        <v>6.7385399999999994E-5</v>
      </c>
      <c r="AE144" s="99"/>
      <c r="AF144" s="101">
        <v>19115.362208886101</v>
      </c>
      <c r="AG144" s="101" t="s">
        <v>427</v>
      </c>
      <c r="AH144" s="101" t="s">
        <v>425</v>
      </c>
      <c r="AI144" s="101">
        <v>289.71041816820002</v>
      </c>
      <c r="AJ144" s="101" t="s">
        <v>427</v>
      </c>
      <c r="AK144" s="101" t="s">
        <v>427</v>
      </c>
      <c r="AL144" s="32" t="s">
        <v>50</v>
      </c>
    </row>
    <row r="145" spans="1:38" ht="26.25" customHeight="1" thickBot="1" x14ac:dyDescent="0.3">
      <c r="A145" s="65"/>
      <c r="B145" s="32" t="s">
        <v>348</v>
      </c>
      <c r="C145" s="66" t="s">
        <v>355</v>
      </c>
      <c r="D145" s="67" t="s">
        <v>280</v>
      </c>
      <c r="E145" s="100">
        <v>30.428701170227754</v>
      </c>
      <c r="F145" s="100">
        <v>0.90914906228345405</v>
      </c>
      <c r="G145" s="100">
        <v>1.9092534088198148E-2</v>
      </c>
      <c r="H145" s="100">
        <v>2.4373165409026884E-2</v>
      </c>
      <c r="I145" s="100">
        <v>0.58632551457131199</v>
      </c>
      <c r="J145" s="100">
        <v>0.58632551457131199</v>
      </c>
      <c r="K145" s="100">
        <v>0.58632551457131199</v>
      </c>
      <c r="L145" s="100">
        <v>0.39748248259302849</v>
      </c>
      <c r="M145" s="100">
        <v>8.1270720113203279</v>
      </c>
      <c r="N145" s="100">
        <v>6.3646996392686267E-4</v>
      </c>
      <c r="O145" s="100">
        <v>6.364872816516049E-5</v>
      </c>
      <c r="P145" s="100">
        <v>6.7462240066088093E-3</v>
      </c>
      <c r="Q145" s="100">
        <v>1.2729312689913535E-4</v>
      </c>
      <c r="R145" s="100">
        <v>1.081908453563887E-2</v>
      </c>
      <c r="S145" s="100">
        <v>7.2551627249213269E-3</v>
      </c>
      <c r="T145" s="100">
        <v>2.5465985412842637E-4</v>
      </c>
      <c r="U145" s="100">
        <v>1.2728879746794973E-4</v>
      </c>
      <c r="V145" s="100">
        <v>2.2911853661295386E-2</v>
      </c>
      <c r="W145" s="100">
        <v>0.29869240000000002</v>
      </c>
      <c r="X145" s="100">
        <v>4.787721434E-3</v>
      </c>
      <c r="Y145" s="100">
        <v>2.8992313127100003E-2</v>
      </c>
      <c r="Z145" s="100">
        <v>3.2396915035200001E-2</v>
      </c>
      <c r="AA145" s="100">
        <v>7.4475666753E-3</v>
      </c>
      <c r="AB145" s="100">
        <v>7.3624516271599993E-2</v>
      </c>
      <c r="AC145" s="100">
        <v>2.588898E-4</v>
      </c>
      <c r="AD145" s="101">
        <v>5.3032299999999997E-5</v>
      </c>
      <c r="AE145" s="99"/>
      <c r="AF145" s="101">
        <v>53409.006235789202</v>
      </c>
      <c r="AG145" s="101" t="s">
        <v>427</v>
      </c>
      <c r="AH145" s="101">
        <v>0</v>
      </c>
      <c r="AI145" s="101">
        <v>811.2321306847</v>
      </c>
      <c r="AJ145" s="101" t="s">
        <v>427</v>
      </c>
      <c r="AK145" s="101" t="s">
        <v>427</v>
      </c>
      <c r="AL145" s="32" t="s">
        <v>50</v>
      </c>
    </row>
    <row r="146" spans="1:38" ht="26.25" customHeight="1" thickBot="1" x14ac:dyDescent="0.3">
      <c r="A146" s="65"/>
      <c r="B146" s="32" t="s">
        <v>349</v>
      </c>
      <c r="C146" s="66" t="s">
        <v>356</v>
      </c>
      <c r="D146" s="67" t="s">
        <v>280</v>
      </c>
      <c r="E146" s="100">
        <v>0.20974414356765894</v>
      </c>
      <c r="F146" s="100">
        <v>1.5179038272891021</v>
      </c>
      <c r="G146" s="100">
        <v>3.6607246549828738E-4</v>
      </c>
      <c r="H146" s="100">
        <v>1.6286005718821675E-3</v>
      </c>
      <c r="I146" s="100">
        <v>2.62733610926216E-2</v>
      </c>
      <c r="J146" s="100">
        <v>2.62733610926216E-2</v>
      </c>
      <c r="K146" s="100">
        <v>2.62733610926216E-2</v>
      </c>
      <c r="L146" s="100">
        <v>4.6624329738921772E-3</v>
      </c>
      <c r="M146" s="100">
        <v>8.2102875133912754</v>
      </c>
      <c r="N146" s="100">
        <v>5.5730532089912458E-5</v>
      </c>
      <c r="O146" s="100">
        <v>8.7532780988298713E-4</v>
      </c>
      <c r="P146" s="100">
        <v>2.6862605008730599E-4</v>
      </c>
      <c r="Q146" s="100">
        <v>9.2629672443898633E-6</v>
      </c>
      <c r="R146" s="100">
        <v>3.8541117790236697E-3</v>
      </c>
      <c r="S146" s="100">
        <v>0.14842855936499777</v>
      </c>
      <c r="T146" s="100">
        <v>6.1493654623720612E-3</v>
      </c>
      <c r="U146" s="100">
        <v>8.7151573752164175E-4</v>
      </c>
      <c r="V146" s="100">
        <v>8.6828675250765472E-2</v>
      </c>
      <c r="W146" s="100">
        <v>1.8297000000000001E-2</v>
      </c>
      <c r="X146" s="100">
        <v>2.60102126E-4</v>
      </c>
      <c r="Y146" s="100">
        <v>3.5889372950000001E-4</v>
      </c>
      <c r="Z146" s="100">
        <v>1.9378857920000002E-4</v>
      </c>
      <c r="AA146" s="100">
        <v>4.0374676850000004E-4</v>
      </c>
      <c r="AB146" s="100">
        <v>1.2165312032000001E-3</v>
      </c>
      <c r="AC146" s="100">
        <v>1.8297000000000001E-5</v>
      </c>
      <c r="AD146" s="101">
        <v>8.5717999999999998E-6</v>
      </c>
      <c r="AE146" s="99"/>
      <c r="AF146" s="101">
        <v>1323.0539523740999</v>
      </c>
      <c r="AG146" s="101" t="s">
        <v>427</v>
      </c>
      <c r="AH146" s="101" t="s">
        <v>425</v>
      </c>
      <c r="AI146" s="101">
        <v>18.774854356300001</v>
      </c>
      <c r="AJ146" s="101" t="s">
        <v>427</v>
      </c>
      <c r="AK146" s="101" t="s">
        <v>427</v>
      </c>
      <c r="AL146" s="32" t="s">
        <v>50</v>
      </c>
    </row>
    <row r="147" spans="1:38" ht="26.25" customHeight="1" thickBot="1" x14ac:dyDescent="0.3">
      <c r="A147" s="65"/>
      <c r="B147" s="32" t="s">
        <v>350</v>
      </c>
      <c r="C147" s="66" t="s">
        <v>357</v>
      </c>
      <c r="D147" s="67" t="s">
        <v>280</v>
      </c>
      <c r="E147" s="100" t="s">
        <v>427</v>
      </c>
      <c r="F147" s="100">
        <v>1.7084246083304329</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78.162485402399994</v>
      </c>
      <c r="AG147" s="101" t="s">
        <v>427</v>
      </c>
      <c r="AH147" s="101" t="s">
        <v>427</v>
      </c>
      <c r="AI147" s="101">
        <v>1.1091681312999999</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0.67772920972161832</v>
      </c>
      <c r="J148" s="100">
        <v>1.2814366079280735</v>
      </c>
      <c r="K148" s="100">
        <v>1.6665551685363598</v>
      </c>
      <c r="L148" s="100">
        <v>0.16097558548681493</v>
      </c>
      <c r="M148" s="100" t="s">
        <v>427</v>
      </c>
      <c r="N148" s="100">
        <v>4.6610628573721344</v>
      </c>
      <c r="O148" s="100">
        <v>2.0944946319675545E-2</v>
      </c>
      <c r="P148" s="100">
        <v>0</v>
      </c>
      <c r="Q148" s="100">
        <v>5.3521786965592504E-2</v>
      </c>
      <c r="R148" s="100">
        <v>1.7340188045039906</v>
      </c>
      <c r="S148" s="100">
        <v>38.024784888002152</v>
      </c>
      <c r="T148" s="100">
        <v>0.26992129393960373</v>
      </c>
      <c r="U148" s="100">
        <v>3.3331103370727151E-2</v>
      </c>
      <c r="V148" s="100">
        <v>13.309243110934508</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56393.137740463942</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0.32006186027983929</v>
      </c>
      <c r="J149" s="100">
        <v>0.59270714866636931</v>
      </c>
      <c r="K149" s="100">
        <v>1.1854142973327386</v>
      </c>
      <c r="L149" s="100">
        <v>1.2565391551727034E-2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56393.137740463942</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139.29921413059031</v>
      </c>
      <c r="F152" s="118">
        <f t="shared" ref="F152:AD152" si="1">F141 + F151 + IF(AND(OR($B$4="AT",$B$4="BE",$B$4="CH",$B$4="GB",$B$4="IE",$B$4="LT",$B$4="LU",$B$4="NL"),SUM(F143:F149)&gt;0),SUM(F143:F149)-SUM(F27:F33),0)</f>
        <v>97.257814638905742</v>
      </c>
      <c r="G152" s="118">
        <f t="shared" si="1"/>
        <v>52.573427305276788</v>
      </c>
      <c r="H152" s="118">
        <f t="shared" si="1"/>
        <v>45.121419001830063</v>
      </c>
      <c r="I152" s="118">
        <f t="shared" si="1"/>
        <v>16.178914574457746</v>
      </c>
      <c r="J152" s="118">
        <f t="shared" si="1"/>
        <v>22.068039293863738</v>
      </c>
      <c r="K152" s="118">
        <f t="shared" si="1"/>
        <v>35.500553546754681</v>
      </c>
      <c r="L152" s="118">
        <f t="shared" si="1"/>
        <v>3.4030498028388809</v>
      </c>
      <c r="M152" s="118">
        <f t="shared" si="1"/>
        <v>262.43281271809468</v>
      </c>
      <c r="N152" s="118">
        <f t="shared" si="1"/>
        <v>21.149560220762943</v>
      </c>
      <c r="O152" s="118">
        <f t="shared" si="1"/>
        <v>0.80887847308989003</v>
      </c>
      <c r="P152" s="118">
        <f t="shared" si="1"/>
        <v>0.65618671605070378</v>
      </c>
      <c r="Q152" s="118">
        <f t="shared" si="1"/>
        <v>1.1058323833934109</v>
      </c>
      <c r="R152" s="118">
        <f t="shared" si="1"/>
        <v>4.544971984193225</v>
      </c>
      <c r="S152" s="118">
        <f t="shared" si="1"/>
        <v>53.041657229218607</v>
      </c>
      <c r="T152" s="118">
        <f t="shared" si="1"/>
        <v>7.6278398767846571</v>
      </c>
      <c r="U152" s="118">
        <f t="shared" si="1"/>
        <v>1.9606668954546775</v>
      </c>
      <c r="V152" s="118">
        <f t="shared" si="1"/>
        <v>41.985364663180768</v>
      </c>
      <c r="W152" s="118">
        <f t="shared" si="1"/>
        <v>34.150845435439997</v>
      </c>
      <c r="X152" s="118">
        <f t="shared" si="1"/>
        <v>2.2080120390726723</v>
      </c>
      <c r="Y152" s="118">
        <f t="shared" si="1"/>
        <v>2.0981694166171585</v>
      </c>
      <c r="Z152" s="118">
        <f t="shared" si="1"/>
        <v>0.92572807401713852</v>
      </c>
      <c r="AA152" s="118">
        <f t="shared" si="1"/>
        <v>1.128736627344409</v>
      </c>
      <c r="AB152" s="118">
        <f t="shared" si="1"/>
        <v>6.3606461579639211</v>
      </c>
      <c r="AC152" s="118">
        <f t="shared" si="1"/>
        <v>2.0995882611709997</v>
      </c>
      <c r="AD152" s="118">
        <f t="shared" si="1"/>
        <v>0.60439496690627015</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139.29921413059031</v>
      </c>
      <c r="F154" s="118">
        <f>F141 + F153 - IF(OR($B$6=2005,$B$6&gt;=2020),SUM(F99:F122),0) + IF(AND(OR($B$4="AT",$B$4="BE",$B$4="CH",$B$4="GB",$B$4="IE",$B$4="LT",$B$4="LU",$B$4="NL"),SUM(F143:F149)&gt;0),SUM(F143:F149)-SUM(F27:F33),0)</f>
        <v>97.257814638905742</v>
      </c>
      <c r="G154" s="118">
        <f>G141 + G153 + IF(AND(OR($B$4="AT",$B$4="BE",$B$4="CH",$B$4="GB",$B$4="IE",$B$4="LT",$B$4="LU",$B$4="NL"),SUM(G143:G149)&gt;0),SUM(G143:G149)-SUM(G27:G33),0)</f>
        <v>52.573427305276788</v>
      </c>
      <c r="H154" s="118">
        <f t="shared" ref="H154:AD154" si="2">H141 + H153 + IF(AND(OR($B$4="AT",$B$4="BE",$B$4="CH",$B$4="GB",$B$4="IE",$B$4="LT",$B$4="LU",$B$4="NL"),SUM(H143:H149)&gt;0),SUM(H143:H149)-SUM(H27:H33),0)</f>
        <v>45.121419001830063</v>
      </c>
      <c r="I154" s="118">
        <f t="shared" si="2"/>
        <v>16.178914574457746</v>
      </c>
      <c r="J154" s="118">
        <f t="shared" si="2"/>
        <v>22.068039293863738</v>
      </c>
      <c r="K154" s="118">
        <f t="shared" si="2"/>
        <v>35.500553546754681</v>
      </c>
      <c r="L154" s="118">
        <f t="shared" si="2"/>
        <v>3.4030498028388809</v>
      </c>
      <c r="M154" s="118">
        <f t="shared" si="2"/>
        <v>262.43281271809468</v>
      </c>
      <c r="N154" s="118">
        <f t="shared" si="2"/>
        <v>21.149560220762943</v>
      </c>
      <c r="O154" s="118">
        <f t="shared" si="2"/>
        <v>0.80887847308989003</v>
      </c>
      <c r="P154" s="118">
        <f t="shared" si="2"/>
        <v>0.65618671605070378</v>
      </c>
      <c r="Q154" s="118">
        <f t="shared" si="2"/>
        <v>1.1058323833934109</v>
      </c>
      <c r="R154" s="118">
        <f t="shared" si="2"/>
        <v>4.544971984193225</v>
      </c>
      <c r="S154" s="118">
        <f t="shared" si="2"/>
        <v>53.041657229218607</v>
      </c>
      <c r="T154" s="118">
        <f t="shared" si="2"/>
        <v>7.6278398767846571</v>
      </c>
      <c r="U154" s="118">
        <f t="shared" si="2"/>
        <v>1.9606668954546775</v>
      </c>
      <c r="V154" s="118">
        <f t="shared" si="2"/>
        <v>41.985364663180768</v>
      </c>
      <c r="W154" s="118">
        <f t="shared" si="2"/>
        <v>34.150845435439997</v>
      </c>
      <c r="X154" s="118">
        <f t="shared" si="2"/>
        <v>2.2080120390726723</v>
      </c>
      <c r="Y154" s="118">
        <f t="shared" si="2"/>
        <v>2.0981694166171585</v>
      </c>
      <c r="Z154" s="118">
        <f t="shared" si="2"/>
        <v>0.92572807401713852</v>
      </c>
      <c r="AA154" s="118">
        <f t="shared" si="2"/>
        <v>1.128736627344409</v>
      </c>
      <c r="AB154" s="118">
        <f t="shared" si="2"/>
        <v>6.3606461579639211</v>
      </c>
      <c r="AC154" s="118">
        <f t="shared" si="2"/>
        <v>2.0995882611709997</v>
      </c>
      <c r="AD154" s="118">
        <f t="shared" si="2"/>
        <v>0.60439496690627015</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11.8132131661947</v>
      </c>
      <c r="F157" s="125">
        <v>0.17658325767279601</v>
      </c>
      <c r="G157" s="125">
        <v>0.70012331051382404</v>
      </c>
      <c r="H157" s="126" t="s">
        <v>425</v>
      </c>
      <c r="I157" s="127">
        <v>0.121098875725977</v>
      </c>
      <c r="J157" s="127">
        <v>0.121098875725977</v>
      </c>
      <c r="K157" s="127">
        <v>0.121098875725977</v>
      </c>
      <c r="L157" s="127">
        <v>9.0824156794482594E-2</v>
      </c>
      <c r="M157" s="127">
        <v>1.66852850407274</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36756.476593620398</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2.63284175913189E-2</v>
      </c>
      <c r="F158" s="125">
        <v>7.1409724974078603E-3</v>
      </c>
      <c r="G158" s="125">
        <v>1.9294836032873099E-3</v>
      </c>
      <c r="H158" s="126" t="s">
        <v>425</v>
      </c>
      <c r="I158" s="127">
        <v>2.15131896734276E-4</v>
      </c>
      <c r="J158" s="127">
        <v>2.15131896734276E-4</v>
      </c>
      <c r="K158" s="127">
        <v>2.15131896734276E-4</v>
      </c>
      <c r="L158" s="127">
        <v>1.6134892255070701E-4</v>
      </c>
      <c r="M158" s="127">
        <v>0.43805538969855401</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101.37588197033351</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17.591962654945583</v>
      </c>
      <c r="F159" s="125">
        <v>0.70050075543503543</v>
      </c>
      <c r="G159" s="125">
        <v>7.1576011817951581</v>
      </c>
      <c r="H159" s="125">
        <v>2.3289760706675104E-3</v>
      </c>
      <c r="I159" s="127">
        <v>0.77085772383425055</v>
      </c>
      <c r="J159" s="127">
        <v>0.81368315293615345</v>
      </c>
      <c r="K159" s="127">
        <v>0.85650858203805624</v>
      </c>
      <c r="L159" s="127">
        <v>0.15426123154419827</v>
      </c>
      <c r="M159" s="127">
        <v>4.1284570200559694</v>
      </c>
      <c r="N159" s="127">
        <v>4.4954682292862924E-2</v>
      </c>
      <c r="O159" s="127">
        <v>6.3288035060638202E-3</v>
      </c>
      <c r="P159" s="127">
        <v>7.8106589322118197E-3</v>
      </c>
      <c r="Q159" s="127">
        <v>9.5810752217529091E-2</v>
      </c>
      <c r="R159" s="126" t="s">
        <v>425</v>
      </c>
      <c r="S159" s="127">
        <v>9.5810752217529105E-2</v>
      </c>
      <c r="T159" s="127">
        <v>5.5058074140624615</v>
      </c>
      <c r="U159" s="127">
        <v>8.9909364585725945E-2</v>
      </c>
      <c r="V159" s="127">
        <v>0.20644005869654058</v>
      </c>
      <c r="W159" s="126" t="s">
        <v>425</v>
      </c>
      <c r="X159" s="127">
        <v>6.3692846171785299E-3</v>
      </c>
      <c r="Y159" s="127">
        <v>5.8985650831029288E-3</v>
      </c>
      <c r="Z159" s="127">
        <v>2.5318160451379399E-3</v>
      </c>
      <c r="AA159" s="126" t="s">
        <v>425</v>
      </c>
      <c r="AB159" s="127">
        <v>1.4799665745419001E-2</v>
      </c>
      <c r="AC159" s="126" t="s">
        <v>427</v>
      </c>
      <c r="AD159" s="126" t="s">
        <v>427</v>
      </c>
      <c r="AE159" s="119"/>
      <c r="AF159" s="128">
        <v>10727.896779102259</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15.312959585106576</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7" width="11.81640625" style="1" bestFit="1" customWidth="1"/>
    <col min="8" max="8" width="11.54296875" style="1" bestFit="1" customWidth="1"/>
    <col min="9" max="12" width="11.45312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5.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2010</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2010</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11.987830822393001</v>
      </c>
      <c r="F14" s="103">
        <v>0.3441511720949999</v>
      </c>
      <c r="G14" s="103">
        <v>2.5780098400669997</v>
      </c>
      <c r="H14" s="103">
        <v>2.3313729400000004E-2</v>
      </c>
      <c r="I14" s="104">
        <v>0.16539358013856625</v>
      </c>
      <c r="J14" s="104">
        <v>0.23070978941654491</v>
      </c>
      <c r="K14" s="104">
        <v>0.28464536375304528</v>
      </c>
      <c r="L14" s="104">
        <v>9.1670094649637813E-3</v>
      </c>
      <c r="M14" s="104">
        <v>2.0170189808000001</v>
      </c>
      <c r="N14" s="104">
        <v>0.21174675465001802</v>
      </c>
      <c r="O14" s="104">
        <v>4.8611092881068012E-2</v>
      </c>
      <c r="P14" s="104">
        <v>9.068189140540299E-2</v>
      </c>
      <c r="Q14" s="104">
        <v>0.12765485463502999</v>
      </c>
      <c r="R14" s="104">
        <v>0.2754823196307381</v>
      </c>
      <c r="S14" s="104">
        <v>0.49713727553465908</v>
      </c>
      <c r="T14" s="104">
        <v>0.14049496019655602</v>
      </c>
      <c r="U14" s="104">
        <v>4.2475401587200007E-2</v>
      </c>
      <c r="V14" s="104">
        <v>0.22101488818299997</v>
      </c>
      <c r="W14" s="104">
        <v>0.20111676769999995</v>
      </c>
      <c r="X14" s="104">
        <v>1.1481374200000001E-3</v>
      </c>
      <c r="Y14" s="104">
        <v>4.9030652999999989E-5</v>
      </c>
      <c r="Z14" s="104">
        <v>4.819467899999999E-5</v>
      </c>
      <c r="AA14" s="104">
        <v>9.7206130999999996E-5</v>
      </c>
      <c r="AB14" s="104">
        <v>1.3425688829999999E-3</v>
      </c>
      <c r="AC14" s="104">
        <v>0.63005467816999994</v>
      </c>
      <c r="AD14" s="104">
        <v>2E-3</v>
      </c>
      <c r="AE14" s="99"/>
      <c r="AF14" s="101">
        <v>2169.52499592</v>
      </c>
      <c r="AG14" s="101">
        <v>52470.299606779998</v>
      </c>
      <c r="AH14" s="101">
        <v>157427.78804072499</v>
      </c>
      <c r="AI14" s="101">
        <v>24297.118150207902</v>
      </c>
      <c r="AJ14" s="101">
        <v>10819.972380305</v>
      </c>
      <c r="AK14" s="101" t="s">
        <v>427</v>
      </c>
      <c r="AL14" s="29" t="s">
        <v>50</v>
      </c>
    </row>
    <row r="15" spans="1:38" ht="26.25" customHeight="1" thickBot="1" x14ac:dyDescent="0.3">
      <c r="A15" s="40" t="s">
        <v>54</v>
      </c>
      <c r="B15" s="40" t="s">
        <v>55</v>
      </c>
      <c r="C15" s="41" t="s">
        <v>56</v>
      </c>
      <c r="D15" s="42"/>
      <c r="E15" s="103">
        <v>1.0431219999999999</v>
      </c>
      <c r="F15" s="103">
        <v>0.39136105880819455</v>
      </c>
      <c r="G15" s="103">
        <v>0.35414096</v>
      </c>
      <c r="H15" s="100" t="s">
        <v>425</v>
      </c>
      <c r="I15" s="104">
        <v>1.2056604345253279E-2</v>
      </c>
      <c r="J15" s="104">
        <v>1.270760434525328E-2</v>
      </c>
      <c r="K15" s="104">
        <v>1.4153604345253279E-2</v>
      </c>
      <c r="L15" s="104">
        <v>9.8827230416772996E-4</v>
      </c>
      <c r="M15" s="104">
        <v>0.234038</v>
      </c>
      <c r="N15" s="104">
        <v>2.9921495586530001E-2</v>
      </c>
      <c r="O15" s="104">
        <v>3.3467275274644999E-2</v>
      </c>
      <c r="P15" s="104">
        <v>5.8579177678559999E-3</v>
      </c>
      <c r="Q15" s="104">
        <v>1.0880450857288001E-2</v>
      </c>
      <c r="R15" s="104">
        <v>6.0890721906880996E-2</v>
      </c>
      <c r="S15" s="104">
        <v>6.4716999056342997E-2</v>
      </c>
      <c r="T15" s="104">
        <v>0.25685154355698903</v>
      </c>
      <c r="U15" s="104">
        <v>2.5628288036752E-2</v>
      </c>
      <c r="V15" s="104">
        <v>0.31697297190431301</v>
      </c>
      <c r="W15" s="104">
        <v>3.2405262999999997E-2</v>
      </c>
      <c r="X15" s="104">
        <v>0.02</v>
      </c>
      <c r="Y15" s="100" t="s">
        <v>425</v>
      </c>
      <c r="Z15" s="100" t="s">
        <v>425</v>
      </c>
      <c r="AA15" s="100" t="s">
        <v>425</v>
      </c>
      <c r="AB15" s="104">
        <v>0.02</v>
      </c>
      <c r="AC15" s="100" t="s">
        <v>427</v>
      </c>
      <c r="AD15" s="100" t="s">
        <v>427</v>
      </c>
      <c r="AE15" s="99"/>
      <c r="AF15" s="101">
        <v>57198.995000000003</v>
      </c>
      <c r="AG15" s="101" t="s">
        <v>427</v>
      </c>
      <c r="AH15" s="101">
        <v>19164.177037000001</v>
      </c>
      <c r="AI15" s="101" t="s">
        <v>427</v>
      </c>
      <c r="AJ15" s="101">
        <v>1414.51755</v>
      </c>
      <c r="AK15" s="101" t="s">
        <v>427</v>
      </c>
      <c r="AL15" s="29" t="s">
        <v>50</v>
      </c>
    </row>
    <row r="16" spans="1:38" ht="26.25" customHeight="1" thickBot="1" x14ac:dyDescent="0.3">
      <c r="A16" s="40" t="s">
        <v>54</v>
      </c>
      <c r="B16" s="40" t="s">
        <v>57</v>
      </c>
      <c r="C16" s="41" t="s">
        <v>58</v>
      </c>
      <c r="D16" s="42"/>
      <c r="E16" s="103">
        <v>1.517679</v>
      </c>
      <c r="F16" s="103">
        <v>3.9446000000000002E-2</v>
      </c>
      <c r="G16" s="103">
        <v>0.131908</v>
      </c>
      <c r="H16" s="100" t="s">
        <v>427</v>
      </c>
      <c r="I16" s="100" t="s">
        <v>428</v>
      </c>
      <c r="J16" s="104">
        <v>8.3630000000000006E-3</v>
      </c>
      <c r="K16" s="104">
        <v>1.2862999999999999E-2</v>
      </c>
      <c r="L16" s="104">
        <v>1.260574E-3</v>
      </c>
      <c r="M16" s="104">
        <v>0.15704899999999999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4001.9359243163399</v>
      </c>
      <c r="AH16" s="101" t="s">
        <v>427</v>
      </c>
      <c r="AI16" s="101" t="s">
        <v>427</v>
      </c>
      <c r="AJ16" s="101" t="s">
        <v>427</v>
      </c>
      <c r="AK16" s="101" t="s">
        <v>427</v>
      </c>
      <c r="AL16" s="29" t="s">
        <v>50</v>
      </c>
    </row>
    <row r="17" spans="1:38" ht="26.25" customHeight="1" thickBot="1" x14ac:dyDescent="0.3">
      <c r="A17" s="40" t="s">
        <v>54</v>
      </c>
      <c r="B17" s="40" t="s">
        <v>59</v>
      </c>
      <c r="C17" s="41" t="s">
        <v>60</v>
      </c>
      <c r="D17" s="42"/>
      <c r="E17" s="103">
        <v>0.35331869819107004</v>
      </c>
      <c r="F17" s="103">
        <v>1.203107072573961E-2</v>
      </c>
      <c r="G17" s="103">
        <v>5.5788219601946201E-2</v>
      </c>
      <c r="H17" s="100" t="s">
        <v>425</v>
      </c>
      <c r="I17" s="104">
        <v>1.40531057179642E-2</v>
      </c>
      <c r="J17" s="104">
        <v>1.44255803339028E-2</v>
      </c>
      <c r="K17" s="104">
        <v>1.5003163474004391E-2</v>
      </c>
      <c r="L17" s="104">
        <v>1.0256178482630099E-3</v>
      </c>
      <c r="M17" s="104">
        <v>0.24082732803439999</v>
      </c>
      <c r="N17" s="104">
        <v>4.8665444479800002E-4</v>
      </c>
      <c r="O17" s="104">
        <v>1.4812386029E-4</v>
      </c>
      <c r="P17" s="104">
        <v>1.842632631358E-3</v>
      </c>
      <c r="Q17" s="104">
        <v>2.3370878944279998E-3</v>
      </c>
      <c r="R17" s="104">
        <v>1.99281754415E-4</v>
      </c>
      <c r="S17" s="104">
        <v>3.80232105926E-4</v>
      </c>
      <c r="T17" s="104">
        <v>8.1156224210750007E-3</v>
      </c>
      <c r="U17" s="104">
        <v>7.84483660808E-4</v>
      </c>
      <c r="V17" s="104">
        <v>2.921909734261E-3</v>
      </c>
      <c r="W17" s="104">
        <v>7.3961670000000004E-3</v>
      </c>
      <c r="X17" s="100" t="s">
        <v>425</v>
      </c>
      <c r="Y17" s="100" t="s">
        <v>425</v>
      </c>
      <c r="Z17" s="100" t="s">
        <v>425</v>
      </c>
      <c r="AA17" s="100" t="s">
        <v>425</v>
      </c>
      <c r="AB17" s="100" t="s">
        <v>425</v>
      </c>
      <c r="AC17" s="100" t="s">
        <v>427</v>
      </c>
      <c r="AD17" s="100" t="s">
        <v>427</v>
      </c>
      <c r="AE17" s="99"/>
      <c r="AF17" s="101">
        <v>114.68108422263001</v>
      </c>
      <c r="AG17" s="101">
        <v>0</v>
      </c>
      <c r="AH17" s="101">
        <v>7041.163559046</v>
      </c>
      <c r="AI17" s="101" t="s">
        <v>427</v>
      </c>
      <c r="AJ17" s="101" t="s">
        <v>427</v>
      </c>
      <c r="AK17" s="101" t="s">
        <v>427</v>
      </c>
      <c r="AL17" s="29" t="s">
        <v>50</v>
      </c>
    </row>
    <row r="18" spans="1:38" ht="26.25" customHeight="1" thickBot="1" x14ac:dyDescent="0.3">
      <c r="A18" s="40" t="s">
        <v>54</v>
      </c>
      <c r="B18" s="40" t="s">
        <v>61</v>
      </c>
      <c r="C18" s="41" t="s">
        <v>62</v>
      </c>
      <c r="D18" s="42"/>
      <c r="E18" s="103">
        <v>0.23372727656501999</v>
      </c>
      <c r="F18" s="103">
        <v>1.2917756945276979E-2</v>
      </c>
      <c r="G18" s="103">
        <v>4.3447415263264001E-3</v>
      </c>
      <c r="H18" s="100" t="s">
        <v>425</v>
      </c>
      <c r="I18" s="104">
        <v>5.1149985346603498E-2</v>
      </c>
      <c r="J18" s="104">
        <v>5.6846923657879703E-2</v>
      </c>
      <c r="K18" s="104">
        <v>6.3298025315836295E-2</v>
      </c>
      <c r="L18" s="104">
        <v>5.1210938860114397E-3</v>
      </c>
      <c r="M18" s="104">
        <v>0.15515074237719997</v>
      </c>
      <c r="N18" s="104">
        <v>0.10867684326947601</v>
      </c>
      <c r="O18" s="104">
        <v>2.0765925174249999E-3</v>
      </c>
      <c r="P18" s="104">
        <v>7.1685763706340003E-3</v>
      </c>
      <c r="Q18" s="104">
        <v>5.3346320772340002E-3</v>
      </c>
      <c r="R18" s="104">
        <v>1.2194168284039001E-2</v>
      </c>
      <c r="S18" s="104">
        <v>1.6274276255652E-2</v>
      </c>
      <c r="T18" s="104">
        <v>0.103262516542603</v>
      </c>
      <c r="U18" s="104">
        <v>3.5573921262349998E-3</v>
      </c>
      <c r="V18" s="104">
        <v>0.18365767303146599</v>
      </c>
      <c r="W18" s="104">
        <v>1.4099743E-2</v>
      </c>
      <c r="X18" s="100" t="s">
        <v>425</v>
      </c>
      <c r="Y18" s="100" t="s">
        <v>425</v>
      </c>
      <c r="Z18" s="100" t="s">
        <v>425</v>
      </c>
      <c r="AA18" s="100" t="s">
        <v>425</v>
      </c>
      <c r="AB18" s="100" t="s">
        <v>425</v>
      </c>
      <c r="AC18" s="100" t="s">
        <v>425</v>
      </c>
      <c r="AD18" s="100" t="s">
        <v>427</v>
      </c>
      <c r="AE18" s="99"/>
      <c r="AF18" s="101">
        <v>480.28586518484599</v>
      </c>
      <c r="AG18" s="101">
        <v>794.42442730000005</v>
      </c>
      <c r="AH18" s="101">
        <v>4965.55078743793</v>
      </c>
      <c r="AI18" s="101" t="s">
        <v>427</v>
      </c>
      <c r="AJ18" s="101">
        <v>72.894999999999996</v>
      </c>
      <c r="AK18" s="101" t="s">
        <v>427</v>
      </c>
      <c r="AL18" s="29" t="s">
        <v>50</v>
      </c>
    </row>
    <row r="19" spans="1:38" ht="26.25" customHeight="1" thickBot="1" x14ac:dyDescent="0.3">
      <c r="A19" s="40" t="s">
        <v>54</v>
      </c>
      <c r="B19" s="40" t="s">
        <v>63</v>
      </c>
      <c r="C19" s="41" t="s">
        <v>64</v>
      </c>
      <c r="D19" s="42"/>
      <c r="E19" s="103">
        <v>2.5454708802841197</v>
      </c>
      <c r="F19" s="103">
        <v>0.24182192477000597</v>
      </c>
      <c r="G19" s="103">
        <v>0.54101716400999034</v>
      </c>
      <c r="H19" s="100" t="s">
        <v>425</v>
      </c>
      <c r="I19" s="104">
        <v>0.21222416760748899</v>
      </c>
      <c r="J19" s="104">
        <v>0.27765528267240802</v>
      </c>
      <c r="K19" s="104">
        <v>0.36957862656296997</v>
      </c>
      <c r="L19" s="104">
        <v>4.57038084820061E-2</v>
      </c>
      <c r="M19" s="104">
        <v>1.7829574201053</v>
      </c>
      <c r="N19" s="104">
        <v>0.174251472513891</v>
      </c>
      <c r="O19" s="104">
        <v>5.7605726740938001E-2</v>
      </c>
      <c r="P19" s="104">
        <v>6.3796380187186003E-2</v>
      </c>
      <c r="Q19" s="104">
        <v>9.0771197085600996E-2</v>
      </c>
      <c r="R19" s="104">
        <v>6.0381716812454002E-2</v>
      </c>
      <c r="S19" s="104">
        <v>0.12071355225703601</v>
      </c>
      <c r="T19" s="104">
        <v>0.55546686470451101</v>
      </c>
      <c r="U19" s="104">
        <v>0.28011530733913598</v>
      </c>
      <c r="V19" s="104">
        <v>0.25016623656890702</v>
      </c>
      <c r="W19" s="104">
        <v>6.6224834999999996E-2</v>
      </c>
      <c r="X19" s="100" t="s">
        <v>425</v>
      </c>
      <c r="Y19" s="100" t="s">
        <v>425</v>
      </c>
      <c r="Z19" s="100" t="s">
        <v>425</v>
      </c>
      <c r="AA19" s="100" t="s">
        <v>425</v>
      </c>
      <c r="AB19" s="100" t="s">
        <v>425</v>
      </c>
      <c r="AC19" s="100" t="s">
        <v>427</v>
      </c>
      <c r="AD19" s="100" t="s">
        <v>427</v>
      </c>
      <c r="AE19" s="99"/>
      <c r="AF19" s="101">
        <v>2429.1908266140199</v>
      </c>
      <c r="AG19" s="101">
        <v>0</v>
      </c>
      <c r="AH19" s="101">
        <v>40185.892443089397</v>
      </c>
      <c r="AI19" s="101">
        <v>765.00379999999996</v>
      </c>
      <c r="AJ19" s="101">
        <v>0</v>
      </c>
      <c r="AK19" s="101" t="s">
        <v>427</v>
      </c>
      <c r="AL19" s="29" t="s">
        <v>50</v>
      </c>
    </row>
    <row r="20" spans="1:38" ht="26.25" customHeight="1" thickBot="1" x14ac:dyDescent="0.3">
      <c r="A20" s="40" t="s">
        <v>54</v>
      </c>
      <c r="B20" s="40" t="s">
        <v>65</v>
      </c>
      <c r="C20" s="41" t="s">
        <v>66</v>
      </c>
      <c r="D20" s="42"/>
      <c r="E20" s="103">
        <v>0.50259046955414999</v>
      </c>
      <c r="F20" s="103">
        <v>6.71440589209122E-2</v>
      </c>
      <c r="G20" s="103">
        <v>0.15430035521621499</v>
      </c>
      <c r="H20" s="100" t="s">
        <v>425</v>
      </c>
      <c r="I20" s="104">
        <v>2.4271611893917099E-2</v>
      </c>
      <c r="J20" s="104">
        <v>2.9019847931712101E-2</v>
      </c>
      <c r="K20" s="104">
        <v>3.6009763870034198E-2</v>
      </c>
      <c r="L20" s="104">
        <v>2.4353721638248598E-3</v>
      </c>
      <c r="M20" s="104">
        <v>7.2447179868403988E-2</v>
      </c>
      <c r="N20" s="104">
        <v>0.26312650099694401</v>
      </c>
      <c r="O20" s="104">
        <v>4.5876893744845999E-2</v>
      </c>
      <c r="P20" s="104">
        <v>1.4319017216830999E-2</v>
      </c>
      <c r="Q20" s="104">
        <v>9.1419194827970004E-3</v>
      </c>
      <c r="R20" s="104">
        <v>9.2620681826403997E-2</v>
      </c>
      <c r="S20" s="104">
        <v>4.5998564734730997E-2</v>
      </c>
      <c r="T20" s="104">
        <v>3.7631399268973999E-2</v>
      </c>
      <c r="U20" s="104">
        <v>1.4990927944127E-2</v>
      </c>
      <c r="V20" s="104">
        <v>1.88938068471684</v>
      </c>
      <c r="W20" s="104">
        <v>0.24152064099999998</v>
      </c>
      <c r="X20" s="100" t="s">
        <v>425</v>
      </c>
      <c r="Y20" s="100" t="s">
        <v>425</v>
      </c>
      <c r="Z20" s="100" t="s">
        <v>425</v>
      </c>
      <c r="AA20" s="100" t="s">
        <v>425</v>
      </c>
      <c r="AB20" s="100" t="s">
        <v>425</v>
      </c>
      <c r="AC20" s="100" t="s">
        <v>427</v>
      </c>
      <c r="AD20" s="100" t="s">
        <v>427</v>
      </c>
      <c r="AE20" s="99"/>
      <c r="AF20" s="101">
        <v>402.94662626998797</v>
      </c>
      <c r="AG20" s="101">
        <v>1272.252</v>
      </c>
      <c r="AH20" s="101">
        <v>2509.95217465834</v>
      </c>
      <c r="AI20" s="101">
        <v>3330.9379999999996</v>
      </c>
      <c r="AJ20" s="101">
        <v>1341.7090000000001</v>
      </c>
      <c r="AK20" s="101" t="s">
        <v>427</v>
      </c>
      <c r="AL20" s="29" t="s">
        <v>50</v>
      </c>
    </row>
    <row r="21" spans="1:38" ht="26.25" customHeight="1" thickBot="1" x14ac:dyDescent="0.3">
      <c r="A21" s="40" t="s">
        <v>54</v>
      </c>
      <c r="B21" s="40" t="s">
        <v>67</v>
      </c>
      <c r="C21" s="41" t="s">
        <v>68</v>
      </c>
      <c r="D21" s="42"/>
      <c r="E21" s="103">
        <v>1.8077753847600002</v>
      </c>
      <c r="F21" s="103">
        <v>7.5113798107202603E-2</v>
      </c>
      <c r="G21" s="103">
        <v>0.91449202808357999</v>
      </c>
      <c r="H21" s="100" t="s">
        <v>425</v>
      </c>
      <c r="I21" s="104">
        <v>0.17442205557337701</v>
      </c>
      <c r="J21" s="104">
        <v>0.19362451831535801</v>
      </c>
      <c r="K21" s="104">
        <v>0.21845223086664631</v>
      </c>
      <c r="L21" s="104">
        <v>1.7425830901520001E-2</v>
      </c>
      <c r="M21" s="104">
        <v>1.2338232374443001</v>
      </c>
      <c r="N21" s="104">
        <v>0.22591456889616199</v>
      </c>
      <c r="O21" s="104">
        <v>1.0380338480877001E-2</v>
      </c>
      <c r="P21" s="104">
        <v>1.6270439775511999E-2</v>
      </c>
      <c r="Q21" s="104">
        <v>1.5387855949524999E-2</v>
      </c>
      <c r="R21" s="104">
        <v>3.3749818760883003E-2</v>
      </c>
      <c r="S21" s="104">
        <v>3.8249493900846997E-2</v>
      </c>
      <c r="T21" s="104">
        <v>0.32973843995227298</v>
      </c>
      <c r="U21" s="104">
        <v>1.2328278244196999E-2</v>
      </c>
      <c r="V21" s="104">
        <v>0.60571988236632002</v>
      </c>
      <c r="W21" s="104">
        <v>5.0138307E-2</v>
      </c>
      <c r="X21" s="100" t="s">
        <v>425</v>
      </c>
      <c r="Y21" s="100" t="s">
        <v>425</v>
      </c>
      <c r="Z21" s="100" t="s">
        <v>425</v>
      </c>
      <c r="AA21" s="100" t="s">
        <v>425</v>
      </c>
      <c r="AB21" s="100" t="s">
        <v>425</v>
      </c>
      <c r="AC21" s="100" t="s">
        <v>427</v>
      </c>
      <c r="AD21" s="100" t="s">
        <v>427</v>
      </c>
      <c r="AE21" s="99"/>
      <c r="AF21" s="101">
        <v>2376.0376214422699</v>
      </c>
      <c r="AG21" s="101">
        <v>1540.13525</v>
      </c>
      <c r="AH21" s="101">
        <v>21126.463185427001</v>
      </c>
      <c r="AI21" s="101">
        <v>652.03036800000007</v>
      </c>
      <c r="AJ21" s="101" t="s">
        <v>427</v>
      </c>
      <c r="AK21" s="101" t="s">
        <v>427</v>
      </c>
      <c r="AL21" s="29" t="s">
        <v>50</v>
      </c>
    </row>
    <row r="22" spans="1:38" ht="26.25" customHeight="1" thickBot="1" x14ac:dyDescent="0.3">
      <c r="A22" s="40" t="s">
        <v>54</v>
      </c>
      <c r="B22" s="44" t="s">
        <v>69</v>
      </c>
      <c r="C22" s="41" t="s">
        <v>70</v>
      </c>
      <c r="D22" s="42"/>
      <c r="E22" s="103">
        <v>0.57499949302746001</v>
      </c>
      <c r="F22" s="103">
        <v>2.3324427062781601E-2</v>
      </c>
      <c r="G22" s="103">
        <v>0.81937849845127997</v>
      </c>
      <c r="H22" s="100" t="s">
        <v>425</v>
      </c>
      <c r="I22" s="104">
        <v>9.0051356380508304E-2</v>
      </c>
      <c r="J22" s="104">
        <v>0.102966330079197</v>
      </c>
      <c r="K22" s="104">
        <v>0.120620192852312</v>
      </c>
      <c r="L22" s="104">
        <v>8.9779229114323109E-3</v>
      </c>
      <c r="M22" s="104">
        <v>0.38759726112397003</v>
      </c>
      <c r="N22" s="104">
        <v>0.20522557727163701</v>
      </c>
      <c r="O22" s="104">
        <v>3.186566782924E-3</v>
      </c>
      <c r="P22" s="104">
        <v>1.3198578249137E-2</v>
      </c>
      <c r="Q22" s="104">
        <v>7.5709510212110002E-3</v>
      </c>
      <c r="R22" s="104">
        <v>2.0996151574454999E-2</v>
      </c>
      <c r="S22" s="104">
        <v>2.7528500827121001E-2</v>
      </c>
      <c r="T22" s="104">
        <v>2.1113149412434001E-2</v>
      </c>
      <c r="U22" s="104">
        <v>5.0330683703700002E-3</v>
      </c>
      <c r="V22" s="104">
        <v>0.30519786431215201</v>
      </c>
      <c r="W22" s="104">
        <v>7.661345E-3</v>
      </c>
      <c r="X22" s="100" t="s">
        <v>425</v>
      </c>
      <c r="Y22" s="100" t="s">
        <v>425</v>
      </c>
      <c r="Z22" s="100" t="s">
        <v>425</v>
      </c>
      <c r="AA22" s="100" t="s">
        <v>425</v>
      </c>
      <c r="AB22" s="100" t="s">
        <v>425</v>
      </c>
      <c r="AC22" s="100" t="s">
        <v>427</v>
      </c>
      <c r="AD22" s="100" t="s">
        <v>427</v>
      </c>
      <c r="AE22" s="99"/>
      <c r="AF22" s="101">
        <v>1575.5795764971165</v>
      </c>
      <c r="AG22" s="101">
        <v>373.01083279900001</v>
      </c>
      <c r="AH22" s="101">
        <v>8739.1988611832003</v>
      </c>
      <c r="AI22" s="101">
        <v>0</v>
      </c>
      <c r="AJ22" s="101">
        <v>1148.4531030000001</v>
      </c>
      <c r="AK22" s="101" t="s">
        <v>427</v>
      </c>
      <c r="AL22" s="29" t="s">
        <v>50</v>
      </c>
    </row>
    <row r="23" spans="1:38" ht="26.25" customHeight="1" thickBot="1" x14ac:dyDescent="0.3">
      <c r="A23" s="40" t="s">
        <v>71</v>
      </c>
      <c r="B23" s="44" t="s">
        <v>392</v>
      </c>
      <c r="C23" s="41" t="s">
        <v>388</v>
      </c>
      <c r="D23" s="83"/>
      <c r="E23" s="103">
        <v>1.9493050165495909</v>
      </c>
      <c r="F23" s="103">
        <v>0.80483851582885302</v>
      </c>
      <c r="G23" s="103">
        <v>1.529744027537E-3</v>
      </c>
      <c r="H23" s="103">
        <v>7.5454766071850004E-4</v>
      </c>
      <c r="I23" s="104">
        <v>0.12246677164082399</v>
      </c>
      <c r="J23" s="104">
        <v>0.18979123568733103</v>
      </c>
      <c r="K23" s="104">
        <v>0.75133308785828801</v>
      </c>
      <c r="L23" s="104">
        <v>8.4627934849663994E-2</v>
      </c>
      <c r="M23" s="104">
        <v>2.8456938165841441</v>
      </c>
      <c r="N23" s="104">
        <v>6.7686320999999993E-5</v>
      </c>
      <c r="O23" s="104">
        <v>1.7845388781895998E-3</v>
      </c>
      <c r="P23" s="100" t="s">
        <v>425</v>
      </c>
      <c r="Q23" s="100" t="s">
        <v>425</v>
      </c>
      <c r="R23" s="104">
        <v>5.1885283799299993E-3</v>
      </c>
      <c r="S23" s="104">
        <v>0.22319843198850001</v>
      </c>
      <c r="T23" s="104">
        <v>7.097167718786E-3</v>
      </c>
      <c r="U23" s="104">
        <v>9.5278018018959997E-4</v>
      </c>
      <c r="V23" s="104">
        <v>0.13319850816896001</v>
      </c>
      <c r="W23" s="100" t="s">
        <v>425</v>
      </c>
      <c r="X23" s="104">
        <v>2.9811286766499999E-3</v>
      </c>
      <c r="Y23" s="104">
        <v>4.83196007713E-3</v>
      </c>
      <c r="Z23" s="100" t="s">
        <v>425</v>
      </c>
      <c r="AA23" s="100" t="s">
        <v>425</v>
      </c>
      <c r="AB23" s="104">
        <v>7.813088752603E-3</v>
      </c>
      <c r="AC23" s="100" t="s">
        <v>427</v>
      </c>
      <c r="AD23" s="100" t="s">
        <v>427</v>
      </c>
      <c r="AE23" s="99"/>
      <c r="AF23" s="101">
        <v>4173.2548861809482</v>
      </c>
      <c r="AG23" s="101" t="s">
        <v>427</v>
      </c>
      <c r="AH23" s="101" t="s">
        <v>427</v>
      </c>
      <c r="AI23" s="101">
        <v>5.5248736468297004</v>
      </c>
      <c r="AJ23" s="101" t="s">
        <v>427</v>
      </c>
      <c r="AK23" s="101" t="s">
        <v>427</v>
      </c>
      <c r="AL23" s="29" t="s">
        <v>50</v>
      </c>
    </row>
    <row r="24" spans="1:38" ht="26.25" customHeight="1" thickBot="1" x14ac:dyDescent="0.3">
      <c r="A24" s="45" t="s">
        <v>54</v>
      </c>
      <c r="B24" s="44" t="s">
        <v>72</v>
      </c>
      <c r="C24" s="41" t="s">
        <v>73</v>
      </c>
      <c r="D24" s="42"/>
      <c r="E24" s="103">
        <v>1.4676807902748694</v>
      </c>
      <c r="F24" s="103">
        <v>8.6420784606797293E-2</v>
      </c>
      <c r="G24" s="103">
        <v>0.74933000930276306</v>
      </c>
      <c r="H24" s="100" t="s">
        <v>425</v>
      </c>
      <c r="I24" s="104">
        <v>0.25571991830687918</v>
      </c>
      <c r="J24" s="104">
        <v>0.27214168535536098</v>
      </c>
      <c r="K24" s="104">
        <v>0.30152325600880969</v>
      </c>
      <c r="L24" s="104">
        <v>2.5931097421546052E-2</v>
      </c>
      <c r="M24" s="104">
        <v>1.0671906882444901</v>
      </c>
      <c r="N24" s="104">
        <v>0.11009059146104599</v>
      </c>
      <c r="O24" s="104">
        <v>4.3928662039623999E-2</v>
      </c>
      <c r="P24" s="104">
        <v>8.4700700280050008E-3</v>
      </c>
      <c r="Q24" s="104">
        <v>1.1609615448333999E-2</v>
      </c>
      <c r="R24" s="104">
        <v>7.6682365668471003E-2</v>
      </c>
      <c r="S24" s="104">
        <v>3.1207601074998002E-2</v>
      </c>
      <c r="T24" s="104">
        <v>0.229886051726862</v>
      </c>
      <c r="U24" s="104">
        <v>2.0123017389863E-2</v>
      </c>
      <c r="V24" s="104">
        <v>1.6537943344829609</v>
      </c>
      <c r="W24" s="104">
        <v>0.104992302</v>
      </c>
      <c r="X24" s="100" t="s">
        <v>425</v>
      </c>
      <c r="Y24" s="100" t="s">
        <v>425</v>
      </c>
      <c r="Z24" s="100" t="s">
        <v>425</v>
      </c>
      <c r="AA24" s="100" t="s">
        <v>425</v>
      </c>
      <c r="AB24" s="100" t="s">
        <v>425</v>
      </c>
      <c r="AC24" s="100" t="s">
        <v>427</v>
      </c>
      <c r="AD24" s="100" t="s">
        <v>427</v>
      </c>
      <c r="AE24" s="99"/>
      <c r="AF24" s="101">
        <v>5335.2617597451563</v>
      </c>
      <c r="AG24" s="101">
        <v>107.8533</v>
      </c>
      <c r="AH24" s="101">
        <v>20232.048240884429</v>
      </c>
      <c r="AI24" s="101">
        <v>3244.5580345719995</v>
      </c>
      <c r="AJ24" s="101">
        <v>995.6389999999999</v>
      </c>
      <c r="AK24" s="101" t="s">
        <v>427</v>
      </c>
      <c r="AL24" s="29" t="s">
        <v>50</v>
      </c>
    </row>
    <row r="25" spans="1:38" ht="26.25" customHeight="1" thickBot="1" x14ac:dyDescent="0.3">
      <c r="A25" s="40" t="s">
        <v>74</v>
      </c>
      <c r="B25" s="44" t="s">
        <v>75</v>
      </c>
      <c r="C25" s="46" t="s">
        <v>76</v>
      </c>
      <c r="D25" s="42"/>
      <c r="E25" s="103">
        <v>1.058829760903</v>
      </c>
      <c r="F25" s="103">
        <v>9.4458013596000007E-2</v>
      </c>
      <c r="G25" s="103">
        <v>6.8243396543000004E-2</v>
      </c>
      <c r="H25" s="100" t="s">
        <v>425</v>
      </c>
      <c r="I25" s="104">
        <v>8.780817501E-3</v>
      </c>
      <c r="J25" s="104">
        <v>1.172232193033153E-2</v>
      </c>
      <c r="K25" s="104">
        <v>1.8585832265438432E-2</v>
      </c>
      <c r="L25" s="104">
        <v>6.585613125566039E-3</v>
      </c>
      <c r="M25" s="104">
        <v>0.86318051867000001</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3582.7582509684385</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8.9329013560000003E-3</v>
      </c>
      <c r="F26" s="103">
        <v>1.0841978859E-2</v>
      </c>
      <c r="G26" s="103">
        <v>9.60440601E-4</v>
      </c>
      <c r="H26" s="100" t="s">
        <v>425</v>
      </c>
      <c r="I26" s="104">
        <v>1.51833335E-4</v>
      </c>
      <c r="J26" s="104">
        <v>1.51833335E-4</v>
      </c>
      <c r="K26" s="104">
        <v>1.51833335E-4</v>
      </c>
      <c r="L26" s="104">
        <v>1.1387500122534863E-4</v>
      </c>
      <c r="M26" s="104">
        <v>0.33318407272700001</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50.154343717883968</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35.522828190574252</v>
      </c>
      <c r="F27" s="100">
        <v>4.2836675302082075</v>
      </c>
      <c r="G27" s="100">
        <v>4.7341992820552806E-2</v>
      </c>
      <c r="H27" s="100">
        <v>0.71490612444057167</v>
      </c>
      <c r="I27" s="100">
        <v>1.8363304148768027</v>
      </c>
      <c r="J27" s="100">
        <v>1.8363304148768027</v>
      </c>
      <c r="K27" s="100">
        <v>1.8363304148768027</v>
      </c>
      <c r="L27" s="100">
        <v>1.2251843333312864</v>
      </c>
      <c r="M27" s="100">
        <v>39.065255677333376</v>
      </c>
      <c r="N27" s="100">
        <v>2.4766884134305367E-3</v>
      </c>
      <c r="O27" s="100">
        <v>2.7894558253216807E-4</v>
      </c>
      <c r="P27" s="100">
        <v>1.9794250126811588E-2</v>
      </c>
      <c r="Q27" s="100">
        <v>4.7969931209155029E-4</v>
      </c>
      <c r="R27" s="100">
        <v>2.5761605757006898E-2</v>
      </c>
      <c r="S27" s="100">
        <v>1.7490687314647365E-2</v>
      </c>
      <c r="T27" s="100">
        <v>2.2886601247204576E-3</v>
      </c>
      <c r="U27" s="100">
        <v>4.0150745911876444E-4</v>
      </c>
      <c r="V27" s="100">
        <v>6.9925587052193969E-2</v>
      </c>
      <c r="W27" s="100">
        <v>2.6035475999999997</v>
      </c>
      <c r="X27" s="100">
        <v>7.9562601699499996E-2</v>
      </c>
      <c r="Y27" s="100">
        <v>8.9328984642099998E-2</v>
      </c>
      <c r="Z27" s="100">
        <v>6.9646615856800001E-2</v>
      </c>
      <c r="AA27" s="100">
        <v>7.5454500621700005E-2</v>
      </c>
      <c r="AB27" s="100">
        <v>0.3139927028201</v>
      </c>
      <c r="AC27" s="100">
        <v>2.6035474E-3</v>
      </c>
      <c r="AD27" s="101">
        <v>5.2105640000000002E-4</v>
      </c>
      <c r="AE27" s="99"/>
      <c r="AF27" s="100">
        <v>133243.85414074219</v>
      </c>
      <c r="AG27" s="100" t="s">
        <v>427</v>
      </c>
      <c r="AH27" s="100">
        <v>4.7950744857999998</v>
      </c>
      <c r="AI27" s="100">
        <v>5591.4833878128002</v>
      </c>
      <c r="AJ27" s="100" t="s">
        <v>427</v>
      </c>
      <c r="AK27" s="100" t="s">
        <v>427</v>
      </c>
      <c r="AL27" s="29" t="s">
        <v>50</v>
      </c>
    </row>
    <row r="28" spans="1:38" ht="26.25" customHeight="1" thickBot="1" x14ac:dyDescent="0.3">
      <c r="A28" s="40" t="s">
        <v>79</v>
      </c>
      <c r="B28" s="40" t="s">
        <v>82</v>
      </c>
      <c r="C28" s="41" t="s">
        <v>83</v>
      </c>
      <c r="D28" s="42"/>
      <c r="E28" s="100">
        <v>7.8536220623959414</v>
      </c>
      <c r="F28" s="100">
        <v>0.81647603716798167</v>
      </c>
      <c r="G28" s="100">
        <v>9.4867074408498224E-3</v>
      </c>
      <c r="H28" s="100">
        <v>1.7520971008008528E-2</v>
      </c>
      <c r="I28" s="100">
        <v>0.54504291462587173</v>
      </c>
      <c r="J28" s="100">
        <v>0.54504291462587173</v>
      </c>
      <c r="K28" s="100">
        <v>0.54504291462587173</v>
      </c>
      <c r="L28" s="100">
        <v>0.37283016582236367</v>
      </c>
      <c r="M28" s="100">
        <v>5.0617936889794466</v>
      </c>
      <c r="N28" s="100">
        <v>3.1647961949134553E-4</v>
      </c>
      <c r="O28" s="100">
        <v>3.2399744627617087E-5</v>
      </c>
      <c r="P28" s="100">
        <v>3.1994408435016188E-3</v>
      </c>
      <c r="Q28" s="100">
        <v>6.2920032559027835E-5</v>
      </c>
      <c r="R28" s="100">
        <v>4.9873470818457511E-3</v>
      </c>
      <c r="S28" s="100">
        <v>3.3496303121425897E-3</v>
      </c>
      <c r="T28" s="100">
        <v>1.5779082895356304E-4</v>
      </c>
      <c r="U28" s="100">
        <v>6.1040575862821511E-5</v>
      </c>
      <c r="V28" s="100">
        <v>1.0930919954421681E-2</v>
      </c>
      <c r="W28" s="100">
        <v>0.42638779999999998</v>
      </c>
      <c r="X28" s="100">
        <v>1.25311659257E-2</v>
      </c>
      <c r="Y28" s="100">
        <v>1.4052055185800001E-2</v>
      </c>
      <c r="Z28" s="100">
        <v>1.1011973032500001E-2</v>
      </c>
      <c r="AA28" s="100">
        <v>1.1697664120200001E-2</v>
      </c>
      <c r="AB28" s="100">
        <v>4.9292858264200004E-2</v>
      </c>
      <c r="AC28" s="100">
        <v>4.2638730000000002E-4</v>
      </c>
      <c r="AD28" s="101">
        <v>8.5883400000000005E-5</v>
      </c>
      <c r="AE28" s="99"/>
      <c r="AF28" s="100">
        <v>24103.5477148559</v>
      </c>
      <c r="AG28" s="100" t="s">
        <v>427</v>
      </c>
      <c r="AH28" s="100" t="s">
        <v>425</v>
      </c>
      <c r="AI28" s="100">
        <v>1008.9393572232</v>
      </c>
      <c r="AJ28" s="100" t="s">
        <v>427</v>
      </c>
      <c r="AK28" s="100" t="s">
        <v>427</v>
      </c>
      <c r="AL28" s="29" t="s">
        <v>50</v>
      </c>
    </row>
    <row r="29" spans="1:38" ht="26.25" customHeight="1" thickBot="1" x14ac:dyDescent="0.3">
      <c r="A29" s="40" t="s">
        <v>79</v>
      </c>
      <c r="B29" s="40" t="s">
        <v>84</v>
      </c>
      <c r="C29" s="41" t="s">
        <v>85</v>
      </c>
      <c r="D29" s="42"/>
      <c r="E29" s="100">
        <v>36.730318492116425</v>
      </c>
      <c r="F29" s="100">
        <v>1.0439637429665554</v>
      </c>
      <c r="G29" s="100">
        <v>2.6801427072651336E-2</v>
      </c>
      <c r="H29" s="100">
        <v>3.5661045651616333E-2</v>
      </c>
      <c r="I29" s="100">
        <v>0.67753439542095473</v>
      </c>
      <c r="J29" s="100">
        <v>0.67753439542095473</v>
      </c>
      <c r="K29" s="100">
        <v>0.67753439542095473</v>
      </c>
      <c r="L29" s="100">
        <v>0.46308585653312856</v>
      </c>
      <c r="M29" s="100">
        <v>10.225987226018061</v>
      </c>
      <c r="N29" s="100">
        <v>8.2492729570047304E-4</v>
      </c>
      <c r="O29" s="100">
        <v>8.2494748061119966E-5</v>
      </c>
      <c r="P29" s="100">
        <v>8.7438125160184971E-3</v>
      </c>
      <c r="Q29" s="100">
        <v>1.6498444989455815E-4</v>
      </c>
      <c r="R29" s="100">
        <v>1.4022709365322546E-2</v>
      </c>
      <c r="S29" s="100">
        <v>9.4034778193019166E-3</v>
      </c>
      <c r="T29" s="100">
        <v>3.3005468565970656E-4</v>
      </c>
      <c r="U29" s="100">
        <v>1.6497940366687637E-4</v>
      </c>
      <c r="V29" s="100">
        <v>2.9696141273207299E-2</v>
      </c>
      <c r="W29" s="100">
        <v>0.37054909999999996</v>
      </c>
      <c r="X29" s="100">
        <v>6.2059079517000001E-3</v>
      </c>
      <c r="Y29" s="100">
        <v>3.75802203729E-2</v>
      </c>
      <c r="Z29" s="100">
        <v>4.19933104722E-2</v>
      </c>
      <c r="AA29" s="100">
        <v>9.653634591899999E-3</v>
      </c>
      <c r="AB29" s="100">
        <v>9.5433073388699996E-2</v>
      </c>
      <c r="AC29" s="100">
        <v>3.0630730000000001E-4</v>
      </c>
      <c r="AD29" s="101">
        <v>6.2550699999999997E-5</v>
      </c>
      <c r="AE29" s="99"/>
      <c r="AF29" s="100">
        <v>67199.518713577098</v>
      </c>
      <c r="AG29" s="100" t="s">
        <v>427</v>
      </c>
      <c r="AH29" s="100">
        <v>0.50906140030000002</v>
      </c>
      <c r="AI29" s="100">
        <v>2807.5041087792001</v>
      </c>
      <c r="AJ29" s="100" t="s">
        <v>427</v>
      </c>
      <c r="AK29" s="100" t="s">
        <v>427</v>
      </c>
      <c r="AL29" s="29" t="s">
        <v>50</v>
      </c>
    </row>
    <row r="30" spans="1:38" ht="26.25" customHeight="1" thickBot="1" x14ac:dyDescent="0.3">
      <c r="A30" s="40" t="s">
        <v>79</v>
      </c>
      <c r="B30" s="40" t="s">
        <v>86</v>
      </c>
      <c r="C30" s="41" t="s">
        <v>87</v>
      </c>
      <c r="D30" s="42"/>
      <c r="E30" s="100">
        <v>0.26702119148744269</v>
      </c>
      <c r="F30" s="100">
        <v>1.7783484347025993</v>
      </c>
      <c r="G30" s="100">
        <v>3.847784477586733E-4</v>
      </c>
      <c r="H30" s="100">
        <v>2.1084160911654421E-3</v>
      </c>
      <c r="I30" s="100">
        <v>2.9829908797716815E-2</v>
      </c>
      <c r="J30" s="100">
        <v>2.9829908797716815E-2</v>
      </c>
      <c r="K30" s="100">
        <v>2.9829908797716815E-2</v>
      </c>
      <c r="L30" s="100">
        <v>5.3416307964285993E-3</v>
      </c>
      <c r="M30" s="100">
        <v>9.5222957927098602</v>
      </c>
      <c r="N30" s="100">
        <v>7.2080234010897371E-5</v>
      </c>
      <c r="O30" s="100">
        <v>1.1146541406275535E-3</v>
      </c>
      <c r="P30" s="100">
        <v>3.4812525951543873E-4</v>
      </c>
      <c r="Q30" s="100">
        <v>1.2004319293635816E-5</v>
      </c>
      <c r="R30" s="100">
        <v>4.9116749624230367E-3</v>
      </c>
      <c r="S30" s="100">
        <v>0.18899030188032645</v>
      </c>
      <c r="T30" s="100">
        <v>7.8313113418718196E-3</v>
      </c>
      <c r="U30" s="100">
        <v>1.1098004070262445E-3</v>
      </c>
      <c r="V30" s="100">
        <v>0.11057801848776659</v>
      </c>
      <c r="W30" s="100">
        <v>2.1650500000000003E-2</v>
      </c>
      <c r="X30" s="100">
        <v>3.3170194149999998E-4</v>
      </c>
      <c r="Y30" s="100">
        <v>4.4736755990000001E-4</v>
      </c>
      <c r="Z30" s="100">
        <v>2.4986588950000002E-4</v>
      </c>
      <c r="AA30" s="100">
        <v>5.0138021120000003E-4</v>
      </c>
      <c r="AB30" s="100">
        <v>1.5303156021E-3</v>
      </c>
      <c r="AC30" s="100">
        <v>2.1650599999999999E-5</v>
      </c>
      <c r="AD30" s="101">
        <v>9.8298000000000003E-6</v>
      </c>
      <c r="AE30" s="99"/>
      <c r="AF30" s="100">
        <v>1641.1384129204</v>
      </c>
      <c r="AG30" s="100" t="s">
        <v>427</v>
      </c>
      <c r="AH30" s="100" t="s">
        <v>425</v>
      </c>
      <c r="AI30" s="100">
        <v>72.668997414499998</v>
      </c>
      <c r="AJ30" s="100" t="s">
        <v>427</v>
      </c>
      <c r="AK30" s="100" t="s">
        <v>427</v>
      </c>
      <c r="AL30" s="29" t="s">
        <v>50</v>
      </c>
    </row>
    <row r="31" spans="1:38" ht="26.25" customHeight="1" thickBot="1" x14ac:dyDescent="0.3">
      <c r="A31" s="40" t="s">
        <v>79</v>
      </c>
      <c r="B31" s="40" t="s">
        <v>88</v>
      </c>
      <c r="C31" s="41" t="s">
        <v>89</v>
      </c>
      <c r="D31" s="42"/>
      <c r="E31" s="100" t="s">
        <v>427</v>
      </c>
      <c r="F31" s="100">
        <v>1.7601671353755262</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78.209444494799996</v>
      </c>
      <c r="AG31" s="100" t="s">
        <v>427</v>
      </c>
      <c r="AH31" s="100" t="s">
        <v>427</v>
      </c>
      <c r="AI31" s="100">
        <v>3.4630850603000001</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0.86862146534171936</v>
      </c>
      <c r="J32" s="100">
        <v>1.6424632604075808</v>
      </c>
      <c r="K32" s="100">
        <v>2.1359800373991051</v>
      </c>
      <c r="L32" s="100">
        <v>0.20629160967428861</v>
      </c>
      <c r="M32" s="100" t="s">
        <v>427</v>
      </c>
      <c r="N32" s="100">
        <v>5.9751967051612604</v>
      </c>
      <c r="O32" s="100">
        <v>2.6848294891659224E-2</v>
      </c>
      <c r="P32" s="100">
        <v>0</v>
      </c>
      <c r="Q32" s="100">
        <v>6.8610810085719565E-2</v>
      </c>
      <c r="R32" s="100">
        <v>2.2229253887866274</v>
      </c>
      <c r="S32" s="100">
        <v>48.746036504454793</v>
      </c>
      <c r="T32" s="100">
        <v>0.34601325890856977</v>
      </c>
      <c r="U32" s="100">
        <v>4.2719600747982041E-2</v>
      </c>
      <c r="V32" s="100">
        <v>17.058367823173402</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71958.108985198021</v>
      </c>
      <c r="AL32" s="29" t="s">
        <v>412</v>
      </c>
    </row>
    <row r="33" spans="1:38" ht="26.25" customHeight="1" thickBot="1" x14ac:dyDescent="0.3">
      <c r="A33" s="40" t="s">
        <v>79</v>
      </c>
      <c r="B33" s="40" t="s">
        <v>92</v>
      </c>
      <c r="C33" s="41" t="s">
        <v>93</v>
      </c>
      <c r="D33" s="42"/>
      <c r="E33" s="100" t="s">
        <v>427</v>
      </c>
      <c r="F33" s="100" t="s">
        <v>427</v>
      </c>
      <c r="G33" s="100" t="s">
        <v>427</v>
      </c>
      <c r="H33" s="100" t="s">
        <v>427</v>
      </c>
      <c r="I33" s="100">
        <v>0.41025805108886387</v>
      </c>
      <c r="J33" s="100">
        <v>0.75973713164604406</v>
      </c>
      <c r="K33" s="100">
        <v>1.5194742632920879</v>
      </c>
      <c r="L33" s="100">
        <v>1.6106427190896132E-2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71958.108985198021</v>
      </c>
      <c r="AL33" s="29" t="s">
        <v>412</v>
      </c>
    </row>
    <row r="34" spans="1:38" ht="26.25" customHeight="1" thickBot="1" x14ac:dyDescent="0.3">
      <c r="A34" s="40" t="s">
        <v>71</v>
      </c>
      <c r="B34" s="40" t="s">
        <v>94</v>
      </c>
      <c r="C34" s="41" t="s">
        <v>95</v>
      </c>
      <c r="D34" s="42"/>
      <c r="E34" s="103">
        <v>1.0542260758899999</v>
      </c>
      <c r="F34" s="103">
        <v>5.7007570118000006E-2</v>
      </c>
      <c r="G34" s="103">
        <v>4.3265734500000001E-4</v>
      </c>
      <c r="H34" s="103">
        <v>2.16328672E-4</v>
      </c>
      <c r="I34" s="104">
        <v>0.22159799084905518</v>
      </c>
      <c r="J34" s="104">
        <v>0.34195208787950176</v>
      </c>
      <c r="K34" s="104">
        <v>0.7940334678512514</v>
      </c>
      <c r="L34" s="104">
        <v>1.2006921000409999E-2</v>
      </c>
      <c r="M34" s="104">
        <v>0.34652751629299999</v>
      </c>
      <c r="N34" s="104">
        <v>0.15044444444444499</v>
      </c>
      <c r="O34" s="104">
        <v>2.1632883E-4</v>
      </c>
      <c r="P34" s="100" t="s">
        <v>425</v>
      </c>
      <c r="Q34" s="100" t="s">
        <v>425</v>
      </c>
      <c r="R34" s="104">
        <v>1.0816426000000001E-3</v>
      </c>
      <c r="S34" s="104">
        <v>2.9709425406666701</v>
      </c>
      <c r="T34" s="104">
        <v>1.5143017E-3</v>
      </c>
      <c r="U34" s="104">
        <v>2.1632883E-4</v>
      </c>
      <c r="V34" s="104">
        <v>2.1632868E-2</v>
      </c>
      <c r="W34" s="100" t="s">
        <v>425</v>
      </c>
      <c r="X34" s="104">
        <v>1.0416652000000001E-3</v>
      </c>
      <c r="Y34" s="104">
        <v>1.0416652000000001E-3</v>
      </c>
      <c r="Z34" s="104">
        <v>3.9632638999999997E-4</v>
      </c>
      <c r="AA34" s="100" t="s">
        <v>425</v>
      </c>
      <c r="AB34" s="104">
        <v>2.4796558999999998E-3</v>
      </c>
      <c r="AC34" s="100" t="s">
        <v>427</v>
      </c>
      <c r="AD34" s="100" t="s">
        <v>427</v>
      </c>
      <c r="AE34" s="99"/>
      <c r="AF34" s="101">
        <v>930.21329266590658</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3.5270607815521435</v>
      </c>
      <c r="F35" s="103">
        <v>0.12623384364166129</v>
      </c>
      <c r="G35" s="103">
        <v>1.0395726003729449</v>
      </c>
      <c r="H35" s="103">
        <v>5.4959290895610841E-4</v>
      </c>
      <c r="I35" s="104">
        <v>0.10471291573048436</v>
      </c>
      <c r="J35" s="104">
        <v>0.11053029993773356</v>
      </c>
      <c r="K35" s="104">
        <v>0.11634768414498267</v>
      </c>
      <c r="L35" s="104">
        <v>3.8303171669069234E-2</v>
      </c>
      <c r="M35" s="104">
        <v>0.67888718965164319</v>
      </c>
      <c r="N35" s="104">
        <v>5.71322331081346E-3</v>
      </c>
      <c r="O35" s="104">
        <v>5.8665555700148004E-4</v>
      </c>
      <c r="P35" s="104">
        <v>2.7339458480446499E-3</v>
      </c>
      <c r="Q35" s="104">
        <v>3.4699406922165904E-3</v>
      </c>
      <c r="R35" s="100" t="s">
        <v>425</v>
      </c>
      <c r="S35" s="104">
        <v>3.4699406922165895E-3</v>
      </c>
      <c r="T35" s="104">
        <v>4.9784268915440098E-2</v>
      </c>
      <c r="U35" s="104">
        <v>1.142644662162666E-2</v>
      </c>
      <c r="V35" s="104">
        <v>2.8412784294864074E-2</v>
      </c>
      <c r="W35" s="100" t="s">
        <v>425</v>
      </c>
      <c r="X35" s="104">
        <v>2.1639514598212899E-3</v>
      </c>
      <c r="Y35" s="104">
        <v>2.1593496048775002E-3</v>
      </c>
      <c r="Z35" s="104">
        <v>8.2438636420530001E-4</v>
      </c>
      <c r="AA35" s="100" t="s">
        <v>425</v>
      </c>
      <c r="AB35" s="104">
        <v>5.1476874289042296E-3</v>
      </c>
      <c r="AC35" s="100" t="s">
        <v>427</v>
      </c>
      <c r="AD35" s="100" t="s">
        <v>427</v>
      </c>
      <c r="AE35" s="99"/>
      <c r="AF35" s="101">
        <v>2299.3415792196292</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3.592355152703107</v>
      </c>
      <c r="F36" s="103">
        <v>0.32119824209873094</v>
      </c>
      <c r="G36" s="103">
        <v>0.15671404378214604</v>
      </c>
      <c r="H36" s="103">
        <v>7.8437991718299999E-4</v>
      </c>
      <c r="I36" s="104">
        <v>0.14533931977136302</v>
      </c>
      <c r="J36" s="104">
        <v>0.15298875765407394</v>
      </c>
      <c r="K36" s="104">
        <v>0.15298875765407394</v>
      </c>
      <c r="L36" s="104">
        <v>6.9059411294080022E-3</v>
      </c>
      <c r="M36" s="104">
        <v>1.3035038861009878</v>
      </c>
      <c r="N36" s="104">
        <v>9.4538389731309916E-3</v>
      </c>
      <c r="O36" s="104">
        <v>7.8437991718299999E-4</v>
      </c>
      <c r="P36" s="104">
        <v>2.1791607166509997E-3</v>
      </c>
      <c r="Q36" s="104">
        <v>2.9088735302009996E-3</v>
      </c>
      <c r="R36" s="104">
        <v>3.9218995859350014E-3</v>
      </c>
      <c r="S36" s="104">
        <v>6.9025432712539983E-2</v>
      </c>
      <c r="T36" s="104">
        <v>7.8437991718786973E-2</v>
      </c>
      <c r="U36" s="104">
        <v>7.2721838254990023E-3</v>
      </c>
      <c r="V36" s="104">
        <v>9.4125590062542008E-2</v>
      </c>
      <c r="W36" s="100" t="s">
        <v>425</v>
      </c>
      <c r="X36" s="104">
        <v>5.6544273869440012E-3</v>
      </c>
      <c r="Y36" s="104">
        <v>5.6544273869440012E-3</v>
      </c>
      <c r="Z36" s="104">
        <v>2.151359059057E-3</v>
      </c>
      <c r="AA36" s="100" t="s">
        <v>427</v>
      </c>
      <c r="AB36" s="104">
        <v>1.3460213832945003E-2</v>
      </c>
      <c r="AC36" s="100" t="s">
        <v>427</v>
      </c>
      <c r="AD36" s="100" t="s">
        <v>427</v>
      </c>
      <c r="AE36" s="99"/>
      <c r="AF36" s="101">
        <v>3372.8336330000002</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0.35398469999999999</v>
      </c>
      <c r="F37" s="103">
        <v>3.58220293983285E-2</v>
      </c>
      <c r="G37" s="100" t="s">
        <v>425</v>
      </c>
      <c r="H37" s="100" t="s">
        <v>425</v>
      </c>
      <c r="I37" s="104">
        <v>2.0095394603399999E-3</v>
      </c>
      <c r="J37" s="104">
        <v>2.0095394603399999E-3</v>
      </c>
      <c r="K37" s="104">
        <v>2.0095394603399999E-3</v>
      </c>
      <c r="L37" s="104">
        <v>1.406677622238E-4</v>
      </c>
      <c r="M37" s="104">
        <v>0.22046134499999998</v>
      </c>
      <c r="N37" s="104">
        <v>3.3868642590000002E-6</v>
      </c>
      <c r="O37" s="104">
        <v>5.6447737700000005E-7</v>
      </c>
      <c r="P37" s="104">
        <v>2.2579095059999999E-4</v>
      </c>
      <c r="Q37" s="104">
        <v>2.7094914071999998E-4</v>
      </c>
      <c r="R37" s="104">
        <v>1.7160112249999999E-6</v>
      </c>
      <c r="S37" s="104">
        <v>1.71601122E-7</v>
      </c>
      <c r="T37" s="104">
        <v>1.1515338480000001E-6</v>
      </c>
      <c r="U37" s="104">
        <v>2.5288586467E-5</v>
      </c>
      <c r="V37" s="104">
        <v>3.3868642590000002E-6</v>
      </c>
      <c r="W37" s="100" t="s">
        <v>427</v>
      </c>
      <c r="X37" s="100" t="s">
        <v>427</v>
      </c>
      <c r="Y37" s="100" t="s">
        <v>427</v>
      </c>
      <c r="Z37" s="100" t="s">
        <v>427</v>
      </c>
      <c r="AA37" s="100" t="s">
        <v>427</v>
      </c>
      <c r="AB37" s="100" t="s">
        <v>427</v>
      </c>
      <c r="AC37" s="100" t="s">
        <v>427</v>
      </c>
      <c r="AD37" s="100" t="s">
        <v>427</v>
      </c>
      <c r="AE37" s="99"/>
      <c r="AF37" s="101" t="s">
        <v>427</v>
      </c>
      <c r="AG37" s="101" t="s">
        <v>427</v>
      </c>
      <c r="AH37" s="101">
        <v>3067.9233063714287</v>
      </c>
      <c r="AI37" s="101" t="s">
        <v>427</v>
      </c>
      <c r="AJ37" s="101" t="s">
        <v>427</v>
      </c>
      <c r="AK37" s="101" t="s">
        <v>427</v>
      </c>
      <c r="AL37" s="29" t="s">
        <v>50</v>
      </c>
    </row>
    <row r="38" spans="1:38" ht="26.25" customHeight="1" thickBot="1" x14ac:dyDescent="0.3">
      <c r="A38" s="40" t="s">
        <v>71</v>
      </c>
      <c r="B38" s="40" t="s">
        <v>102</v>
      </c>
      <c r="C38" s="41" t="s">
        <v>103</v>
      </c>
      <c r="D38" s="47"/>
      <c r="E38" s="103">
        <v>1.822377084599542</v>
      </c>
      <c r="F38" s="103">
        <v>0.13185248023738902</v>
      </c>
      <c r="G38" s="103">
        <v>1.2390220142338001E-3</v>
      </c>
      <c r="H38" s="103">
        <v>5.9528558418423991E-4</v>
      </c>
      <c r="I38" s="104">
        <v>8.2158604725634798E-2</v>
      </c>
      <c r="J38" s="104">
        <v>8.9961422557894799E-2</v>
      </c>
      <c r="K38" s="104">
        <v>0.1224977063937728</v>
      </c>
      <c r="L38" s="104">
        <v>5.0610508794043295E-2</v>
      </c>
      <c r="M38" s="104">
        <v>0.88784649159084628</v>
      </c>
      <c r="N38" s="104">
        <v>2.2074582220000003E-6</v>
      </c>
      <c r="O38" s="104">
        <v>1.1037892590151197E-3</v>
      </c>
      <c r="P38" s="100" t="s">
        <v>425</v>
      </c>
      <c r="Q38" s="100" t="s">
        <v>425</v>
      </c>
      <c r="R38" s="104">
        <v>4.4497364993279992E-3</v>
      </c>
      <c r="S38" s="104">
        <v>0.14779444761818794</v>
      </c>
      <c r="T38" s="104">
        <v>5.7209743611733007E-3</v>
      </c>
      <c r="U38" s="104">
        <v>7.6302702160264003E-4</v>
      </c>
      <c r="V38" s="104">
        <v>8.9857348167173987E-2</v>
      </c>
      <c r="W38" s="100" t="s">
        <v>425</v>
      </c>
      <c r="X38" s="104">
        <v>2.2588997810976197E-3</v>
      </c>
      <c r="Y38" s="104">
        <v>3.7616555614388004E-3</v>
      </c>
      <c r="Z38" s="100" t="s">
        <v>425</v>
      </c>
      <c r="AA38" s="100" t="s">
        <v>425</v>
      </c>
      <c r="AB38" s="104">
        <v>6.0205553458997007E-3</v>
      </c>
      <c r="AC38" s="100" t="s">
        <v>427</v>
      </c>
      <c r="AD38" s="100" t="s">
        <v>427</v>
      </c>
      <c r="AE38" s="99"/>
      <c r="AF38" s="101">
        <v>3259.0871164269352</v>
      </c>
      <c r="AG38" s="101" t="s">
        <v>427</v>
      </c>
      <c r="AH38" s="101" t="s">
        <v>427</v>
      </c>
      <c r="AI38" s="101">
        <v>0.18018305995303788</v>
      </c>
      <c r="AJ38" s="101" t="s">
        <v>427</v>
      </c>
      <c r="AK38" s="101" t="s">
        <v>427</v>
      </c>
      <c r="AL38" s="29" t="s">
        <v>50</v>
      </c>
    </row>
    <row r="39" spans="1:38" ht="26.25" customHeight="1" thickBot="1" x14ac:dyDescent="0.3">
      <c r="A39" s="40" t="s">
        <v>104</v>
      </c>
      <c r="B39" s="40" t="s">
        <v>105</v>
      </c>
      <c r="C39" s="41" t="s">
        <v>389</v>
      </c>
      <c r="D39" s="42"/>
      <c r="E39" s="103">
        <v>2.2544107951439996</v>
      </c>
      <c r="F39" s="103">
        <v>0.25404024438799999</v>
      </c>
      <c r="G39" s="103">
        <v>0.87237502614099993</v>
      </c>
      <c r="H39" s="100" t="s">
        <v>425</v>
      </c>
      <c r="I39" s="104">
        <v>8.4061363964999997E-2</v>
      </c>
      <c r="J39" s="104">
        <v>9.2343073307999984E-2</v>
      </c>
      <c r="K39" s="104">
        <v>9.3296622311999991E-2</v>
      </c>
      <c r="L39" s="104">
        <v>1.42594056219E-2</v>
      </c>
      <c r="M39" s="104">
        <v>1.7783082060930002</v>
      </c>
      <c r="N39" s="104">
        <v>5.3484164770629998E-2</v>
      </c>
      <c r="O39" s="104">
        <v>5.4045159636539998E-3</v>
      </c>
      <c r="P39" s="104">
        <v>1.1004004625000001E-2</v>
      </c>
      <c r="Q39" s="104">
        <v>5.0663059506000002E-2</v>
      </c>
      <c r="R39" s="104">
        <v>6.3222387250271989E-2</v>
      </c>
      <c r="S39" s="104">
        <v>4.7569294401227202E-2</v>
      </c>
      <c r="T39" s="104">
        <v>0.20685052720167402</v>
      </c>
      <c r="U39" s="104">
        <v>2.3886040145999999E-3</v>
      </c>
      <c r="V39" s="104">
        <v>8.926572855263E-2</v>
      </c>
      <c r="W39" s="104">
        <v>0.11280861390999999</v>
      </c>
      <c r="X39" s="104">
        <v>7.9978483092899996E-2</v>
      </c>
      <c r="Y39" s="104">
        <v>9.0977397134999999E-2</v>
      </c>
      <c r="Z39" s="104">
        <v>6.0038909201700005E-2</v>
      </c>
      <c r="AA39" s="104">
        <v>3.0516775379499997E-2</v>
      </c>
      <c r="AB39" s="104">
        <v>0.2615115648129</v>
      </c>
      <c r="AC39" s="104">
        <v>4.9550242873E-2</v>
      </c>
      <c r="AD39" s="104">
        <v>4.7170186792929995E-2</v>
      </c>
      <c r="AE39" s="99"/>
      <c r="AF39" s="101">
        <v>11523.236781</v>
      </c>
      <c r="AG39" s="101">
        <v>0</v>
      </c>
      <c r="AH39" s="101">
        <v>52209.724017003609</v>
      </c>
      <c r="AI39" s="101">
        <v>745.67231666999987</v>
      </c>
      <c r="AJ39" s="101">
        <v>1627.81</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7.459207653</v>
      </c>
      <c r="F41" s="103">
        <v>7.749530605016</v>
      </c>
      <c r="G41" s="103">
        <v>4.7134775634999997</v>
      </c>
      <c r="H41" s="103">
        <v>9.3531930599999993E-2</v>
      </c>
      <c r="I41" s="104">
        <v>9.2455593684118238</v>
      </c>
      <c r="J41" s="104">
        <v>9.4564144824118248</v>
      </c>
      <c r="K41" s="104">
        <v>9.9571604535118237</v>
      </c>
      <c r="L41" s="104">
        <v>1.0322881656520773</v>
      </c>
      <c r="M41" s="104">
        <v>52.867749535450002</v>
      </c>
      <c r="N41" s="104">
        <v>0.578386586418</v>
      </c>
      <c r="O41" s="104">
        <v>0.20680365970799999</v>
      </c>
      <c r="P41" s="104">
        <v>3.6211807409999998E-2</v>
      </c>
      <c r="Q41" s="104">
        <v>1.8297007758999999E-2</v>
      </c>
      <c r="R41" s="104">
        <v>0.39336196125599998</v>
      </c>
      <c r="S41" s="104">
        <v>0.12722338494999999</v>
      </c>
      <c r="T41" s="104">
        <v>4.7116233086999998E-2</v>
      </c>
      <c r="U41" s="104">
        <v>1.2246977943E-2</v>
      </c>
      <c r="V41" s="104">
        <v>8.4155712278239996</v>
      </c>
      <c r="W41" s="104">
        <v>8.3973791389999999</v>
      </c>
      <c r="X41" s="104">
        <v>1.859871727692</v>
      </c>
      <c r="Y41" s="104">
        <v>1.7851101075460001</v>
      </c>
      <c r="Z41" s="104">
        <v>0.72512050428099994</v>
      </c>
      <c r="AA41" s="104">
        <v>1.0830113906800001</v>
      </c>
      <c r="AB41" s="104">
        <v>5.4531137297000001</v>
      </c>
      <c r="AC41" s="104">
        <v>7.9856233161000004E-2</v>
      </c>
      <c r="AD41" s="104">
        <v>0.25763391874899999</v>
      </c>
      <c r="AE41" s="99"/>
      <c r="AF41" s="101">
        <v>78148.641149999996</v>
      </c>
      <c r="AG41" s="101">
        <v>1511.543502</v>
      </c>
      <c r="AH41" s="101">
        <v>104865.6863</v>
      </c>
      <c r="AI41" s="101">
        <v>15783.815259999999</v>
      </c>
      <c r="AJ41" s="101" t="s">
        <v>427</v>
      </c>
      <c r="AK41" s="101" t="s">
        <v>427</v>
      </c>
      <c r="AL41" s="29" t="s">
        <v>50</v>
      </c>
    </row>
    <row r="42" spans="1:38" ht="26.25" customHeight="1" thickBot="1" x14ac:dyDescent="0.3">
      <c r="A42" s="40" t="s">
        <v>71</v>
      </c>
      <c r="B42" s="40" t="s">
        <v>108</v>
      </c>
      <c r="C42" s="41" t="s">
        <v>109</v>
      </c>
      <c r="D42" s="42"/>
      <c r="E42" s="103">
        <v>0.12438649337002</v>
      </c>
      <c r="F42" s="103">
        <v>0.61869538181130002</v>
      </c>
      <c r="G42" s="103">
        <v>1.3478350938199999E-4</v>
      </c>
      <c r="H42" s="103">
        <v>1.63167092712E-4</v>
      </c>
      <c r="I42" s="104">
        <v>4.8747818581960003E-3</v>
      </c>
      <c r="J42" s="104">
        <v>5.2140278256510002E-3</v>
      </c>
      <c r="K42" s="104">
        <v>5.5936804524689999E-3</v>
      </c>
      <c r="L42" s="104">
        <v>7.0043720705399997E-4</v>
      </c>
      <c r="M42" s="104">
        <v>8.1315547996281001</v>
      </c>
      <c r="N42" s="104">
        <v>3.4670170379999998E-4</v>
      </c>
      <c r="O42" s="104">
        <v>1.4823948699999999E-4</v>
      </c>
      <c r="P42" s="100" t="s">
        <v>425</v>
      </c>
      <c r="Q42" s="100" t="s">
        <v>425</v>
      </c>
      <c r="R42" s="104">
        <v>1.3699095940000001E-3</v>
      </c>
      <c r="S42" s="104">
        <v>3.8500900451000006E-2</v>
      </c>
      <c r="T42" s="104">
        <v>1.0852635429999999E-3</v>
      </c>
      <c r="U42" s="104">
        <v>1.4016587940000002E-4</v>
      </c>
      <c r="V42" s="104">
        <v>1.9138699842999998E-2</v>
      </c>
      <c r="W42" s="100" t="s">
        <v>425</v>
      </c>
      <c r="X42" s="104">
        <v>4.8864778722999998E-4</v>
      </c>
      <c r="Y42" s="104">
        <v>5.0343175223000001E-4</v>
      </c>
      <c r="Z42" s="100" t="s">
        <v>425</v>
      </c>
      <c r="AA42" s="100" t="s">
        <v>425</v>
      </c>
      <c r="AB42" s="104">
        <v>9.920795415000001E-4</v>
      </c>
      <c r="AC42" s="100" t="s">
        <v>427</v>
      </c>
      <c r="AD42" s="100" t="s">
        <v>427</v>
      </c>
      <c r="AE42" s="99"/>
      <c r="AF42" s="101">
        <v>617.39557255370914</v>
      </c>
      <c r="AG42" s="101" t="s">
        <v>427</v>
      </c>
      <c r="AH42" s="101" t="s">
        <v>427</v>
      </c>
      <c r="AI42" s="101">
        <v>28.299412380749761</v>
      </c>
      <c r="AJ42" s="101" t="s">
        <v>427</v>
      </c>
      <c r="AK42" s="101" t="s">
        <v>427</v>
      </c>
      <c r="AL42" s="29" t="s">
        <v>50</v>
      </c>
    </row>
    <row r="43" spans="1:38" ht="26.25" customHeight="1" thickBot="1" x14ac:dyDescent="0.3">
      <c r="A43" s="40" t="s">
        <v>104</v>
      </c>
      <c r="B43" s="40" t="s">
        <v>110</v>
      </c>
      <c r="C43" s="41" t="s">
        <v>111</v>
      </c>
      <c r="D43" s="42"/>
      <c r="E43" s="103">
        <v>2.5299490382699998</v>
      </c>
      <c r="F43" s="103">
        <v>1.5351498905610002</v>
      </c>
      <c r="G43" s="103">
        <v>1.624391838088</v>
      </c>
      <c r="H43" s="100" t="s">
        <v>425</v>
      </c>
      <c r="I43" s="104">
        <v>0.23894860260799999</v>
      </c>
      <c r="J43" s="104">
        <v>0.27065533971400002</v>
      </c>
      <c r="K43" s="104">
        <v>0.27774333650899996</v>
      </c>
      <c r="L43" s="104">
        <v>3.0044619619500001E-2</v>
      </c>
      <c r="M43" s="104">
        <v>2.5952889819819993</v>
      </c>
      <c r="N43" s="104">
        <v>0.15250852259185999</v>
      </c>
      <c r="O43" s="104">
        <v>1.0015872900909E-2</v>
      </c>
      <c r="P43" s="104">
        <v>6.9513198427999991E-3</v>
      </c>
      <c r="Q43" s="104">
        <v>5.8372629877969998E-3</v>
      </c>
      <c r="R43" s="104">
        <v>6.3216194552160015E-2</v>
      </c>
      <c r="S43" s="104">
        <v>2.7970955040645996E-2</v>
      </c>
      <c r="T43" s="104">
        <v>0.40227206619396999</v>
      </c>
      <c r="U43" s="104">
        <v>4.4636493842970006E-3</v>
      </c>
      <c r="V43" s="104">
        <v>0.56173703842587996</v>
      </c>
      <c r="W43" s="104">
        <v>0.37702601480999998</v>
      </c>
      <c r="X43" s="104">
        <v>0.11734493399689999</v>
      </c>
      <c r="Y43" s="104">
        <v>0.14671867650100001</v>
      </c>
      <c r="Z43" s="104">
        <v>7.24676476647E-2</v>
      </c>
      <c r="AA43" s="104">
        <v>4.6825320501499998E-2</v>
      </c>
      <c r="AB43" s="104">
        <v>0.38335657865929995</v>
      </c>
      <c r="AC43" s="104">
        <v>3.4195891549999996E-3</v>
      </c>
      <c r="AD43" s="104">
        <v>9.9025362123130012E-2</v>
      </c>
      <c r="AE43" s="99"/>
      <c r="AF43" s="101">
        <v>8415.8271642740001</v>
      </c>
      <c r="AG43" s="101">
        <v>582.45877001500003</v>
      </c>
      <c r="AH43" s="101">
        <v>12957.204566934501</v>
      </c>
      <c r="AI43" s="101">
        <v>3329.7959473999999</v>
      </c>
      <c r="AJ43" s="101" t="s">
        <v>427</v>
      </c>
      <c r="AK43" s="101" t="s">
        <v>427</v>
      </c>
      <c r="AL43" s="29" t="s">
        <v>50</v>
      </c>
    </row>
    <row r="44" spans="1:38" ht="26.25" customHeight="1" thickBot="1" x14ac:dyDescent="0.3">
      <c r="A44" s="40" t="s">
        <v>71</v>
      </c>
      <c r="B44" s="40" t="s">
        <v>112</v>
      </c>
      <c r="C44" s="41" t="s">
        <v>113</v>
      </c>
      <c r="D44" s="42"/>
      <c r="E44" s="103">
        <v>2.9002031406486193</v>
      </c>
      <c r="F44" s="103">
        <v>0.751541978865787</v>
      </c>
      <c r="G44" s="103">
        <v>1.478356989069E-3</v>
      </c>
      <c r="H44" s="103">
        <v>7.2256249856600006E-4</v>
      </c>
      <c r="I44" s="104">
        <v>9.9411796778279007E-2</v>
      </c>
      <c r="J44" s="104">
        <v>0.11670052194803</v>
      </c>
      <c r="K44" s="104">
        <v>0.29150219576070302</v>
      </c>
      <c r="L44" s="104">
        <v>5.1837212452304E-2</v>
      </c>
      <c r="M44" s="104">
        <v>1.7667857829049061</v>
      </c>
      <c r="N44" s="104">
        <v>5.1298693940000002E-5</v>
      </c>
      <c r="O44" s="104">
        <v>3.4360663748500006E-3</v>
      </c>
      <c r="P44" s="100" t="s">
        <v>425</v>
      </c>
      <c r="Q44" s="100" t="s">
        <v>425</v>
      </c>
      <c r="R44" s="104">
        <v>9.3127672304209978E-3</v>
      </c>
      <c r="S44" s="104">
        <v>0.42791520434503999</v>
      </c>
      <c r="T44" s="104">
        <v>1.1149658954589999E-2</v>
      </c>
      <c r="U44" s="104">
        <v>9.1844583303899992E-4</v>
      </c>
      <c r="V44" s="104">
        <v>0.24667830851600001</v>
      </c>
      <c r="W44" s="100" t="s">
        <v>425</v>
      </c>
      <c r="X44" s="104">
        <v>2.7817265329339999E-3</v>
      </c>
      <c r="Y44" s="104">
        <v>4.5771397360539999E-3</v>
      </c>
      <c r="Z44" s="100" t="s">
        <v>425</v>
      </c>
      <c r="AA44" s="100" t="s">
        <v>425</v>
      </c>
      <c r="AB44" s="104">
        <v>7.3588662708680003E-3</v>
      </c>
      <c r="AC44" s="100" t="s">
        <v>425</v>
      </c>
      <c r="AD44" s="100" t="s">
        <v>427</v>
      </c>
      <c r="AE44" s="99"/>
      <c r="AF44" s="101">
        <v>3923.6188174158883</v>
      </c>
      <c r="AG44" s="101" t="s">
        <v>427</v>
      </c>
      <c r="AH44" s="101" t="s">
        <v>427</v>
      </c>
      <c r="AI44" s="101">
        <v>4.1883144110733399</v>
      </c>
      <c r="AJ44" s="101" t="s">
        <v>427</v>
      </c>
      <c r="AK44" s="101" t="s">
        <v>427</v>
      </c>
      <c r="AL44" s="29" t="s">
        <v>50</v>
      </c>
    </row>
    <row r="45" spans="1:38" ht="26.25" customHeight="1" thickBot="1" x14ac:dyDescent="0.3">
      <c r="A45" s="40" t="s">
        <v>71</v>
      </c>
      <c r="B45" s="40" t="s">
        <v>114</v>
      </c>
      <c r="C45" s="41" t="s">
        <v>115</v>
      </c>
      <c r="D45" s="42"/>
      <c r="E45" s="103">
        <v>0.16070508485472501</v>
      </c>
      <c r="F45" s="103">
        <v>5.6731671682273398E-3</v>
      </c>
      <c r="G45" s="103">
        <v>5.0110050372054502E-2</v>
      </c>
      <c r="H45" s="103">
        <v>2.50550251860272E-5</v>
      </c>
      <c r="I45" s="104">
        <v>4.7300492310206896E-3</v>
      </c>
      <c r="J45" s="104">
        <v>4.99282974385517E-3</v>
      </c>
      <c r="K45" s="104">
        <v>5.2556102566896599E-3</v>
      </c>
      <c r="L45" s="104">
        <v>1.65551723085724E-3</v>
      </c>
      <c r="M45" s="104">
        <v>3.01841973136826E-2</v>
      </c>
      <c r="N45" s="104">
        <v>2.5055025186026999E-4</v>
      </c>
      <c r="O45" s="104">
        <v>2.5055025186029999E-5</v>
      </c>
      <c r="P45" s="104">
        <v>1.2527512593014001E-4</v>
      </c>
      <c r="Q45" s="104">
        <v>1.2527512593014001E-4</v>
      </c>
      <c r="R45" s="100" t="s">
        <v>425</v>
      </c>
      <c r="S45" s="104">
        <v>1.2527512593014001E-4</v>
      </c>
      <c r="T45" s="104">
        <v>1.7538517630219001E-4</v>
      </c>
      <c r="U45" s="104">
        <v>5.0110050372053998E-4</v>
      </c>
      <c r="V45" s="104">
        <v>1.25275125930136E-3</v>
      </c>
      <c r="W45" s="100" t="s">
        <v>425</v>
      </c>
      <c r="X45" s="104">
        <v>9.9871380357340005E-5</v>
      </c>
      <c r="Y45" s="104">
        <v>9.9871380357340005E-5</v>
      </c>
      <c r="Z45" s="104">
        <v>3.7998400928860001E-5</v>
      </c>
      <c r="AA45" s="100" t="s">
        <v>425</v>
      </c>
      <c r="AB45" s="104">
        <v>2.3774116164353E-4</v>
      </c>
      <c r="AC45" s="100" t="s">
        <v>427</v>
      </c>
      <c r="AD45" s="100" t="s">
        <v>427</v>
      </c>
      <c r="AE45" s="99"/>
      <c r="AF45" s="101">
        <v>103.72780427015276</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0.35802292937861302</v>
      </c>
      <c r="F47" s="103">
        <v>5.1201386733808273E-2</v>
      </c>
      <c r="G47" s="103">
        <v>1.32070095056399E-2</v>
      </c>
      <c r="H47" s="103">
        <v>4.7116047164999998E-6</v>
      </c>
      <c r="I47" s="104">
        <v>5.7274275064683692E-3</v>
      </c>
      <c r="J47" s="104">
        <v>5.8196152341773695E-3</v>
      </c>
      <c r="K47" s="104">
        <v>6.4237613346693695E-3</v>
      </c>
      <c r="L47" s="104">
        <v>3.7468448660261493E-3</v>
      </c>
      <c r="M47" s="104">
        <v>1.5488579912411695</v>
      </c>
      <c r="N47" s="104">
        <v>3.1981272999999998E-8</v>
      </c>
      <c r="O47" s="104">
        <v>8.9437901170000003E-6</v>
      </c>
      <c r="P47" s="100" t="s">
        <v>425</v>
      </c>
      <c r="Q47" s="100" t="s">
        <v>425</v>
      </c>
      <c r="R47" s="104">
        <v>5.2980857612999996E-5</v>
      </c>
      <c r="S47" s="104">
        <v>1.6947795749E-3</v>
      </c>
      <c r="T47" s="104">
        <v>5.004459874E-5</v>
      </c>
      <c r="U47" s="104">
        <v>6.284358605E-6</v>
      </c>
      <c r="V47" s="104">
        <v>8.4980287159999994E-4</v>
      </c>
      <c r="W47" s="100" t="s">
        <v>425</v>
      </c>
      <c r="X47" s="104">
        <v>1.6845537711300001E-5</v>
      </c>
      <c r="Y47" s="104">
        <v>2.86644289123E-5</v>
      </c>
      <c r="Z47" s="100" t="s">
        <v>425</v>
      </c>
      <c r="AA47" s="100" t="s">
        <v>425</v>
      </c>
      <c r="AB47" s="104">
        <v>4.5509965571500001E-5</v>
      </c>
      <c r="AC47" s="100" t="s">
        <v>427</v>
      </c>
      <c r="AD47" s="100" t="s">
        <v>427</v>
      </c>
      <c r="AE47" s="99"/>
      <c r="AF47" s="101">
        <v>1093.5106836399045</v>
      </c>
      <c r="AG47" s="101" t="s">
        <v>427</v>
      </c>
      <c r="AH47" s="101" t="s">
        <v>427</v>
      </c>
      <c r="AI47" s="101">
        <v>2.6104641590599998E-3</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1222.037</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1393.5345120000002</v>
      </c>
      <c r="AL51" s="29" t="s">
        <v>439</v>
      </c>
    </row>
    <row r="52" spans="1:38" ht="26.25" customHeight="1" thickBot="1" x14ac:dyDescent="0.3">
      <c r="A52" s="40" t="s">
        <v>120</v>
      </c>
      <c r="B52" s="44" t="s">
        <v>130</v>
      </c>
      <c r="C52" s="46" t="s">
        <v>391</v>
      </c>
      <c r="D52" s="43"/>
      <c r="E52" s="103">
        <v>2.6526959999999997</v>
      </c>
      <c r="F52" s="103">
        <v>3.6879207800000002</v>
      </c>
      <c r="G52" s="103">
        <v>8.2793489999999998</v>
      </c>
      <c r="H52" s="103">
        <v>1.841E-3</v>
      </c>
      <c r="I52" s="104">
        <v>8.2194875000000001E-2</v>
      </c>
      <c r="J52" s="104">
        <v>0.16598639999999998</v>
      </c>
      <c r="K52" s="104">
        <v>0.23484249999999998</v>
      </c>
      <c r="L52" s="104">
        <v>2.5480411250000001E-4</v>
      </c>
      <c r="M52" s="104">
        <v>2.7294290000000001</v>
      </c>
      <c r="N52" s="104">
        <v>0.13364198125201601</v>
      </c>
      <c r="O52" s="104">
        <v>3.4580050063547002E-2</v>
      </c>
      <c r="P52" s="104">
        <v>2.1322576401117999E-2</v>
      </c>
      <c r="Q52" s="104">
        <v>1.6509819548913E-2</v>
      </c>
      <c r="R52" s="104">
        <v>8.0760630521105006E-2</v>
      </c>
      <c r="S52" s="104">
        <v>0.102883049693062</v>
      </c>
      <c r="T52" s="104">
        <v>1.4565767075829701</v>
      </c>
      <c r="U52" s="104">
        <v>9.4661486557470007E-3</v>
      </c>
      <c r="V52" s="104">
        <v>0.66789281737543604</v>
      </c>
      <c r="W52" s="104">
        <v>3.3533976E-2</v>
      </c>
      <c r="X52" s="104">
        <v>0.29599999999999999</v>
      </c>
      <c r="Y52" s="100" t="s">
        <v>425</v>
      </c>
      <c r="Z52" s="100" t="s">
        <v>425</v>
      </c>
      <c r="AA52" s="100" t="s">
        <v>425</v>
      </c>
      <c r="AB52" s="104">
        <v>0.29599999999999999</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0.66998890080000006</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0.76156073543159863</v>
      </c>
      <c r="AL53" s="29" t="s">
        <v>134</v>
      </c>
    </row>
    <row r="54" spans="1:38" ht="37.5" customHeight="1" thickBot="1" x14ac:dyDescent="0.3">
      <c r="A54" s="40" t="s">
        <v>120</v>
      </c>
      <c r="B54" s="44" t="s">
        <v>135</v>
      </c>
      <c r="C54" s="46" t="s">
        <v>136</v>
      </c>
      <c r="D54" s="43"/>
      <c r="E54" s="100" t="s">
        <v>427</v>
      </c>
      <c r="F54" s="103">
        <v>1.8973328596917101</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482858.64</v>
      </c>
      <c r="AL54" s="29" t="s">
        <v>442</v>
      </c>
    </row>
    <row r="55" spans="1:38" ht="26.25" customHeight="1" thickBot="1" x14ac:dyDescent="0.3">
      <c r="A55" s="40" t="s">
        <v>120</v>
      </c>
      <c r="B55" s="44" t="s">
        <v>137</v>
      </c>
      <c r="C55" s="46" t="s">
        <v>138</v>
      </c>
      <c r="D55" s="43"/>
      <c r="E55" s="103">
        <v>4.7016999999999996E-2</v>
      </c>
      <c r="F55" s="103">
        <v>0.132162143531</v>
      </c>
      <c r="G55" s="103">
        <v>2.7067899999999998</v>
      </c>
      <c r="H55" s="100" t="s">
        <v>425</v>
      </c>
      <c r="I55" s="104">
        <v>8.1299999999999983E-3</v>
      </c>
      <c r="J55" s="104">
        <v>8.1300000000000001E-3</v>
      </c>
      <c r="K55" s="104">
        <v>8.1300000000000001E-3</v>
      </c>
      <c r="L55" s="104">
        <v>6.5040000000000002E-3</v>
      </c>
      <c r="M55" s="104">
        <v>0.18069499999999999</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507.01229990299998</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1.1299469</v>
      </c>
      <c r="F59" s="103">
        <v>4.1612999999999997E-2</v>
      </c>
      <c r="G59" s="103">
        <v>0.79535210000000001</v>
      </c>
      <c r="H59" s="103">
        <v>8.2126000000000005E-2</v>
      </c>
      <c r="I59" s="104">
        <v>4.9703016216759099E-2</v>
      </c>
      <c r="J59" s="104">
        <v>6.2395439636261693E-2</v>
      </c>
      <c r="K59" s="104">
        <v>6.9274204852512997E-2</v>
      </c>
      <c r="L59" s="104">
        <v>1.39168445406925E-4</v>
      </c>
      <c r="M59" s="104">
        <v>6.5301000000000005E-3</v>
      </c>
      <c r="N59" s="104">
        <v>0.29312933789504503</v>
      </c>
      <c r="O59" s="104">
        <v>9.2340321333820002E-2</v>
      </c>
      <c r="P59" s="104">
        <v>1.597377602E-2</v>
      </c>
      <c r="Q59" s="104">
        <v>2.4830792644749002E-2</v>
      </c>
      <c r="R59" s="104">
        <v>3.1215526041976999E-2</v>
      </c>
      <c r="S59" s="100" t="s">
        <v>428</v>
      </c>
      <c r="T59" s="104">
        <v>5.4405663213659998E-3</v>
      </c>
      <c r="U59" s="104">
        <v>1.4685906800000001</v>
      </c>
      <c r="V59" s="104">
        <v>1E-4</v>
      </c>
      <c r="W59" s="104">
        <v>5.7678399999999998E-3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384.52267000000001</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0.75814493988512499</v>
      </c>
      <c r="J61" s="104">
        <v>7.5814493988512499</v>
      </c>
      <c r="K61" s="104">
        <v>25.354449104653401</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1859134.7670042166</v>
      </c>
      <c r="AL61" s="29" t="s">
        <v>420</v>
      </c>
    </row>
    <row r="62" spans="1:38" ht="26.25" customHeight="1" thickBot="1" x14ac:dyDescent="0.3">
      <c r="A62" s="40" t="s">
        <v>54</v>
      </c>
      <c r="B62" s="48" t="s">
        <v>153</v>
      </c>
      <c r="C62" s="41" t="s">
        <v>154</v>
      </c>
      <c r="D62" s="42"/>
      <c r="E62" s="103">
        <v>0.103532</v>
      </c>
      <c r="F62" s="100" t="s">
        <v>427</v>
      </c>
      <c r="G62" s="103">
        <v>2.8600000000000001E-4</v>
      </c>
      <c r="H62" s="100" t="s">
        <v>427</v>
      </c>
      <c r="I62" s="104">
        <v>4.52205737704918E-4</v>
      </c>
      <c r="J62" s="104">
        <v>7.5675245901639298E-3</v>
      </c>
      <c r="K62" s="104">
        <v>1.1259E-2</v>
      </c>
      <c r="L62" s="100" t="s">
        <v>425</v>
      </c>
      <c r="M62" s="104">
        <v>0.110967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0.28121000000000002</v>
      </c>
      <c r="F63" s="103">
        <v>0.97237300000000015</v>
      </c>
      <c r="G63" s="103">
        <v>3.1682890000000001</v>
      </c>
      <c r="H63" s="100" t="s">
        <v>425</v>
      </c>
      <c r="I63" s="104">
        <v>0.43018134548282799</v>
      </c>
      <c r="J63" s="104">
        <v>0.47150957339367333</v>
      </c>
      <c r="K63" s="104">
        <v>0.61520896410233328</v>
      </c>
      <c r="L63" s="104">
        <v>1.2045077673519182E-3</v>
      </c>
      <c r="M63" s="104">
        <v>3.5884999999999998</v>
      </c>
      <c r="N63" s="104">
        <v>1.5637499999999999E-2</v>
      </c>
      <c r="O63" s="104">
        <v>5.2125000000000001E-3</v>
      </c>
      <c r="P63" s="104">
        <v>1.0425E-4</v>
      </c>
      <c r="Q63" s="104">
        <v>1.39E-3</v>
      </c>
      <c r="R63" s="104">
        <v>1.7374999999999999E-3</v>
      </c>
      <c r="S63" s="100" t="s">
        <v>425</v>
      </c>
      <c r="T63" s="104">
        <v>1.0425E-4</v>
      </c>
      <c r="U63" s="104">
        <v>6.9500000000000006E-2</v>
      </c>
      <c r="V63" s="100" t="s">
        <v>425</v>
      </c>
      <c r="W63" s="104">
        <v>3.4006928000000006E-2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0.23776074699999999</v>
      </c>
      <c r="F64" s="103">
        <v>8.7624613000000004E-2</v>
      </c>
      <c r="G64" s="103">
        <v>1.6656209999999999E-3</v>
      </c>
      <c r="H64" s="103">
        <v>2.6324000000000001E-5</v>
      </c>
      <c r="I64" s="100" t="s">
        <v>428</v>
      </c>
      <c r="J64" s="100" t="s">
        <v>428</v>
      </c>
      <c r="K64" s="100" t="s">
        <v>428</v>
      </c>
      <c r="L64" s="100" t="s">
        <v>428</v>
      </c>
      <c r="M64" s="104">
        <v>8.1522269999999997E-3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686.74300000000005</v>
      </c>
      <c r="AL64" s="29" t="s">
        <v>159</v>
      </c>
    </row>
    <row r="65" spans="1:38" ht="26.25" customHeight="1" thickBot="1" x14ac:dyDescent="0.3">
      <c r="A65" s="40" t="s">
        <v>54</v>
      </c>
      <c r="B65" s="44" t="s">
        <v>160</v>
      </c>
      <c r="C65" s="41" t="s">
        <v>161</v>
      </c>
      <c r="D65" s="42"/>
      <c r="E65" s="103">
        <v>0.30866080800000001</v>
      </c>
      <c r="F65" s="100" t="s">
        <v>427</v>
      </c>
      <c r="G65" s="103">
        <v>8.5370240000000007E-3</v>
      </c>
      <c r="H65" s="103">
        <v>1.1636210000000001E-3</v>
      </c>
      <c r="I65" s="100" t="s">
        <v>428</v>
      </c>
      <c r="J65" s="100" t="s">
        <v>428</v>
      </c>
      <c r="K65" s="100" t="s">
        <v>428</v>
      </c>
      <c r="L65" s="100" t="s">
        <v>428</v>
      </c>
      <c r="M65" s="104">
        <v>1.07397E-4</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1397.9749999999999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4.2567000000000001E-2</v>
      </c>
      <c r="F68" s="100" t="s">
        <v>427</v>
      </c>
      <c r="G68" s="103">
        <v>0.45673000000000002</v>
      </c>
      <c r="H68" s="100" t="s">
        <v>427</v>
      </c>
      <c r="I68" s="104">
        <v>8.1347999999999993E-3</v>
      </c>
      <c r="J68" s="104">
        <v>1.0846400000000001E-2</v>
      </c>
      <c r="K68" s="104">
        <v>1.3558000000000001E-2</v>
      </c>
      <c r="L68" s="104">
        <v>2.2777439999999999E-5</v>
      </c>
      <c r="M68" s="104">
        <v>8.4270000000000005E-3</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5.6173005729999996</v>
      </c>
      <c r="F70" s="103">
        <v>9.2124288766666638</v>
      </c>
      <c r="G70" s="103">
        <v>2.5375134840000002</v>
      </c>
      <c r="H70" s="103">
        <v>0.54228103500000002</v>
      </c>
      <c r="I70" s="104">
        <v>0.20894084905400001</v>
      </c>
      <c r="J70" s="104">
        <v>0.41279668801250002</v>
      </c>
      <c r="K70" s="104">
        <v>0.49691326399999997</v>
      </c>
      <c r="L70" s="104">
        <v>7.0029266431599998E-5</v>
      </c>
      <c r="M70" s="104">
        <v>1.021038033</v>
      </c>
      <c r="N70" s="100" t="s">
        <v>425</v>
      </c>
      <c r="O70" s="100" t="s">
        <v>425</v>
      </c>
      <c r="P70" s="104">
        <v>0.20099400000000001</v>
      </c>
      <c r="Q70" s="100" t="s">
        <v>425</v>
      </c>
      <c r="R70" s="100" t="s">
        <v>425</v>
      </c>
      <c r="S70" s="104">
        <v>0.26400000000000012</v>
      </c>
      <c r="T70" s="104">
        <v>0.44304500000000013</v>
      </c>
      <c r="U70" s="100" t="s">
        <v>425</v>
      </c>
      <c r="V70" s="104">
        <v>8.7952000000000002E-2</v>
      </c>
      <c r="W70" s="104">
        <v>3.0662999999999999E-2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4.8244771000000002</v>
      </c>
      <c r="F72" s="103">
        <v>1.0971134200000001</v>
      </c>
      <c r="G72" s="103">
        <v>4.7239902000000003</v>
      </c>
      <c r="H72" s="103">
        <v>2.5436440000000001E-2</v>
      </c>
      <c r="I72" s="104">
        <v>0.59342413772608504</v>
      </c>
      <c r="J72" s="104">
        <v>0.66901927638593761</v>
      </c>
      <c r="K72" s="104">
        <v>0.73090370000000005</v>
      </c>
      <c r="L72" s="104">
        <v>0.1446040555577261</v>
      </c>
      <c r="M72" s="104">
        <v>156.76456429999999</v>
      </c>
      <c r="N72" s="104">
        <v>10.101609504209673</v>
      </c>
      <c r="O72" s="104">
        <v>0.11666749800000001</v>
      </c>
      <c r="P72" s="104">
        <v>1.9758567999999997E-2</v>
      </c>
      <c r="Q72" s="104">
        <v>4.0896782E-2</v>
      </c>
      <c r="R72" s="104">
        <v>0.86079638000000003</v>
      </c>
      <c r="S72" s="104">
        <v>0.444556155667305</v>
      </c>
      <c r="T72" s="104">
        <v>0.57718567999999992</v>
      </c>
      <c r="U72" s="104">
        <v>2.0611424E-2</v>
      </c>
      <c r="V72" s="104">
        <v>2.1436070799999998</v>
      </c>
      <c r="W72" s="104">
        <v>5.3322592000000002</v>
      </c>
      <c r="X72" s="104">
        <v>3.1199999999999999E-3</v>
      </c>
      <c r="Y72" s="104">
        <v>6.0000000000000001E-3</v>
      </c>
      <c r="Z72" s="104">
        <v>1.6100000000000001E-3</v>
      </c>
      <c r="AA72" s="104">
        <v>3.2499999999999999E-3</v>
      </c>
      <c r="AB72" s="104">
        <v>1.3979999999999999E-2</v>
      </c>
      <c r="AC72" s="104">
        <v>0.16865172610000001</v>
      </c>
      <c r="AD72" s="100" t="s">
        <v>427</v>
      </c>
      <c r="AE72" s="99"/>
      <c r="AF72" s="101" t="s">
        <v>427</v>
      </c>
      <c r="AG72" s="101" t="s">
        <v>427</v>
      </c>
      <c r="AH72" s="101" t="s">
        <v>427</v>
      </c>
      <c r="AI72" s="101" t="s">
        <v>427</v>
      </c>
      <c r="AJ72" s="101" t="s">
        <v>427</v>
      </c>
      <c r="AK72" s="101">
        <v>5071.3270000000002</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0" t="s">
        <v>428</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0.14197175000000001</v>
      </c>
      <c r="G74" s="100" t="s">
        <v>428</v>
      </c>
      <c r="H74" s="100" t="s">
        <v>428</v>
      </c>
      <c r="I74" s="104">
        <v>3.7992535446440402E-3</v>
      </c>
      <c r="J74" s="104">
        <v>5.3754149636655703E-3</v>
      </c>
      <c r="K74" s="104">
        <v>5.764E-3</v>
      </c>
      <c r="L74" s="104">
        <v>6.8386563803589997E-6</v>
      </c>
      <c r="M74" s="100" t="s">
        <v>428</v>
      </c>
      <c r="N74" s="100" t="s">
        <v>428</v>
      </c>
      <c r="O74" s="100" t="s">
        <v>428</v>
      </c>
      <c r="P74" s="100" t="s">
        <v>428</v>
      </c>
      <c r="Q74" s="100" t="s">
        <v>428</v>
      </c>
      <c r="R74" s="104">
        <v>0.158</v>
      </c>
      <c r="S74" s="104">
        <v>0.01</v>
      </c>
      <c r="T74" s="104">
        <v>1.2E-2</v>
      </c>
      <c r="U74" s="100" t="s">
        <v>428</v>
      </c>
      <c r="V74" s="104">
        <v>7.0000000000000001E-3</v>
      </c>
      <c r="W74" s="104">
        <v>0.11348370000000001</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1.462525E-6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0.34470719999999999</v>
      </c>
      <c r="F80" s="103">
        <v>7.6095700000000002E-2</v>
      </c>
      <c r="G80" s="103">
        <v>1.9234964650000002</v>
      </c>
      <c r="H80" s="100" t="s">
        <v>425</v>
      </c>
      <c r="I80" s="104">
        <v>2.0838316135819816E-2</v>
      </c>
      <c r="J80" s="104">
        <v>2.7935031899723104E-2</v>
      </c>
      <c r="K80" s="104">
        <v>3.6584288999999992E-2</v>
      </c>
      <c r="L80" s="104">
        <v>2.0950369068259001E-5</v>
      </c>
      <c r="M80" s="104">
        <v>0.14248</v>
      </c>
      <c r="N80" s="104">
        <v>2.4983431450000002</v>
      </c>
      <c r="O80" s="104">
        <v>4.9036524753251994E-2</v>
      </c>
      <c r="P80" s="104">
        <v>5.5870940783954999E-2</v>
      </c>
      <c r="Q80" s="104">
        <v>0.340806885022227</v>
      </c>
      <c r="R80" s="104">
        <v>1.59588417E-2</v>
      </c>
      <c r="S80" s="104">
        <v>0.53065574959999995</v>
      </c>
      <c r="T80" s="104">
        <v>0.11387899999999999</v>
      </c>
      <c r="U80" s="104">
        <v>2E-3</v>
      </c>
      <c r="V80" s="104">
        <v>12.132081939300001</v>
      </c>
      <c r="W80" s="104">
        <v>0.15127299999999999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6.9690367861199518E-3</v>
      </c>
      <c r="J81" s="104">
        <v>3.1741044793359541E-2</v>
      </c>
      <c r="K81" s="104">
        <v>9.6489170452556436E-2</v>
      </c>
      <c r="L81" s="104">
        <v>3.333078874881E-6</v>
      </c>
      <c r="M81" s="104">
        <v>0.13500000000000001</v>
      </c>
      <c r="N81" s="104">
        <v>0.37568640000000003</v>
      </c>
      <c r="O81" s="100" t="s">
        <v>425</v>
      </c>
      <c r="P81" s="100" t="s">
        <v>425</v>
      </c>
      <c r="Q81" s="104">
        <v>1.51536E-2</v>
      </c>
      <c r="R81" s="104">
        <v>6.1505527999999997E-2</v>
      </c>
      <c r="S81" s="104">
        <v>1.1999999999999999E-3</v>
      </c>
      <c r="T81" s="100" t="s">
        <v>425</v>
      </c>
      <c r="U81" s="100" t="s">
        <v>425</v>
      </c>
      <c r="V81" s="104">
        <v>0.56694832706823894</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14.692389412904101</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6251983</v>
      </c>
      <c r="AL82" s="29" t="s">
        <v>436</v>
      </c>
    </row>
    <row r="83" spans="1:38" ht="26.25" customHeight="1" thickBot="1" x14ac:dyDescent="0.3">
      <c r="A83" s="40" t="s">
        <v>54</v>
      </c>
      <c r="B83" s="51" t="s">
        <v>210</v>
      </c>
      <c r="C83" s="52" t="s">
        <v>211</v>
      </c>
      <c r="D83" s="42"/>
      <c r="E83" s="103">
        <v>6.8237359999999997E-2</v>
      </c>
      <c r="F83" s="103">
        <v>4.1905872000000004E-2</v>
      </c>
      <c r="G83" s="103">
        <v>8.5906319999999994E-2</v>
      </c>
      <c r="H83" s="100" t="s">
        <v>425</v>
      </c>
      <c r="I83" s="104">
        <v>3.4658294999999999E-3</v>
      </c>
      <c r="J83" s="104">
        <v>3.4658294999999999E-3</v>
      </c>
      <c r="K83" s="104">
        <v>4.9511850000000003E-2</v>
      </c>
      <c r="L83" s="104">
        <v>9.7043226000000011E-6</v>
      </c>
      <c r="M83" s="104">
        <v>0.19154575999999998</v>
      </c>
      <c r="N83" s="100" t="s">
        <v>427</v>
      </c>
      <c r="O83" s="100" t="s">
        <v>427</v>
      </c>
      <c r="P83" s="100" t="s">
        <v>427</v>
      </c>
      <c r="Q83" s="100" t="s">
        <v>427</v>
      </c>
      <c r="R83" s="100" t="s">
        <v>427</v>
      </c>
      <c r="S83" s="100" t="s">
        <v>427</v>
      </c>
      <c r="T83" s="100" t="s">
        <v>427</v>
      </c>
      <c r="U83" s="100" t="s">
        <v>427</v>
      </c>
      <c r="V83" s="100" t="s">
        <v>427</v>
      </c>
      <c r="W83" s="104">
        <v>1.7313478E-2</v>
      </c>
      <c r="X83" s="104">
        <v>1.4100000000000001E-4</v>
      </c>
      <c r="Y83" s="104">
        <v>4.1917213490000002E-4</v>
      </c>
      <c r="Z83" s="104">
        <v>1.9780599770000001E-6</v>
      </c>
      <c r="AA83" s="100" t="s">
        <v>425</v>
      </c>
      <c r="AB83" s="104">
        <v>5.6215019487700004E-4</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0.12111783</v>
      </c>
      <c r="F85" s="103">
        <v>10.44278406924913</v>
      </c>
      <c r="G85" s="103">
        <v>6.9479500000000005E-3</v>
      </c>
      <c r="H85" s="103">
        <v>1.8500000000000001E-3</v>
      </c>
      <c r="I85" s="104">
        <v>3.1312000000000001E-5</v>
      </c>
      <c r="J85" s="104">
        <v>3.1312000000000001E-4</v>
      </c>
      <c r="K85" s="104">
        <v>3.7639000000000001E-3</v>
      </c>
      <c r="L85" s="104">
        <v>8.76736E-8</v>
      </c>
      <c r="M85" s="104">
        <v>4.5390569999999991E-2</v>
      </c>
      <c r="N85" s="100" t="s">
        <v>427</v>
      </c>
      <c r="O85" s="104">
        <v>1.1999999999999999E-3</v>
      </c>
      <c r="P85" s="100" t="s">
        <v>427</v>
      </c>
      <c r="Q85" s="100" t="s">
        <v>427</v>
      </c>
      <c r="R85" s="104">
        <v>5.7000000000000002E-2</v>
      </c>
      <c r="S85" s="100" t="s">
        <v>427</v>
      </c>
      <c r="T85" s="104">
        <v>5.0000000000000001E-3</v>
      </c>
      <c r="U85" s="100" t="s">
        <v>427</v>
      </c>
      <c r="V85" s="104">
        <v>5.0999999999999997E-2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1.3540360576248787</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6.117E-3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0.59050213380642802</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2.1458000000000001E-2</v>
      </c>
      <c r="F88" s="103">
        <v>2.9116023927099706</v>
      </c>
      <c r="G88" s="103">
        <v>2.9999999999999997E-4</v>
      </c>
      <c r="H88" s="103">
        <v>5.8240000000000002E-3</v>
      </c>
      <c r="I88" s="104">
        <v>6.5284000000000007E-5</v>
      </c>
      <c r="J88" s="104">
        <v>1.30568E-3</v>
      </c>
      <c r="K88" s="104">
        <v>4.5245040000000004E-3</v>
      </c>
      <c r="L88" s="104">
        <v>1.827952E-7</v>
      </c>
      <c r="M88" s="104">
        <v>1.6140999999999999E-2</v>
      </c>
      <c r="N88" s="104">
        <v>5.0000000000000001E-3</v>
      </c>
      <c r="O88" s="104">
        <v>4.0000000000000001E-3</v>
      </c>
      <c r="P88" s="104">
        <v>4.0000000000000001E-3</v>
      </c>
      <c r="Q88" s="104">
        <v>4.0000000000000001E-3</v>
      </c>
      <c r="R88" s="104">
        <v>6.0000000000000001E-3</v>
      </c>
      <c r="S88" s="100" t="s">
        <v>427</v>
      </c>
      <c r="T88" s="104">
        <v>4.0000000000000001E-3</v>
      </c>
      <c r="U88" s="100" t="s">
        <v>427</v>
      </c>
      <c r="V88" s="104">
        <v>2.1999999999999999E-2</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1.1081199999999999E-2</v>
      </c>
      <c r="F89" s="103">
        <v>1.9681658066666683</v>
      </c>
      <c r="G89" s="103">
        <v>2.97E-3</v>
      </c>
      <c r="H89" s="103">
        <v>1.1000000000000001E-3</v>
      </c>
      <c r="I89" s="100" t="s">
        <v>427</v>
      </c>
      <c r="J89" s="100" t="s">
        <v>427</v>
      </c>
      <c r="K89" s="104">
        <v>1.5639999999999999E-3</v>
      </c>
      <c r="L89" s="100" t="s">
        <v>427</v>
      </c>
      <c r="M89" s="104">
        <v>1.0697E-2</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0.9883670339927787</v>
      </c>
      <c r="G90" s="100" t="s">
        <v>427</v>
      </c>
      <c r="H90" s="100" t="s">
        <v>427</v>
      </c>
      <c r="I90" s="104">
        <v>3.31014E-3</v>
      </c>
      <c r="J90" s="104">
        <v>6.4027499999999996E-3</v>
      </c>
      <c r="K90" s="104">
        <v>1.3580999999999999E-2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2.1303870273999999E-2</v>
      </c>
      <c r="F91" s="145">
        <v>9.8013307049076986E-2</v>
      </c>
      <c r="G91" s="145">
        <v>9.9180569580000003E-3</v>
      </c>
      <c r="H91" s="145">
        <v>4.8303773590000001E-2</v>
      </c>
      <c r="I91" s="146">
        <v>0.38475128011388948</v>
      </c>
      <c r="J91" s="146">
        <v>0.44986308247936002</v>
      </c>
      <c r="K91" s="146">
        <v>0.46331156020845099</v>
      </c>
      <c r="L91" s="146">
        <v>1.4141948170593699E-3</v>
      </c>
      <c r="M91" s="146">
        <v>0.65103742817300003</v>
      </c>
      <c r="N91" s="146">
        <v>1.0655609560431587</v>
      </c>
      <c r="O91" s="146">
        <v>0.11218341904396424</v>
      </c>
      <c r="P91" s="146">
        <v>1.7068773876000001E-3</v>
      </c>
      <c r="Q91" s="146">
        <v>1.8793841285219999E-3</v>
      </c>
      <c r="R91" s="146">
        <v>0.22135127291824391</v>
      </c>
      <c r="S91" s="146">
        <v>8.7391627183935352</v>
      </c>
      <c r="T91" s="146">
        <v>0.40308012029355106</v>
      </c>
      <c r="U91" s="146">
        <v>4.734710253229147E-2</v>
      </c>
      <c r="V91" s="146">
        <v>5.0562589343937114</v>
      </c>
      <c r="W91" s="146">
        <v>1.1639459999999999E-3</v>
      </c>
      <c r="X91" s="146">
        <v>1.29198045E-3</v>
      </c>
      <c r="Y91" s="146">
        <v>5.2377585819999998E-4</v>
      </c>
      <c r="Z91" s="146">
        <v>5.2377585819999998E-4</v>
      </c>
      <c r="AA91" s="146">
        <v>5.2377585819999998E-4</v>
      </c>
      <c r="AB91" s="146">
        <v>2.8633080250000001E-3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1.65E-3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6.0318964789999999E-2</v>
      </c>
      <c r="F93" s="103">
        <v>2.1693828532487802</v>
      </c>
      <c r="G93" s="100" t="s">
        <v>425</v>
      </c>
      <c r="H93" s="100" t="s">
        <v>425</v>
      </c>
      <c r="I93" s="104">
        <v>2.1215203211003106E-2</v>
      </c>
      <c r="J93" s="104">
        <v>7.320259988717133E-2</v>
      </c>
      <c r="K93" s="104">
        <v>0.18981289656333955</v>
      </c>
      <c r="L93" s="104">
        <v>7.5966760426700005E-7</v>
      </c>
      <c r="M93" s="104">
        <v>9.7803179550000008E-2</v>
      </c>
      <c r="N93" s="100" t="s">
        <v>425</v>
      </c>
      <c r="O93" s="100" t="s">
        <v>427</v>
      </c>
      <c r="P93" s="100" t="s">
        <v>425</v>
      </c>
      <c r="Q93" s="100" t="s">
        <v>427</v>
      </c>
      <c r="R93" s="100" t="s">
        <v>427</v>
      </c>
      <c r="S93" s="100" t="s">
        <v>427</v>
      </c>
      <c r="T93" s="100" t="s">
        <v>427</v>
      </c>
      <c r="U93" s="100" t="s">
        <v>427</v>
      </c>
      <c r="V93" s="100" t="s">
        <v>427</v>
      </c>
      <c r="W93" s="104">
        <v>2.0348240000000002E-3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0.72344799999999998</v>
      </c>
      <c r="F95" s="103">
        <v>1.4427110000000001</v>
      </c>
      <c r="G95" s="103">
        <v>6.7309999999999995E-2</v>
      </c>
      <c r="H95" s="100" t="s">
        <v>427</v>
      </c>
      <c r="I95" s="104">
        <v>7.3546215999999998E-2</v>
      </c>
      <c r="J95" s="104">
        <v>7.4605807999999996E-2</v>
      </c>
      <c r="K95" s="104">
        <v>7.6169199999999992E-2</v>
      </c>
      <c r="L95" s="104">
        <v>2.0592940479999998E-4</v>
      </c>
      <c r="M95" s="104">
        <v>1.3315220000000001</v>
      </c>
      <c r="N95" s="104">
        <v>1.917</v>
      </c>
      <c r="O95" s="104">
        <v>0.01</v>
      </c>
      <c r="P95" s="104">
        <v>0.01</v>
      </c>
      <c r="Q95" s="104">
        <v>2.5999999999999999E-2</v>
      </c>
      <c r="R95" s="100" t="s">
        <v>427</v>
      </c>
      <c r="S95" s="104">
        <v>0.115</v>
      </c>
      <c r="T95" s="104">
        <v>3.1E-2</v>
      </c>
      <c r="U95" s="100" t="s">
        <v>427</v>
      </c>
      <c r="V95" s="100" t="s">
        <v>427</v>
      </c>
      <c r="W95" s="104">
        <v>9.5657633000000006E-2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2.3095144729999999E-2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6.2783000000000005E-2</v>
      </c>
      <c r="F98" s="103">
        <v>2.1913999999999999E-2</v>
      </c>
      <c r="G98" s="100" t="s">
        <v>425</v>
      </c>
      <c r="H98" s="100" t="s">
        <v>427</v>
      </c>
      <c r="I98" s="100" t="s">
        <v>425</v>
      </c>
      <c r="J98" s="100" t="s">
        <v>425</v>
      </c>
      <c r="K98" s="100" t="s">
        <v>425</v>
      </c>
      <c r="L98" s="100" t="s">
        <v>425</v>
      </c>
      <c r="M98" s="100" t="s">
        <v>425</v>
      </c>
      <c r="N98" s="100" t="s">
        <v>425</v>
      </c>
      <c r="O98" s="100" t="s">
        <v>425</v>
      </c>
      <c r="P98" s="100" t="s">
        <v>425</v>
      </c>
      <c r="Q98" s="100" t="s">
        <v>425</v>
      </c>
      <c r="R98" s="104">
        <v>1.0510000000000001E-3</v>
      </c>
      <c r="S98" s="100" t="s">
        <v>425</v>
      </c>
      <c r="T98" s="104">
        <v>2.31E-4</v>
      </c>
      <c r="U98" s="100" t="s">
        <v>425</v>
      </c>
      <c r="V98" s="104">
        <v>0.373</v>
      </c>
      <c r="W98" s="104">
        <v>7.3578800000000002E-4</v>
      </c>
      <c r="X98" s="104">
        <v>1.0724203999999999E-8</v>
      </c>
      <c r="Y98" s="100" t="s">
        <v>425</v>
      </c>
      <c r="Z98" s="104">
        <v>1.0724203999999999E-8</v>
      </c>
      <c r="AA98" s="104">
        <v>1.0724203999999999E-8</v>
      </c>
      <c r="AB98" s="104">
        <v>3.2172610999999998E-8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0.211067463797392</v>
      </c>
      <c r="F99" s="103">
        <v>6.13061226243381</v>
      </c>
      <c r="G99" s="100" t="s">
        <v>427</v>
      </c>
      <c r="H99" s="103">
        <v>2.3973733157564201</v>
      </c>
      <c r="I99" s="104">
        <v>5.6556640000000004E-3</v>
      </c>
      <c r="J99" s="104">
        <v>2.0451285E-2</v>
      </c>
      <c r="K99" s="104">
        <v>4.4798052857142903E-2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253.042</v>
      </c>
      <c r="AL99" s="29" t="s">
        <v>244</v>
      </c>
    </row>
    <row r="100" spans="1:38" ht="26.25" customHeight="1" thickBot="1" x14ac:dyDescent="0.3">
      <c r="A100" s="40" t="s">
        <v>242</v>
      </c>
      <c r="B100" s="40" t="s">
        <v>245</v>
      </c>
      <c r="C100" s="41" t="s">
        <v>407</v>
      </c>
      <c r="D100" s="54"/>
      <c r="E100" s="103">
        <v>0.63329851973384199</v>
      </c>
      <c r="F100" s="103">
        <v>8.7259270903957304</v>
      </c>
      <c r="G100" s="100" t="s">
        <v>427</v>
      </c>
      <c r="H100" s="103">
        <v>6.4209988766149797</v>
      </c>
      <c r="I100" s="104">
        <v>3.2349063500000004E-2</v>
      </c>
      <c r="J100" s="104">
        <v>6.6916752999999995E-2</v>
      </c>
      <c r="K100" s="104">
        <v>0.14588276403240699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1075.47</v>
      </c>
      <c r="AL100" s="29" t="s">
        <v>244</v>
      </c>
    </row>
    <row r="101" spans="1:38" ht="26.25" customHeight="1" thickBot="1" x14ac:dyDescent="0.3">
      <c r="A101" s="40" t="s">
        <v>242</v>
      </c>
      <c r="B101" s="40" t="s">
        <v>246</v>
      </c>
      <c r="C101" s="41" t="s">
        <v>247</v>
      </c>
      <c r="D101" s="54"/>
      <c r="E101" s="103">
        <v>2.5455943728928299E-3</v>
      </c>
      <c r="F101" s="103">
        <v>1.5929783999999999E-2</v>
      </c>
      <c r="G101" s="100" t="s">
        <v>427</v>
      </c>
      <c r="H101" s="103">
        <v>4.0100186277160603E-2</v>
      </c>
      <c r="I101" s="104">
        <v>1.14192E-3</v>
      </c>
      <c r="J101" s="104">
        <v>3.4257599999999999E-3</v>
      </c>
      <c r="K101" s="104">
        <v>7.9934399999999992E-3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57.095999999999997</v>
      </c>
      <c r="AL101" s="29" t="s">
        <v>244</v>
      </c>
    </row>
    <row r="102" spans="1:38" ht="26.25" customHeight="1" thickBot="1" x14ac:dyDescent="0.3">
      <c r="A102" s="40" t="s">
        <v>242</v>
      </c>
      <c r="B102" s="40" t="s">
        <v>248</v>
      </c>
      <c r="C102" s="41" t="s">
        <v>385</v>
      </c>
      <c r="D102" s="54"/>
      <c r="E102" s="103">
        <v>0.33389394353344898</v>
      </c>
      <c r="F102" s="103">
        <v>1.1918415167981899</v>
      </c>
      <c r="G102" s="100" t="s">
        <v>427</v>
      </c>
      <c r="H102" s="103">
        <v>16.070046128260401</v>
      </c>
      <c r="I102" s="104">
        <v>3.9789086469999999E-2</v>
      </c>
      <c r="J102" s="104">
        <v>0.56786008674999999</v>
      </c>
      <c r="K102" s="104">
        <v>3.7447465925932351</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6222.5349999999999</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4.8982633556716899E-3</v>
      </c>
      <c r="F104" s="103">
        <v>1.3090272E-2</v>
      </c>
      <c r="G104" s="100" t="s">
        <v>427</v>
      </c>
      <c r="H104" s="103">
        <v>3.4114350757342503E-2</v>
      </c>
      <c r="I104" s="104">
        <v>9.7398400000000006E-5</v>
      </c>
      <c r="J104" s="104">
        <v>3.4895599999999998E-4</v>
      </c>
      <c r="K104" s="104">
        <v>8.1423066666666695E-4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20.978000000000002</v>
      </c>
      <c r="AL104" s="29" t="s">
        <v>244</v>
      </c>
    </row>
    <row r="105" spans="1:38" ht="26.25" customHeight="1" thickBot="1" x14ac:dyDescent="0.3">
      <c r="A105" s="40" t="s">
        <v>242</v>
      </c>
      <c r="B105" s="40" t="s">
        <v>253</v>
      </c>
      <c r="C105" s="41" t="s">
        <v>254</v>
      </c>
      <c r="D105" s="54"/>
      <c r="E105" s="103">
        <v>3.7337794160009902E-2</v>
      </c>
      <c r="F105" s="103">
        <v>0.365652533</v>
      </c>
      <c r="G105" s="100" t="s">
        <v>427</v>
      </c>
      <c r="H105" s="103">
        <v>0.19370059141568799</v>
      </c>
      <c r="I105" s="104">
        <v>6.2278999999999998E-3</v>
      </c>
      <c r="J105" s="104">
        <v>9.8117799999999991E-3</v>
      </c>
      <c r="K105" s="104">
        <v>2.1327720000000001E-2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46.993000000000002</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1.5142460729849601E-2</v>
      </c>
      <c r="F107" s="103">
        <v>0.267786322936649</v>
      </c>
      <c r="G107" s="100" t="s">
        <v>427</v>
      </c>
      <c r="H107" s="103">
        <v>0.98324391796238197</v>
      </c>
      <c r="I107" s="104">
        <v>1.1130474600000001E-2</v>
      </c>
      <c r="J107" s="104">
        <v>0.22231162199999999</v>
      </c>
      <c r="K107" s="104">
        <v>1.0559802045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8989.0720000000001</v>
      </c>
      <c r="AL107" s="29" t="s">
        <v>244</v>
      </c>
    </row>
    <row r="108" spans="1:38" ht="26.25" customHeight="1" thickBot="1" x14ac:dyDescent="0.3">
      <c r="A108" s="40" t="s">
        <v>242</v>
      </c>
      <c r="B108" s="40" t="s">
        <v>258</v>
      </c>
      <c r="C108" s="41" t="s">
        <v>379</v>
      </c>
      <c r="D108" s="54"/>
      <c r="E108" s="103">
        <v>2.84838704204931E-2</v>
      </c>
      <c r="F108" s="103">
        <v>1.0975285911699499</v>
      </c>
      <c r="G108" s="100" t="s">
        <v>427</v>
      </c>
      <c r="H108" s="103">
        <v>2.6933161131502699</v>
      </c>
      <c r="I108" s="104">
        <v>3.0804406999999999E-2</v>
      </c>
      <c r="J108" s="104">
        <v>0.427448579</v>
      </c>
      <c r="K108" s="104">
        <v>0.85489715799999999</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18115.014999999999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7.6227126771068079E-4</v>
      </c>
      <c r="F110" s="103">
        <v>0.132482814</v>
      </c>
      <c r="G110" s="100" t="s">
        <v>427</v>
      </c>
      <c r="H110" s="103">
        <v>0.14480864679133959</v>
      </c>
      <c r="I110" s="104">
        <v>7.8948381000000008E-3</v>
      </c>
      <c r="J110" s="104">
        <v>2.3062268E-2</v>
      </c>
      <c r="K110" s="104">
        <v>2.3062268E-2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270.92599999999999</v>
      </c>
      <c r="AL110" s="29" t="s">
        <v>244</v>
      </c>
    </row>
    <row r="111" spans="1:38" ht="26.25" customHeight="1" thickBot="1" x14ac:dyDescent="0.3">
      <c r="A111" s="40" t="s">
        <v>242</v>
      </c>
      <c r="B111" s="40" t="s">
        <v>261</v>
      </c>
      <c r="C111" s="41" t="s">
        <v>375</v>
      </c>
      <c r="D111" s="54"/>
      <c r="E111" s="103">
        <v>5.6632086396723397E-3</v>
      </c>
      <c r="F111" s="103">
        <v>8.1656311999999995E-2</v>
      </c>
      <c r="G111" s="100" t="s">
        <v>427</v>
      </c>
      <c r="H111" s="103">
        <v>4.20329810804322E-2</v>
      </c>
      <c r="I111" s="104">
        <v>1.7373719999999999E-4</v>
      </c>
      <c r="J111" s="104">
        <v>3.3092799999999997E-4</v>
      </c>
      <c r="K111" s="104">
        <v>7.4458800000000002E-4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64.5</v>
      </c>
      <c r="AL111" s="29" t="s">
        <v>244</v>
      </c>
    </row>
    <row r="112" spans="1:38" ht="26.25" customHeight="1" thickBot="1" x14ac:dyDescent="0.3">
      <c r="A112" s="40" t="s">
        <v>262</v>
      </c>
      <c r="B112" s="40" t="s">
        <v>263</v>
      </c>
      <c r="C112" s="41" t="s">
        <v>264</v>
      </c>
      <c r="D112" s="42"/>
      <c r="E112" s="103">
        <v>2.9681995717917902</v>
      </c>
      <c r="F112" s="100" t="s">
        <v>427</v>
      </c>
      <c r="G112" s="100" t="s">
        <v>427</v>
      </c>
      <c r="H112" s="103">
        <v>2.0750655420816901</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74204989.294794798</v>
      </c>
      <c r="AL112" s="29" t="s">
        <v>417</v>
      </c>
    </row>
    <row r="113" spans="1:38" ht="26.25" customHeight="1" thickBot="1" x14ac:dyDescent="0.3">
      <c r="A113" s="40" t="s">
        <v>262</v>
      </c>
      <c r="B113" s="55" t="s">
        <v>265</v>
      </c>
      <c r="C113" s="56" t="s">
        <v>266</v>
      </c>
      <c r="D113" s="42"/>
      <c r="E113" s="103">
        <v>3.2850774358721533</v>
      </c>
      <c r="F113" s="103">
        <v>1.366382820843393</v>
      </c>
      <c r="G113" s="100" t="s">
        <v>427</v>
      </c>
      <c r="H113" s="103">
        <v>9.9490380911219685</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82126935.896803796</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2.0232032E-3</v>
      </c>
      <c r="F115" s="100" t="s">
        <v>427</v>
      </c>
      <c r="G115" s="100" t="s">
        <v>427</v>
      </c>
      <c r="H115" s="103">
        <v>4.0464063999999999E-3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50580.08</v>
      </c>
      <c r="AL115" s="29" t="s">
        <v>431</v>
      </c>
    </row>
    <row r="116" spans="1:38" ht="26.25" customHeight="1" thickBot="1" x14ac:dyDescent="0.3">
      <c r="A116" s="40" t="s">
        <v>262</v>
      </c>
      <c r="B116" s="40" t="s">
        <v>270</v>
      </c>
      <c r="C116" s="46" t="s">
        <v>408</v>
      </c>
      <c r="D116" s="42"/>
      <c r="E116" s="103">
        <v>0.90800371925823053</v>
      </c>
      <c r="F116" s="103">
        <v>0.15603111093819089</v>
      </c>
      <c r="G116" s="100" t="s">
        <v>427</v>
      </c>
      <c r="H116" s="103">
        <v>2.2051518896271332</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22700092.981455799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2.7553518235000001E-2</v>
      </c>
      <c r="J119" s="104">
        <v>0.48947768949999998</v>
      </c>
      <c r="K119" s="104">
        <v>0.48947768949999998</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616866.15</v>
      </c>
      <c r="AL119" s="29" t="s">
        <v>432</v>
      </c>
    </row>
    <row r="120" spans="1:38" ht="26.25" customHeight="1" thickBot="1" x14ac:dyDescent="0.3">
      <c r="A120" s="40" t="s">
        <v>262</v>
      </c>
      <c r="B120" s="40" t="s">
        <v>276</v>
      </c>
      <c r="C120" s="41" t="s">
        <v>277</v>
      </c>
      <c r="D120" s="42"/>
      <c r="E120" s="103">
        <v>0.61861061669028605</v>
      </c>
      <c r="F120" s="100" t="s">
        <v>427</v>
      </c>
      <c r="G120" s="100" t="s">
        <v>427</v>
      </c>
      <c r="H120" s="103">
        <v>0.77792308423957202</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26.999654140000001</v>
      </c>
      <c r="AL120" s="29" t="s">
        <v>433</v>
      </c>
    </row>
    <row r="121" spans="1:38" ht="26.25" customHeight="1" thickBot="1" x14ac:dyDescent="0.3">
      <c r="A121" s="40" t="s">
        <v>262</v>
      </c>
      <c r="B121" s="40" t="s">
        <v>278</v>
      </c>
      <c r="C121" s="46" t="s">
        <v>279</v>
      </c>
      <c r="D121" s="43"/>
      <c r="E121" s="100" t="s">
        <v>425</v>
      </c>
      <c r="F121" s="103">
        <v>0.57602013099996296</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669790.84999995702</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3">
        <v>8.0160000000000006E-3</v>
      </c>
      <c r="F125" s="103">
        <v>0.51604650733519197</v>
      </c>
      <c r="G125" s="103">
        <v>1.07E-4</v>
      </c>
      <c r="H125" s="100" t="s">
        <v>425</v>
      </c>
      <c r="I125" s="104">
        <v>8.9437590000000002E-6</v>
      </c>
      <c r="J125" s="104">
        <v>5.9354037000000003E-5</v>
      </c>
      <c r="K125" s="104">
        <v>1.25483649E-4</v>
      </c>
      <c r="L125" s="100" t="s">
        <v>425</v>
      </c>
      <c r="M125" s="104">
        <v>1.7856E-2</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271.02299999999997</v>
      </c>
      <c r="AL125" s="29" t="s">
        <v>422</v>
      </c>
    </row>
    <row r="126" spans="1:38" ht="26.25" customHeight="1" thickBot="1" x14ac:dyDescent="0.3">
      <c r="A126" s="40" t="s">
        <v>287</v>
      </c>
      <c r="B126" s="40" t="s">
        <v>290</v>
      </c>
      <c r="C126" s="41" t="s">
        <v>291</v>
      </c>
      <c r="D126" s="42"/>
      <c r="E126" s="100" t="s">
        <v>425</v>
      </c>
      <c r="F126" s="103">
        <v>2.49190738534842E-2</v>
      </c>
      <c r="G126" s="100" t="s">
        <v>427</v>
      </c>
      <c r="H126" s="103">
        <v>0.176728464</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736.36860000000001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0.37090986800000003</v>
      </c>
      <c r="F129" s="103">
        <v>0.31924468900000003</v>
      </c>
      <c r="G129" s="103">
        <v>1.358155E-3</v>
      </c>
      <c r="H129" s="100" t="s">
        <v>428</v>
      </c>
      <c r="I129" s="104">
        <v>2.7810980000000003E-2</v>
      </c>
      <c r="J129" s="104">
        <v>2.7902369999999999E-2</v>
      </c>
      <c r="K129" s="104">
        <v>2.8013E-2</v>
      </c>
      <c r="L129" s="104">
        <v>2.2151140999999999E-2</v>
      </c>
      <c r="M129" s="104">
        <v>0.72132946799999997</v>
      </c>
      <c r="N129" s="104">
        <v>6.4000000000000003E-3</v>
      </c>
      <c r="O129" s="104">
        <v>3.0423420565100002E-3</v>
      </c>
      <c r="P129" s="104">
        <v>1.0250000000000001E-3</v>
      </c>
      <c r="Q129" s="104">
        <v>3.4399999999999999E-3</v>
      </c>
      <c r="R129" s="104">
        <v>2.3689999999999999E-2</v>
      </c>
      <c r="S129" s="104">
        <v>3.3800000000000002E-3</v>
      </c>
      <c r="T129" s="104">
        <v>4.5999999999999999E-3</v>
      </c>
      <c r="U129" s="104">
        <v>1.9607969999999998E-3</v>
      </c>
      <c r="V129" s="104">
        <v>5.4210270000000001E-3</v>
      </c>
      <c r="W129" s="104">
        <v>9.4999999999999998E-3</v>
      </c>
      <c r="X129" s="100" t="s">
        <v>425</v>
      </c>
      <c r="Y129" s="100" t="s">
        <v>425</v>
      </c>
      <c r="Z129" s="100" t="s">
        <v>425</v>
      </c>
      <c r="AA129" s="100" t="s">
        <v>425</v>
      </c>
      <c r="AB129" s="100" t="s">
        <v>425</v>
      </c>
      <c r="AC129" s="104">
        <v>7.0240000000000005E-4</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0.20554600000000001</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1.2045999999999999E-2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9.8219999999999991E-3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1.7189292824242399E-4</v>
      </c>
      <c r="J133" s="104">
        <v>1.7189292824242399E-4</v>
      </c>
      <c r="K133" s="104">
        <v>1.7189292824242399E-4</v>
      </c>
      <c r="L133" s="100" t="s">
        <v>425</v>
      </c>
      <c r="M133" s="100" t="s">
        <v>425</v>
      </c>
      <c r="N133" s="100" t="s">
        <v>425</v>
      </c>
      <c r="O133" s="100" t="s">
        <v>425</v>
      </c>
      <c r="P133" s="104">
        <v>1.6603379024520001E-3</v>
      </c>
      <c r="Q133" s="100" t="s">
        <v>425</v>
      </c>
      <c r="R133" s="100" t="s">
        <v>425</v>
      </c>
      <c r="S133" s="100" t="s">
        <v>425</v>
      </c>
      <c r="T133" s="100" t="s">
        <v>425</v>
      </c>
      <c r="U133" s="100" t="s">
        <v>425</v>
      </c>
      <c r="V133" s="100" t="s">
        <v>425</v>
      </c>
      <c r="W133" s="104">
        <v>2.3197109999999999E-3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33619</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5.8452127370000002E-2</v>
      </c>
      <c r="F135" s="103">
        <v>2.2608841719366599E-2</v>
      </c>
      <c r="G135" s="103">
        <v>2.0219289339999998E-3</v>
      </c>
      <c r="H135" s="100" t="s">
        <v>425</v>
      </c>
      <c r="I135" s="104">
        <v>7.7017111222882906E-2</v>
      </c>
      <c r="J135" s="104">
        <v>8.2899086304344102E-2</v>
      </c>
      <c r="K135" s="104">
        <v>8.5288638681187703E-2</v>
      </c>
      <c r="L135" s="104">
        <v>3.2347186713610802E-2</v>
      </c>
      <c r="M135" s="104">
        <v>1.0262208399999999</v>
      </c>
      <c r="N135" s="104">
        <v>9.0067743434880006E-3</v>
      </c>
      <c r="O135" s="104">
        <v>1.8381172129569999E-3</v>
      </c>
      <c r="P135" s="100" t="s">
        <v>425</v>
      </c>
      <c r="Q135" s="104">
        <v>7.5362805731219997E-3</v>
      </c>
      <c r="R135" s="104">
        <v>1.8381172129600001E-4</v>
      </c>
      <c r="S135" s="104">
        <v>3.6762344259130002E-3</v>
      </c>
      <c r="T135" s="100" t="s">
        <v>425</v>
      </c>
      <c r="U135" s="104">
        <v>1.2866820490699999E-3</v>
      </c>
      <c r="V135" s="104">
        <v>0.32222194743129801</v>
      </c>
      <c r="W135" s="104">
        <v>11.78487602</v>
      </c>
      <c r="X135" s="104">
        <v>1.6284114870000001E-2</v>
      </c>
      <c r="Y135" s="104">
        <v>2.145865223E-2</v>
      </c>
      <c r="Z135" s="104">
        <v>9.0080513930000002E-3</v>
      </c>
      <c r="AA135" s="104">
        <v>1.231985381E-2</v>
      </c>
      <c r="AB135" s="104">
        <v>5.9070672310000003E-2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2.7608110343999999E-3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392237752.47446299</v>
      </c>
      <c r="AL136" s="29" t="s">
        <v>435</v>
      </c>
    </row>
    <row r="137" spans="1:38" ht="26.25" customHeight="1" thickBot="1" x14ac:dyDescent="0.3">
      <c r="A137" s="40" t="s">
        <v>287</v>
      </c>
      <c r="B137" s="40" t="s">
        <v>314</v>
      </c>
      <c r="C137" s="41" t="s">
        <v>315</v>
      </c>
      <c r="D137" s="42"/>
      <c r="E137" s="103">
        <v>2.9999999999999997E-4</v>
      </c>
      <c r="F137" s="103">
        <v>0.32191160000000002</v>
      </c>
      <c r="G137" s="103">
        <v>5.0000000000000002E-5</v>
      </c>
      <c r="H137" s="100" t="s">
        <v>425</v>
      </c>
      <c r="I137" s="100" t="s">
        <v>427</v>
      </c>
      <c r="J137" s="100" t="s">
        <v>427</v>
      </c>
      <c r="K137" s="100" t="s">
        <v>427</v>
      </c>
      <c r="L137" s="100" t="s">
        <v>427</v>
      </c>
      <c r="M137" s="104">
        <v>2.5400000000000002E-3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3">
        <v>7.2599999999999998E-2</v>
      </c>
      <c r="F139" s="103">
        <v>1.2744999999999999E-2</v>
      </c>
      <c r="G139" s="100" t="s">
        <v>425</v>
      </c>
      <c r="H139" s="100" t="s">
        <v>425</v>
      </c>
      <c r="I139" s="104">
        <v>0.42010772934297302</v>
      </c>
      <c r="J139" s="104">
        <v>0.42181202934297302</v>
      </c>
      <c r="K139" s="104">
        <v>0.42391912934297299</v>
      </c>
      <c r="L139" s="104">
        <v>2.6013000000000002E-4</v>
      </c>
      <c r="M139" s="104">
        <v>2.5378000000000001E-2</v>
      </c>
      <c r="N139" s="104">
        <v>1.232163163731E-3</v>
      </c>
      <c r="O139" s="104">
        <v>2.4799174032250001E-3</v>
      </c>
      <c r="P139" s="104">
        <v>3.3799174032249999E-3</v>
      </c>
      <c r="Q139" s="104">
        <v>3.9510162449039998E-3</v>
      </c>
      <c r="R139" s="104">
        <v>3.7646935506669998E-3</v>
      </c>
      <c r="S139" s="104">
        <v>8.7502516374179991E-3</v>
      </c>
      <c r="T139" s="100" t="s">
        <v>427</v>
      </c>
      <c r="U139" s="100" t="s">
        <v>427</v>
      </c>
      <c r="V139" s="100" t="s">
        <v>427</v>
      </c>
      <c r="W139" s="104">
        <v>4.1997497370000003</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157.80850084510061</v>
      </c>
      <c r="F141" s="105">
        <f t="shared" ref="F141:AD141" si="0">SUM(F14:F140)</f>
        <v>99.604017328184355</v>
      </c>
      <c r="G141" s="105">
        <f t="shared" si="0"/>
        <v>39.709479559723917</v>
      </c>
      <c r="H141" s="105">
        <f t="shared" si="0"/>
        <v>45.808498627282368</v>
      </c>
      <c r="I141" s="105">
        <f t="shared" si="0"/>
        <v>19.082723423987062</v>
      </c>
      <c r="J141" s="105">
        <f t="shared" si="0"/>
        <v>29.968847478765966</v>
      </c>
      <c r="K141" s="105">
        <f t="shared" si="0"/>
        <v>56.178120691145438</v>
      </c>
      <c r="L141" s="105">
        <f t="shared" si="0"/>
        <v>3.9499232398016697</v>
      </c>
      <c r="M141" s="105">
        <f t="shared" si="0"/>
        <v>316.2547978569923</v>
      </c>
      <c r="N141" s="105">
        <f t="shared" si="0"/>
        <v>24.681287745504736</v>
      </c>
      <c r="O141" s="105">
        <f t="shared" si="0"/>
        <v>0.93653736146590216</v>
      </c>
      <c r="P141" s="105">
        <f t="shared" si="0"/>
        <v>0.64891868079514503</v>
      </c>
      <c r="Q141" s="105">
        <f t="shared" si="0"/>
        <v>0.91798591155530807</v>
      </c>
      <c r="R141" s="105">
        <f>SUM(R14:R140)</f>
        <v>4.97400086044214</v>
      </c>
      <c r="S141" s="105">
        <f t="shared" si="0"/>
        <v>64.116172016113751</v>
      </c>
      <c r="T141" s="105">
        <f t="shared" si="0"/>
        <v>5.9065789825732473</v>
      </c>
      <c r="U141" s="105">
        <f t="shared" si="0"/>
        <v>2.1115772105114998</v>
      </c>
      <c r="V141" s="105">
        <f t="shared" si="0"/>
        <v>53.845533050660109</v>
      </c>
      <c r="W141" s="105">
        <f t="shared" si="0"/>
        <v>34.866306919419991</v>
      </c>
      <c r="X141" s="105">
        <f t="shared" si="0"/>
        <v>2.5112989295071495</v>
      </c>
      <c r="Y141" s="105">
        <f t="shared" si="0"/>
        <v>2.2153236049467444</v>
      </c>
      <c r="Z141" s="105">
        <f t="shared" si="0"/>
        <v>0.99513090732697218</v>
      </c>
      <c r="AA141" s="105">
        <f t="shared" si="0"/>
        <v>1.2738515126294039</v>
      </c>
      <c r="AB141" s="105">
        <f t="shared" si="0"/>
        <v>6.9956049530327231</v>
      </c>
      <c r="AC141" s="105">
        <f t="shared" si="0"/>
        <v>1.1630067620590001</v>
      </c>
      <c r="AD141" s="105">
        <f t="shared" si="0"/>
        <v>0.42961375522006001</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27.36405648583986</v>
      </c>
      <c r="F143" s="100">
        <v>3.2095891089321453</v>
      </c>
      <c r="G143" s="100">
        <v>3.7475726609670912E-2</v>
      </c>
      <c r="H143" s="100">
        <v>0.54473995316355761</v>
      </c>
      <c r="I143" s="100">
        <v>1.4608170143949888</v>
      </c>
      <c r="J143" s="100">
        <v>1.4608170143949888</v>
      </c>
      <c r="K143" s="100">
        <v>1.4608170143949888</v>
      </c>
      <c r="L143" s="100">
        <v>0.97491703937918472</v>
      </c>
      <c r="M143" s="100">
        <v>28.959616446558126</v>
      </c>
      <c r="N143" s="100">
        <v>1.937633040715296E-3</v>
      </c>
      <c r="O143" s="100">
        <v>2.1781936615844074E-4</v>
      </c>
      <c r="P143" s="100">
        <v>1.5571333410634975E-2</v>
      </c>
      <c r="Q143" s="100">
        <v>3.7549857709960312E-4</v>
      </c>
      <c r="R143" s="100">
        <v>2.037046925174895E-2</v>
      </c>
      <c r="S143" s="100">
        <v>1.3825759337300392E-2</v>
      </c>
      <c r="T143" s="100">
        <v>1.7733797928929315E-3</v>
      </c>
      <c r="U143" s="100">
        <v>3.1535842188232553E-4</v>
      </c>
      <c r="V143" s="100">
        <v>5.4960311282300306E-2</v>
      </c>
      <c r="W143" s="100">
        <v>2.0658151</v>
      </c>
      <c r="X143" s="100">
        <v>6.3208698947799999E-2</v>
      </c>
      <c r="Y143" s="100">
        <v>7.0964038049199998E-2</v>
      </c>
      <c r="Z143" s="100">
        <v>5.5338790906200003E-2</v>
      </c>
      <c r="AA143" s="100">
        <v>5.9910097009200004E-2</v>
      </c>
      <c r="AB143" s="100">
        <v>0.2494216249124</v>
      </c>
      <c r="AC143" s="100">
        <v>2.0658145999999998E-3</v>
      </c>
      <c r="AD143" s="101">
        <v>4.1343720000000002E-4</v>
      </c>
      <c r="AE143" s="99"/>
      <c r="AF143" s="101">
        <v>105009.7608362123</v>
      </c>
      <c r="AG143" s="101" t="s">
        <v>427</v>
      </c>
      <c r="AH143" s="101">
        <v>4.7950744857999998</v>
      </c>
      <c r="AI143" s="101">
        <v>4411.9856630489003</v>
      </c>
      <c r="AJ143" s="101" t="s">
        <v>427</v>
      </c>
      <c r="AK143" s="101" t="s">
        <v>427</v>
      </c>
      <c r="AL143" s="32" t="s">
        <v>50</v>
      </c>
    </row>
    <row r="144" spans="1:38" ht="26.25" customHeight="1" thickBot="1" x14ac:dyDescent="0.3">
      <c r="A144" s="65"/>
      <c r="B144" s="32" t="s">
        <v>347</v>
      </c>
      <c r="C144" s="66" t="s">
        <v>354</v>
      </c>
      <c r="D144" s="67" t="s">
        <v>280</v>
      </c>
      <c r="E144" s="100">
        <v>6.0892504300871169</v>
      </c>
      <c r="F144" s="100">
        <v>0.60010756446192004</v>
      </c>
      <c r="G144" s="100">
        <v>7.545030385761895E-3</v>
      </c>
      <c r="H144" s="100">
        <v>1.3598130504728115E-2</v>
      </c>
      <c r="I144" s="100">
        <v>0.43375591696608184</v>
      </c>
      <c r="J144" s="100">
        <v>0.43375591696608184</v>
      </c>
      <c r="K144" s="100">
        <v>0.43375591696608184</v>
      </c>
      <c r="L144" s="100">
        <v>0.29670976806379995</v>
      </c>
      <c r="M144" s="100">
        <v>3.8688961686836643</v>
      </c>
      <c r="N144" s="100">
        <v>2.5106273648856352E-4</v>
      </c>
      <c r="O144" s="100">
        <v>2.5684496638268508E-5</v>
      </c>
      <c r="P144" s="100">
        <v>2.5418619594651634E-3</v>
      </c>
      <c r="Q144" s="100">
        <v>4.992343580300662E-5</v>
      </c>
      <c r="R144" s="100">
        <v>3.9659450083377274E-3</v>
      </c>
      <c r="S144" s="100">
        <v>2.6634955991065479E-3</v>
      </c>
      <c r="T144" s="100">
        <v>1.2442134865602993E-4</v>
      </c>
      <c r="U144" s="100">
        <v>4.8477878329476225E-5</v>
      </c>
      <c r="V144" s="100">
        <v>8.6826513750998102E-3</v>
      </c>
      <c r="W144" s="100">
        <v>0.33923910000000002</v>
      </c>
      <c r="X144" s="100">
        <v>9.9708894321E-3</v>
      </c>
      <c r="Y144" s="100">
        <v>1.11808158047E-2</v>
      </c>
      <c r="Z144" s="100">
        <v>8.7622677950000005E-3</v>
      </c>
      <c r="AA144" s="100">
        <v>9.3068670713999987E-3</v>
      </c>
      <c r="AB144" s="100">
        <v>3.9220840103199997E-2</v>
      </c>
      <c r="AC144" s="100">
        <v>3.3923919999999998E-4</v>
      </c>
      <c r="AD144" s="101">
        <v>6.8318099999999999E-5</v>
      </c>
      <c r="AE144" s="99"/>
      <c r="AF144" s="101">
        <v>19161.870940782399</v>
      </c>
      <c r="AG144" s="101" t="s">
        <v>427</v>
      </c>
      <c r="AH144" s="101" t="s">
        <v>425</v>
      </c>
      <c r="AI144" s="101">
        <v>802.0381459944</v>
      </c>
      <c r="AJ144" s="101" t="s">
        <v>427</v>
      </c>
      <c r="AK144" s="101" t="s">
        <v>427</v>
      </c>
      <c r="AL144" s="32" t="s">
        <v>50</v>
      </c>
    </row>
    <row r="145" spans="1:38" ht="26.25" customHeight="1" thickBot="1" x14ac:dyDescent="0.3">
      <c r="A145" s="65"/>
      <c r="B145" s="32" t="s">
        <v>348</v>
      </c>
      <c r="C145" s="66" t="s">
        <v>355</v>
      </c>
      <c r="D145" s="67" t="s">
        <v>280</v>
      </c>
      <c r="E145" s="100">
        <v>29.231246151546905</v>
      </c>
      <c r="F145" s="100">
        <v>0.8308043588135664</v>
      </c>
      <c r="G145" s="100">
        <v>2.132951177374403E-2</v>
      </c>
      <c r="H145" s="100">
        <v>2.8380594532749208E-2</v>
      </c>
      <c r="I145" s="100">
        <v>0.53920576096750228</v>
      </c>
      <c r="J145" s="100">
        <v>0.53920576096750228</v>
      </c>
      <c r="K145" s="100">
        <v>0.53920576096750228</v>
      </c>
      <c r="L145" s="100">
        <v>0.3685400316998777</v>
      </c>
      <c r="M145" s="100">
        <v>8.1381791535080144</v>
      </c>
      <c r="N145" s="100">
        <v>6.5650402472590744E-4</v>
      </c>
      <c r="O145" s="100">
        <v>6.565195496638391E-5</v>
      </c>
      <c r="P145" s="100">
        <v>6.9586220721263303E-3</v>
      </c>
      <c r="Q145" s="100">
        <v>1.3130002869828487E-4</v>
      </c>
      <c r="R145" s="100">
        <v>1.1159757242333495E-2</v>
      </c>
      <c r="S145" s="100">
        <v>7.4836126002573869E-3</v>
      </c>
      <c r="T145" s="100">
        <v>2.6266603838277997E-4</v>
      </c>
      <c r="U145" s="100">
        <v>1.3129614746380192E-4</v>
      </c>
      <c r="V145" s="100">
        <v>2.3633190106449861E-2</v>
      </c>
      <c r="W145" s="100">
        <v>0.29489519999999997</v>
      </c>
      <c r="X145" s="100">
        <v>4.9388816881000006E-3</v>
      </c>
      <c r="Y145" s="100">
        <v>2.9907672444799999E-2</v>
      </c>
      <c r="Z145" s="100">
        <v>3.3419766089700001E-2</v>
      </c>
      <c r="AA145" s="100">
        <v>7.6827048485000006E-3</v>
      </c>
      <c r="AB145" s="100">
        <v>7.5949025071100004E-2</v>
      </c>
      <c r="AC145" s="100">
        <v>2.4376979999999999E-4</v>
      </c>
      <c r="AD145" s="101">
        <v>4.9780200000000002E-5</v>
      </c>
      <c r="AE145" s="99"/>
      <c r="AF145" s="101">
        <v>53479.687243847802</v>
      </c>
      <c r="AG145" s="101" t="s">
        <v>427</v>
      </c>
      <c r="AH145" s="101">
        <v>0.50906140030000002</v>
      </c>
      <c r="AI145" s="101">
        <v>2234.3081507216002</v>
      </c>
      <c r="AJ145" s="101" t="s">
        <v>427</v>
      </c>
      <c r="AK145" s="101" t="s">
        <v>427</v>
      </c>
      <c r="AL145" s="32" t="s">
        <v>50</v>
      </c>
    </row>
    <row r="146" spans="1:38" ht="26.25" customHeight="1" thickBot="1" x14ac:dyDescent="0.3">
      <c r="A146" s="65"/>
      <c r="B146" s="32" t="s">
        <v>349</v>
      </c>
      <c r="C146" s="66" t="s">
        <v>356</v>
      </c>
      <c r="D146" s="67" t="s">
        <v>280</v>
      </c>
      <c r="E146" s="100">
        <v>0.2053755639727125</v>
      </c>
      <c r="F146" s="100">
        <v>1.3677914875689274</v>
      </c>
      <c r="G146" s="100">
        <v>2.9594688823302153E-4</v>
      </c>
      <c r="H146" s="100">
        <v>1.6216583462912468E-3</v>
      </c>
      <c r="I146" s="100">
        <v>2.2943251464271047E-2</v>
      </c>
      <c r="J146" s="100">
        <v>2.2943251464271047E-2</v>
      </c>
      <c r="K146" s="100">
        <v>2.2943251464271047E-2</v>
      </c>
      <c r="L146" s="100">
        <v>4.1084396007652606E-3</v>
      </c>
      <c r="M146" s="100">
        <v>7.3239388149263913</v>
      </c>
      <c r="N146" s="100">
        <v>5.5439490134884335E-5</v>
      </c>
      <c r="O146" s="100">
        <v>8.5732043022760838E-4</v>
      </c>
      <c r="P146" s="100">
        <v>2.6775560811431861E-4</v>
      </c>
      <c r="Q146" s="100">
        <v>9.2329520039420201E-6</v>
      </c>
      <c r="R146" s="100">
        <v>3.7777451663634021E-3</v>
      </c>
      <c r="S146" s="100">
        <v>0.14535921144622171</v>
      </c>
      <c r="T146" s="100">
        <v>6.0233420970202713E-3</v>
      </c>
      <c r="U146" s="100">
        <v>8.535872498377328E-4</v>
      </c>
      <c r="V146" s="100">
        <v>8.50495152965344E-2</v>
      </c>
      <c r="W146" s="100">
        <v>1.6652299999999998E-2</v>
      </c>
      <c r="X146" s="100">
        <v>2.5512384570000005E-4</v>
      </c>
      <c r="Y146" s="100">
        <v>3.4408641670000004E-4</v>
      </c>
      <c r="Z146" s="100">
        <v>1.921808065E-4</v>
      </c>
      <c r="AA146" s="100">
        <v>3.8562948149999999E-4</v>
      </c>
      <c r="AB146" s="100">
        <v>1.1770205504000001E-3</v>
      </c>
      <c r="AC146" s="100">
        <v>1.66522E-5</v>
      </c>
      <c r="AD146" s="101">
        <v>7.5604999999999999E-6</v>
      </c>
      <c r="AE146" s="99"/>
      <c r="AF146" s="101">
        <v>1262.2583444904999</v>
      </c>
      <c r="AG146" s="101" t="s">
        <v>427</v>
      </c>
      <c r="AH146" s="101" t="s">
        <v>425</v>
      </c>
      <c r="AI146" s="101">
        <v>55.892329160099997</v>
      </c>
      <c r="AJ146" s="101" t="s">
        <v>427</v>
      </c>
      <c r="AK146" s="101" t="s">
        <v>427</v>
      </c>
      <c r="AL146" s="32" t="s">
        <v>50</v>
      </c>
    </row>
    <row r="147" spans="1:38" ht="26.25" customHeight="1" thickBot="1" x14ac:dyDescent="0.3">
      <c r="A147" s="65"/>
      <c r="B147" s="32" t="s">
        <v>350</v>
      </c>
      <c r="C147" s="66" t="s">
        <v>357</v>
      </c>
      <c r="D147" s="67" t="s">
        <v>280</v>
      </c>
      <c r="E147" s="100" t="s">
        <v>427</v>
      </c>
      <c r="F147" s="100">
        <v>1.5642012750063456</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69.502100304400003</v>
      </c>
      <c r="AG147" s="101" t="s">
        <v>427</v>
      </c>
      <c r="AH147" s="101" t="s">
        <v>427</v>
      </c>
      <c r="AI147" s="101">
        <v>3.0775271040000001</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0.68742382911020405</v>
      </c>
      <c r="J148" s="100">
        <v>1.2997056187910594</v>
      </c>
      <c r="K148" s="100">
        <v>1.6903841420360881</v>
      </c>
      <c r="L148" s="100">
        <v>0.16329510412637008</v>
      </c>
      <c r="M148" s="100" t="s">
        <v>427</v>
      </c>
      <c r="N148" s="100">
        <v>4.7268796814331235</v>
      </c>
      <c r="O148" s="100">
        <v>2.1241936689091936E-2</v>
      </c>
      <c r="P148" s="100">
        <v>0</v>
      </c>
      <c r="Q148" s="100">
        <v>5.4278107130187485E-2</v>
      </c>
      <c r="R148" s="100">
        <v>1.7584909465276817</v>
      </c>
      <c r="S148" s="100">
        <v>38.561317245341598</v>
      </c>
      <c r="T148" s="100">
        <v>0.27373896527706398</v>
      </c>
      <c r="U148" s="100">
        <v>3.3807682840721789E-2</v>
      </c>
      <c r="V148" s="100">
        <v>13.499368648457335</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56828.807326982613</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0.32490314698105699</v>
      </c>
      <c r="J149" s="100">
        <v>0.60167249440936477</v>
      </c>
      <c r="K149" s="100">
        <v>1.2033449888187295</v>
      </c>
      <c r="L149" s="100">
        <v>1.2755456881478541E-2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56828.807326982613</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140.32463953997316</v>
      </c>
      <c r="F152" s="118">
        <f t="shared" ref="F152:AD152" si="1">F141 + F151 + IF(AND(OR($B$4="AT",$B$4="BE",$B$4="CH",$B$4="GB",$B$4="IE",$B$4="LT",$B$4="LU",$B$4="NL"),SUM(F143:F149)&gt;0),SUM(F143:F149)-SUM(F27:F33),0)</f>
        <v>97.49388824254639</v>
      </c>
      <c r="G152" s="118">
        <f t="shared" si="1"/>
        <v>39.692110869599517</v>
      </c>
      <c r="H152" s="118">
        <f t="shared" si="1"/>
        <v>45.626642406638332</v>
      </c>
      <c r="I152" s="118">
        <f t="shared" si="1"/>
        <v>18.184155193719238</v>
      </c>
      <c r="J152" s="118">
        <f t="shared" si="1"/>
        <v>28.836009509984265</v>
      </c>
      <c r="K152" s="118">
        <f t="shared" si="1"/>
        <v>54.784379831380562</v>
      </c>
      <c r="L152" s="118">
        <f t="shared" si="1"/>
        <v>3.4814090562047544</v>
      </c>
      <c r="M152" s="118">
        <f t="shared" si="1"/>
        <v>300.67009605562777</v>
      </c>
      <c r="N152" s="118">
        <f t="shared" si="1"/>
        <v>23.432181185506032</v>
      </c>
      <c r="O152" s="118">
        <f t="shared" si="1"/>
        <v>0.93058898529547707</v>
      </c>
      <c r="P152" s="118">
        <f t="shared" si="1"/>
        <v>0.64217262509963868</v>
      </c>
      <c r="Q152" s="118">
        <f t="shared" si="1"/>
        <v>0.90349955547954208</v>
      </c>
      <c r="R152" s="118">
        <f t="shared" si="1"/>
        <v>4.4991569976853798</v>
      </c>
      <c r="S152" s="118">
        <f t="shared" si="1"/>
        <v>53.881550738657019</v>
      </c>
      <c r="T152" s="118">
        <f t="shared" si="1"/>
        <v>5.8318806812374877</v>
      </c>
      <c r="U152" s="118">
        <f t="shared" si="1"/>
        <v>2.1022766844560783</v>
      </c>
      <c r="V152" s="118">
        <f t="shared" si="1"/>
        <v>50.237728877236833</v>
      </c>
      <c r="W152" s="118">
        <f t="shared" si="1"/>
        <v>34.160773619419992</v>
      </c>
      <c r="X152" s="118">
        <f t="shared" si="1"/>
        <v>2.4910411459024493</v>
      </c>
      <c r="Y152" s="118">
        <f t="shared" si="1"/>
        <v>2.1863115899014445</v>
      </c>
      <c r="Z152" s="118">
        <f t="shared" si="1"/>
        <v>0.96994214767337217</v>
      </c>
      <c r="AA152" s="118">
        <f t="shared" si="1"/>
        <v>1.2538296314950039</v>
      </c>
      <c r="AB152" s="118">
        <f t="shared" si="1"/>
        <v>6.9011245135947235</v>
      </c>
      <c r="AC152" s="118">
        <f t="shared" si="1"/>
        <v>1.1623143452590001</v>
      </c>
      <c r="AD152" s="118">
        <f t="shared" si="1"/>
        <v>0.42947353092006002</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140.32463953997316</v>
      </c>
      <c r="F154" s="118">
        <f>F141 + F153 - IF(OR($B$6=2005,$B$6&gt;=2020),SUM(F99:F122),0) + IF(AND(OR($B$4="AT",$B$4="BE",$B$4="CH",$B$4="GB",$B$4="IE",$B$4="LT",$B$4="LU",$B$4="NL"),SUM(F143:F149)&gt;0),SUM(F143:F149)-SUM(F27:F33),0)</f>
        <v>97.49388824254639</v>
      </c>
      <c r="G154" s="118">
        <f>G141 + G153 + IF(AND(OR($B$4="AT",$B$4="BE",$B$4="CH",$B$4="GB",$B$4="IE",$B$4="LT",$B$4="LU",$B$4="NL"),SUM(G143:G149)&gt;0),SUM(G143:G149)-SUM(G27:G33),0)</f>
        <v>39.692110869599517</v>
      </c>
      <c r="H154" s="118">
        <f t="shared" ref="H154:AD154" si="2">H141 + H153 + IF(AND(OR($B$4="AT",$B$4="BE",$B$4="CH",$B$4="GB",$B$4="IE",$B$4="LT",$B$4="LU",$B$4="NL"),SUM(H143:H149)&gt;0),SUM(H143:H149)-SUM(H27:H33),0)</f>
        <v>45.626642406638332</v>
      </c>
      <c r="I154" s="118">
        <f t="shared" si="2"/>
        <v>18.184155193719238</v>
      </c>
      <c r="J154" s="118">
        <f t="shared" si="2"/>
        <v>28.836009509984265</v>
      </c>
      <c r="K154" s="118">
        <f t="shared" si="2"/>
        <v>54.784379831380562</v>
      </c>
      <c r="L154" s="118">
        <f t="shared" si="2"/>
        <v>3.4814090562047544</v>
      </c>
      <c r="M154" s="118">
        <f t="shared" si="2"/>
        <v>300.67009605562777</v>
      </c>
      <c r="N154" s="118">
        <f t="shared" si="2"/>
        <v>23.432181185506032</v>
      </c>
      <c r="O154" s="118">
        <f t="shared" si="2"/>
        <v>0.93058898529547707</v>
      </c>
      <c r="P154" s="118">
        <f t="shared" si="2"/>
        <v>0.64217262509963868</v>
      </c>
      <c r="Q154" s="118">
        <f t="shared" si="2"/>
        <v>0.90349955547954208</v>
      </c>
      <c r="R154" s="118">
        <f t="shared" si="2"/>
        <v>4.4991569976853798</v>
      </c>
      <c r="S154" s="118">
        <f t="shared" si="2"/>
        <v>53.881550738657019</v>
      </c>
      <c r="T154" s="118">
        <f t="shared" si="2"/>
        <v>5.8318806812374877</v>
      </c>
      <c r="U154" s="118">
        <f t="shared" si="2"/>
        <v>2.1022766844560783</v>
      </c>
      <c r="V154" s="118">
        <f t="shared" si="2"/>
        <v>50.237728877236833</v>
      </c>
      <c r="W154" s="118">
        <f t="shared" si="2"/>
        <v>34.160773619419992</v>
      </c>
      <c r="X154" s="118">
        <f t="shared" si="2"/>
        <v>2.4910411459024493</v>
      </c>
      <c r="Y154" s="118">
        <f t="shared" si="2"/>
        <v>2.1863115899014445</v>
      </c>
      <c r="Z154" s="118">
        <f t="shared" si="2"/>
        <v>0.96994214767337217</v>
      </c>
      <c r="AA154" s="118">
        <f t="shared" si="2"/>
        <v>1.2538296314950039</v>
      </c>
      <c r="AB154" s="118">
        <f t="shared" si="2"/>
        <v>6.9011245135947235</v>
      </c>
      <c r="AC154" s="118">
        <f t="shared" si="2"/>
        <v>1.1623143452590001</v>
      </c>
      <c r="AD154" s="118">
        <f t="shared" si="2"/>
        <v>0.42947353092006002</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11.577514602547501</v>
      </c>
      <c r="F157" s="125">
        <v>0.172758135274763</v>
      </c>
      <c r="G157" s="125">
        <v>0.685913789830774</v>
      </c>
      <c r="H157" s="126" t="s">
        <v>425</v>
      </c>
      <c r="I157" s="127">
        <v>0.118475483416753</v>
      </c>
      <c r="J157" s="127">
        <v>0.118475483416753</v>
      </c>
      <c r="K157" s="127">
        <v>0.118475483416753</v>
      </c>
      <c r="L157" s="127">
        <v>8.8856612562564496E-2</v>
      </c>
      <c r="M157" s="127">
        <v>1.62953602912095</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36010.476496002862</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2.3456846379769698E-2</v>
      </c>
      <c r="F158" s="125">
        <v>6.0150175753821197E-3</v>
      </c>
      <c r="G158" s="125">
        <v>1.6585505719295399E-3</v>
      </c>
      <c r="H158" s="126" t="s">
        <v>425</v>
      </c>
      <c r="I158" s="127">
        <v>1.8692140265431001E-4</v>
      </c>
      <c r="J158" s="127">
        <v>1.8692140265431001E-4</v>
      </c>
      <c r="K158" s="127">
        <v>1.8692140265431001E-4</v>
      </c>
      <c r="L158" s="127">
        <v>1.4019105199073299E-4</v>
      </c>
      <c r="M158" s="127">
        <v>0.37773447353462197</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87.141214948949582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19.069888063945289</v>
      </c>
      <c r="F159" s="125">
        <v>0.74685655931581751</v>
      </c>
      <c r="G159" s="125">
        <v>3.8472806856798192</v>
      </c>
      <c r="H159" s="125">
        <v>2.7646131734945529E-3</v>
      </c>
      <c r="I159" s="127">
        <v>0.67919537167153421</v>
      </c>
      <c r="J159" s="127">
        <v>0.71692844787550847</v>
      </c>
      <c r="K159" s="127">
        <v>0.75466152407948273</v>
      </c>
      <c r="L159" s="127">
        <v>0.13690101422693915</v>
      </c>
      <c r="M159" s="127">
        <v>4.4685312953874998</v>
      </c>
      <c r="N159" s="127">
        <v>4.2798708128321088E-2</v>
      </c>
      <c r="O159" s="127">
        <v>5.6254511262813795E-3</v>
      </c>
      <c r="P159" s="127">
        <v>1.063471155656856E-2</v>
      </c>
      <c r="Q159" s="127">
        <v>7.5222566602121108E-2</v>
      </c>
      <c r="R159" s="126" t="s">
        <v>425</v>
      </c>
      <c r="S159" s="127">
        <v>7.5222566602121108E-2</v>
      </c>
      <c r="T159" s="127">
        <v>4.0478619116485657</v>
      </c>
      <c r="U159" s="127">
        <v>8.5597416256642078E-2</v>
      </c>
      <c r="V159" s="127">
        <v>0.20053773750711554</v>
      </c>
      <c r="W159" s="126" t="s">
        <v>425</v>
      </c>
      <c r="X159" s="127">
        <v>8.3825780186728791E-3</v>
      </c>
      <c r="Y159" s="127">
        <v>8.0063772822821008E-3</v>
      </c>
      <c r="Z159" s="127">
        <v>3.2760396170353791E-3</v>
      </c>
      <c r="AA159" s="126" t="s">
        <v>425</v>
      </c>
      <c r="AB159" s="127">
        <v>1.9664994917990529E-2</v>
      </c>
      <c r="AC159" s="126" t="s">
        <v>427</v>
      </c>
      <c r="AD159" s="126" t="s">
        <v>427</v>
      </c>
      <c r="AE159" s="119"/>
      <c r="AF159" s="128">
        <v>11932.669817294207</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14.536572376247733</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54296875" style="1" bestFit="1" customWidth="1"/>
    <col min="7" max="7" width="11.81640625" style="1" bestFit="1" customWidth="1"/>
    <col min="8" max="8" width="11.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7.542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2011</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2011</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8.8898173869919983</v>
      </c>
      <c r="F14" s="103">
        <v>0.27046086892999999</v>
      </c>
      <c r="G14" s="103">
        <v>1.8184864994009997</v>
      </c>
      <c r="H14" s="103">
        <v>2.5821E-2</v>
      </c>
      <c r="I14" s="104">
        <v>0.11284489588195891</v>
      </c>
      <c r="J14" s="104">
        <v>0.13563709852673858</v>
      </c>
      <c r="K14" s="104">
        <v>0.16142701720199817</v>
      </c>
      <c r="L14" s="104">
        <v>5.5947661091026637E-3</v>
      </c>
      <c r="M14" s="104">
        <v>1.809570066</v>
      </c>
      <c r="N14" s="104">
        <v>0.32498739090245793</v>
      </c>
      <c r="O14" s="104">
        <v>3.6524073073906996E-2</v>
      </c>
      <c r="P14" s="104">
        <v>7.1410313248487997E-2</v>
      </c>
      <c r="Q14" s="104">
        <v>7.7565951849225989E-2</v>
      </c>
      <c r="R14" s="104">
        <v>0.25118658524651888</v>
      </c>
      <c r="S14" s="104">
        <v>0.22362874212532199</v>
      </c>
      <c r="T14" s="104">
        <v>8.2361184527267012E-2</v>
      </c>
      <c r="U14" s="104">
        <v>4.2721022488000006E-2</v>
      </c>
      <c r="V14" s="104">
        <v>0.10866095088949999</v>
      </c>
      <c r="W14" s="104">
        <v>0.17464128549999999</v>
      </c>
      <c r="X14" s="104">
        <v>1.3450463968000001E-3</v>
      </c>
      <c r="Y14" s="104">
        <v>3.4347976000000005E-5</v>
      </c>
      <c r="Z14" s="104">
        <v>3.4065728800000004E-5</v>
      </c>
      <c r="AA14" s="104">
        <v>7.3069595199999992E-5</v>
      </c>
      <c r="AB14" s="104">
        <v>1.4865296969999999E-3</v>
      </c>
      <c r="AC14" s="104">
        <v>0.59982022208000008</v>
      </c>
      <c r="AD14" s="104">
        <v>2E-3</v>
      </c>
      <c r="AE14" s="99"/>
      <c r="AF14" s="101">
        <v>987.86408311160017</v>
      </c>
      <c r="AG14" s="101">
        <v>46908.013314566699</v>
      </c>
      <c r="AH14" s="101">
        <v>127320.609561579</v>
      </c>
      <c r="AI14" s="101">
        <v>26107.082917199335</v>
      </c>
      <c r="AJ14" s="101">
        <v>10242.414785749301</v>
      </c>
      <c r="AK14" s="101" t="s">
        <v>427</v>
      </c>
      <c r="AL14" s="29" t="s">
        <v>50</v>
      </c>
    </row>
    <row r="15" spans="1:38" ht="26.25" customHeight="1" thickBot="1" x14ac:dyDescent="0.3">
      <c r="A15" s="40" t="s">
        <v>54</v>
      </c>
      <c r="B15" s="40" t="s">
        <v>55</v>
      </c>
      <c r="C15" s="41" t="s">
        <v>56</v>
      </c>
      <c r="D15" s="42"/>
      <c r="E15" s="103">
        <v>1.0754080000000001</v>
      </c>
      <c r="F15" s="103">
        <v>0.35749967235738439</v>
      </c>
      <c r="G15" s="103">
        <v>0.60208499999999998</v>
      </c>
      <c r="H15" s="100" t="s">
        <v>425</v>
      </c>
      <c r="I15" s="104">
        <v>1.16640177355744E-2</v>
      </c>
      <c r="J15" s="104">
        <v>1.19583177355744E-2</v>
      </c>
      <c r="K15" s="104">
        <v>1.3760412396959999E-2</v>
      </c>
      <c r="L15" s="104">
        <v>1.0873842414902079E-3</v>
      </c>
      <c r="M15" s="104">
        <v>0.28637800000000002</v>
      </c>
      <c r="N15" s="104">
        <v>3.1184536940935002E-2</v>
      </c>
      <c r="O15" s="104">
        <v>3.7777462367959001E-2</v>
      </c>
      <c r="P15" s="104">
        <v>6.5251897240160006E-3</v>
      </c>
      <c r="Q15" s="104">
        <v>9.5950512479230001E-3</v>
      </c>
      <c r="R15" s="104">
        <v>5.9468233824982002E-2</v>
      </c>
      <c r="S15" s="104">
        <v>6.6017781883601995E-2</v>
      </c>
      <c r="T15" s="104">
        <v>0.13242635689978</v>
      </c>
      <c r="U15" s="104">
        <v>2.8057002181486001E-2</v>
      </c>
      <c r="V15" s="104">
        <v>0.32994054471659501</v>
      </c>
      <c r="W15" s="104">
        <v>2.1889235E-2</v>
      </c>
      <c r="X15" s="104">
        <v>5.2999999999999999E-2</v>
      </c>
      <c r="Y15" s="100" t="s">
        <v>425</v>
      </c>
      <c r="Z15" s="100" t="s">
        <v>425</v>
      </c>
      <c r="AA15" s="100" t="s">
        <v>425</v>
      </c>
      <c r="AB15" s="104">
        <v>5.2999999999999999E-2</v>
      </c>
      <c r="AC15" s="100" t="s">
        <v>427</v>
      </c>
      <c r="AD15" s="100" t="s">
        <v>427</v>
      </c>
      <c r="AE15" s="99"/>
      <c r="AF15" s="101">
        <v>50018.02256356</v>
      </c>
      <c r="AG15" s="101" t="s">
        <v>427</v>
      </c>
      <c r="AH15" s="101">
        <v>17831.265207600001</v>
      </c>
      <c r="AI15" s="101" t="s">
        <v>427</v>
      </c>
      <c r="AJ15" s="101">
        <v>1278.9893279999999</v>
      </c>
      <c r="AK15" s="101" t="s">
        <v>427</v>
      </c>
      <c r="AL15" s="29" t="s">
        <v>50</v>
      </c>
    </row>
    <row r="16" spans="1:38" ht="26.25" customHeight="1" thickBot="1" x14ac:dyDescent="0.3">
      <c r="A16" s="40" t="s">
        <v>54</v>
      </c>
      <c r="B16" s="40" t="s">
        <v>57</v>
      </c>
      <c r="C16" s="41" t="s">
        <v>58</v>
      </c>
      <c r="D16" s="42"/>
      <c r="E16" s="103">
        <v>1.5437369999999999</v>
      </c>
      <c r="F16" s="103">
        <v>8.7625999999999996E-2</v>
      </c>
      <c r="G16" s="103">
        <v>0.11445</v>
      </c>
      <c r="H16" s="100" t="s">
        <v>427</v>
      </c>
      <c r="I16" s="100" t="s">
        <v>428</v>
      </c>
      <c r="J16" s="104">
        <v>2.3980000000000001E-2</v>
      </c>
      <c r="K16" s="104">
        <v>3.7553000000000003E-2</v>
      </c>
      <c r="L16" s="104">
        <v>3.6801939999999999E-3</v>
      </c>
      <c r="M16" s="104">
        <v>0.25699810000000001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4047.6860000000001</v>
      </c>
      <c r="AH16" s="101" t="s">
        <v>427</v>
      </c>
      <c r="AI16" s="101" t="s">
        <v>427</v>
      </c>
      <c r="AJ16" s="101" t="s">
        <v>427</v>
      </c>
      <c r="AK16" s="101" t="s">
        <v>427</v>
      </c>
      <c r="AL16" s="29" t="s">
        <v>50</v>
      </c>
    </row>
    <row r="17" spans="1:38" ht="26.25" customHeight="1" thickBot="1" x14ac:dyDescent="0.3">
      <c r="A17" s="40" t="s">
        <v>54</v>
      </c>
      <c r="B17" s="40" t="s">
        <v>59</v>
      </c>
      <c r="C17" s="41" t="s">
        <v>60</v>
      </c>
      <c r="D17" s="42"/>
      <c r="E17" s="103">
        <v>7.5736006460000005E-2</v>
      </c>
      <c r="F17" s="103">
        <v>1.1279448368079002E-2</v>
      </c>
      <c r="G17" s="103">
        <v>6.3673137603999994E-2</v>
      </c>
      <c r="H17" s="100" t="s">
        <v>425</v>
      </c>
      <c r="I17" s="104">
        <v>1.4392446144930401E-2</v>
      </c>
      <c r="J17" s="104">
        <v>1.4832763543957371E-2</v>
      </c>
      <c r="K17" s="104">
        <v>1.5542730238102339E-2</v>
      </c>
      <c r="L17" s="104">
        <v>1.0548030876281699E-3</v>
      </c>
      <c r="M17" s="104">
        <v>4.6955576050000003E-2</v>
      </c>
      <c r="N17" s="104">
        <v>4.9912394960600003E-4</v>
      </c>
      <c r="O17" s="104">
        <v>1.4628223587600001E-4</v>
      </c>
      <c r="P17" s="104">
        <v>1.799015908866E-3</v>
      </c>
      <c r="Q17" s="104">
        <v>2.3485538935810002E-3</v>
      </c>
      <c r="R17" s="104">
        <v>2.2263370490900001E-4</v>
      </c>
      <c r="S17" s="104">
        <v>4.3124689031000002E-4</v>
      </c>
      <c r="T17" s="104">
        <v>1.2874771460347999E-2</v>
      </c>
      <c r="U17" s="104">
        <v>6.99035084362E-4</v>
      </c>
      <c r="V17" s="104">
        <v>4.536247366299E-3</v>
      </c>
      <c r="W17" s="104">
        <v>7.3750389999999999E-3</v>
      </c>
      <c r="X17" s="100" t="s">
        <v>425</v>
      </c>
      <c r="Y17" s="100" t="s">
        <v>425</v>
      </c>
      <c r="Z17" s="100" t="s">
        <v>425</v>
      </c>
      <c r="AA17" s="100" t="s">
        <v>425</v>
      </c>
      <c r="AB17" s="100" t="s">
        <v>425</v>
      </c>
      <c r="AC17" s="100" t="s">
        <v>427</v>
      </c>
      <c r="AD17" s="100" t="s">
        <v>427</v>
      </c>
      <c r="AE17" s="99"/>
      <c r="AF17" s="101">
        <v>114.70216942650001</v>
      </c>
      <c r="AG17" s="101">
        <v>0</v>
      </c>
      <c r="AH17" s="101">
        <v>6588.7420447479999</v>
      </c>
      <c r="AI17" s="101" t="s">
        <v>427</v>
      </c>
      <c r="AJ17" s="101" t="s">
        <v>427</v>
      </c>
      <c r="AK17" s="101" t="s">
        <v>427</v>
      </c>
      <c r="AL17" s="29" t="s">
        <v>50</v>
      </c>
    </row>
    <row r="18" spans="1:38" ht="26.25" customHeight="1" thickBot="1" x14ac:dyDescent="0.3">
      <c r="A18" s="40" t="s">
        <v>54</v>
      </c>
      <c r="B18" s="40" t="s">
        <v>61</v>
      </c>
      <c r="C18" s="41" t="s">
        <v>62</v>
      </c>
      <c r="D18" s="42"/>
      <c r="E18" s="103">
        <v>0.20614176717999999</v>
      </c>
      <c r="F18" s="103">
        <v>1.2590705886676599E-2</v>
      </c>
      <c r="G18" s="103">
        <v>1.240695103E-3</v>
      </c>
      <c r="H18" s="100" t="s">
        <v>425</v>
      </c>
      <c r="I18" s="104">
        <v>5.5656908299469503E-2</v>
      </c>
      <c r="J18" s="104">
        <v>6.1586747142749296E-2</v>
      </c>
      <c r="K18" s="104">
        <v>6.8060949843112298E-2</v>
      </c>
      <c r="L18" s="104">
        <v>5.5735172434041103E-3</v>
      </c>
      <c r="M18" s="104">
        <v>0.12770616909999999</v>
      </c>
      <c r="N18" s="104">
        <v>0.121465277246947</v>
      </c>
      <c r="O18" s="104">
        <v>2.2102753035729999E-3</v>
      </c>
      <c r="P18" s="104">
        <v>7.8980351599249998E-3</v>
      </c>
      <c r="Q18" s="104">
        <v>5.5644031270519999E-3</v>
      </c>
      <c r="R18" s="104">
        <v>1.3447670435611001E-2</v>
      </c>
      <c r="S18" s="104">
        <v>1.7807514566689001E-2</v>
      </c>
      <c r="T18" s="104">
        <v>9.7645969077525999E-2</v>
      </c>
      <c r="U18" s="104">
        <v>3.6569884278240001E-3</v>
      </c>
      <c r="V18" s="104">
        <v>0.20000075020557301</v>
      </c>
      <c r="W18" s="104">
        <v>1.4704546000000001E-2</v>
      </c>
      <c r="X18" s="100" t="s">
        <v>425</v>
      </c>
      <c r="Y18" s="100" t="s">
        <v>425</v>
      </c>
      <c r="Z18" s="100" t="s">
        <v>425</v>
      </c>
      <c r="AA18" s="100" t="s">
        <v>425</v>
      </c>
      <c r="AB18" s="100" t="s">
        <v>425</v>
      </c>
      <c r="AC18" s="100" t="s">
        <v>425</v>
      </c>
      <c r="AD18" s="100" t="s">
        <v>427</v>
      </c>
      <c r="AE18" s="99"/>
      <c r="AF18" s="101">
        <v>450.06910759395601</v>
      </c>
      <c r="AG18" s="101">
        <v>890.99300000000005</v>
      </c>
      <c r="AH18" s="101">
        <v>4755.8437718739297</v>
      </c>
      <c r="AI18" s="101" t="s">
        <v>427</v>
      </c>
      <c r="AJ18" s="101">
        <v>67.686000000000007</v>
      </c>
      <c r="AK18" s="101" t="s">
        <v>427</v>
      </c>
      <c r="AL18" s="29" t="s">
        <v>50</v>
      </c>
    </row>
    <row r="19" spans="1:38" ht="26.25" customHeight="1" thickBot="1" x14ac:dyDescent="0.3">
      <c r="A19" s="40" t="s">
        <v>54</v>
      </c>
      <c r="B19" s="40" t="s">
        <v>63</v>
      </c>
      <c r="C19" s="41" t="s">
        <v>64</v>
      </c>
      <c r="D19" s="42"/>
      <c r="E19" s="103">
        <v>2.5924417820000007</v>
      </c>
      <c r="F19" s="103">
        <v>0.23411225383804302</v>
      </c>
      <c r="G19" s="103">
        <v>0.9967978515</v>
      </c>
      <c r="H19" s="100" t="s">
        <v>425</v>
      </c>
      <c r="I19" s="104">
        <v>0.22197850067168201</v>
      </c>
      <c r="J19" s="104">
        <v>0.29212075393673897</v>
      </c>
      <c r="K19" s="104">
        <v>0.38845418486247707</v>
      </c>
      <c r="L19" s="104">
        <v>4.6910335345194697E-2</v>
      </c>
      <c r="M19" s="104">
        <v>1.8971453860000003</v>
      </c>
      <c r="N19" s="104">
        <v>0.17846743829310399</v>
      </c>
      <c r="O19" s="104">
        <v>5.8749448797682E-2</v>
      </c>
      <c r="P19" s="104">
        <v>6.3694041369712004E-2</v>
      </c>
      <c r="Q19" s="104">
        <v>9.3830190769321004E-2</v>
      </c>
      <c r="R19" s="104">
        <v>7.1726521848236996E-2</v>
      </c>
      <c r="S19" s="104">
        <v>0.130230433766541</v>
      </c>
      <c r="T19" s="104">
        <v>1.1584168021504799</v>
      </c>
      <c r="U19" s="104">
        <v>0.28187346651731998</v>
      </c>
      <c r="V19" s="104">
        <v>0.30331952566457199</v>
      </c>
      <c r="W19" s="104">
        <v>7.0798755000000005E-2</v>
      </c>
      <c r="X19" s="100" t="s">
        <v>425</v>
      </c>
      <c r="Y19" s="100" t="s">
        <v>425</v>
      </c>
      <c r="Z19" s="100" t="s">
        <v>425</v>
      </c>
      <c r="AA19" s="100" t="s">
        <v>425</v>
      </c>
      <c r="AB19" s="100" t="s">
        <v>425</v>
      </c>
      <c r="AC19" s="100" t="s">
        <v>427</v>
      </c>
      <c r="AD19" s="100" t="s">
        <v>427</v>
      </c>
      <c r="AE19" s="99"/>
      <c r="AF19" s="101">
        <v>3233.42052810834</v>
      </c>
      <c r="AG19" s="101">
        <v>0</v>
      </c>
      <c r="AH19" s="101">
        <v>36162.510565142285</v>
      </c>
      <c r="AI19" s="101">
        <v>168.48779999999999</v>
      </c>
      <c r="AJ19" s="101">
        <v>0</v>
      </c>
      <c r="AK19" s="101" t="s">
        <v>427</v>
      </c>
      <c r="AL19" s="29" t="s">
        <v>50</v>
      </c>
    </row>
    <row r="20" spans="1:38" ht="26.25" customHeight="1" thickBot="1" x14ac:dyDescent="0.3">
      <c r="A20" s="40" t="s">
        <v>54</v>
      </c>
      <c r="B20" s="40" t="s">
        <v>65</v>
      </c>
      <c r="C20" s="41" t="s">
        <v>66</v>
      </c>
      <c r="D20" s="42"/>
      <c r="E20" s="103">
        <v>0.59783966671</v>
      </c>
      <c r="F20" s="103">
        <v>6.7751897606899106E-2</v>
      </c>
      <c r="G20" s="103">
        <v>0.18828504513000002</v>
      </c>
      <c r="H20" s="100" t="s">
        <v>425</v>
      </c>
      <c r="I20" s="104">
        <v>2.33458090722795E-2</v>
      </c>
      <c r="J20" s="104">
        <v>2.75316021866359E-2</v>
      </c>
      <c r="K20" s="104">
        <v>3.3757546659005197E-2</v>
      </c>
      <c r="L20" s="104">
        <v>2.33617934196175E-3</v>
      </c>
      <c r="M20" s="104">
        <v>5.9897841509999994E-2</v>
      </c>
      <c r="N20" s="104">
        <v>0.28947442619660102</v>
      </c>
      <c r="O20" s="104">
        <v>6.3563830804192006E-2</v>
      </c>
      <c r="P20" s="104">
        <v>1.4064166344054999E-2</v>
      </c>
      <c r="Q20" s="104">
        <v>8.5483607060730001E-3</v>
      </c>
      <c r="R20" s="104">
        <v>0.123349762320672</v>
      </c>
      <c r="S20" s="104">
        <v>5.2394516158116002E-2</v>
      </c>
      <c r="T20" s="104">
        <v>3.9104189648084001E-2</v>
      </c>
      <c r="U20" s="104">
        <v>1.3996501108149E-2</v>
      </c>
      <c r="V20" s="104">
        <v>2.5877054331254201</v>
      </c>
      <c r="W20" s="104">
        <v>0.30305212999999998</v>
      </c>
      <c r="X20" s="100" t="s">
        <v>425</v>
      </c>
      <c r="Y20" s="100" t="s">
        <v>425</v>
      </c>
      <c r="Z20" s="100" t="s">
        <v>425</v>
      </c>
      <c r="AA20" s="100" t="s">
        <v>425</v>
      </c>
      <c r="AB20" s="100" t="s">
        <v>425</v>
      </c>
      <c r="AC20" s="100" t="s">
        <v>427</v>
      </c>
      <c r="AD20" s="100" t="s">
        <v>427</v>
      </c>
      <c r="AE20" s="99"/>
      <c r="AF20" s="101">
        <v>272.82031244174732</v>
      </c>
      <c r="AG20" s="101">
        <v>1194.693</v>
      </c>
      <c r="AH20" s="101">
        <v>1396.3991447192</v>
      </c>
      <c r="AI20" s="101">
        <v>4723.2629464936072</v>
      </c>
      <c r="AJ20" s="101">
        <v>1205.6400535063899</v>
      </c>
      <c r="AK20" s="101" t="s">
        <v>427</v>
      </c>
      <c r="AL20" s="29" t="s">
        <v>50</v>
      </c>
    </row>
    <row r="21" spans="1:38" ht="26.25" customHeight="1" thickBot="1" x14ac:dyDescent="0.3">
      <c r="A21" s="40" t="s">
        <v>54</v>
      </c>
      <c r="B21" s="40" t="s">
        <v>67</v>
      </c>
      <c r="C21" s="41" t="s">
        <v>68</v>
      </c>
      <c r="D21" s="42"/>
      <c r="E21" s="103">
        <v>1.5835746980000001</v>
      </c>
      <c r="F21" s="103">
        <v>6.8254297230140898E-2</v>
      </c>
      <c r="G21" s="103">
        <v>0.95342847610000003</v>
      </c>
      <c r="H21" s="100" t="s">
        <v>425</v>
      </c>
      <c r="I21" s="104">
        <v>6.4204381657443396E-2</v>
      </c>
      <c r="J21" s="104">
        <v>7.5244778562254394E-2</v>
      </c>
      <c r="K21" s="104">
        <v>9.2109469914879991E-2</v>
      </c>
      <c r="L21" s="104">
        <v>6.4043781575115399E-3</v>
      </c>
      <c r="M21" s="104">
        <v>1.2788044679999999</v>
      </c>
      <c r="N21" s="104">
        <v>0.19395554090248701</v>
      </c>
      <c r="O21" s="104">
        <v>6.8038797531139996E-3</v>
      </c>
      <c r="P21" s="104">
        <v>1.4506938415625E-2</v>
      </c>
      <c r="Q21" s="104">
        <v>1.4192423275353E-2</v>
      </c>
      <c r="R21" s="104">
        <v>2.5506812853083E-2</v>
      </c>
      <c r="S21" s="104">
        <v>3.3119259858850003E-2</v>
      </c>
      <c r="T21" s="104">
        <v>0.311571765067576</v>
      </c>
      <c r="U21" s="104">
        <v>1.1484680611915999E-2</v>
      </c>
      <c r="V21" s="104">
        <v>0.44025460764444502</v>
      </c>
      <c r="W21" s="104">
        <v>3.6076807000000002E-2</v>
      </c>
      <c r="X21" s="100" t="s">
        <v>425</v>
      </c>
      <c r="Y21" s="100" t="s">
        <v>425</v>
      </c>
      <c r="Z21" s="100" t="s">
        <v>425</v>
      </c>
      <c r="AA21" s="100" t="s">
        <v>425</v>
      </c>
      <c r="AB21" s="100" t="s">
        <v>425</v>
      </c>
      <c r="AC21" s="100" t="s">
        <v>427</v>
      </c>
      <c r="AD21" s="100" t="s">
        <v>427</v>
      </c>
      <c r="AE21" s="99"/>
      <c r="AF21" s="101">
        <v>2151.5479984060726</v>
      </c>
      <c r="AG21" s="101">
        <v>1353.1262999999999</v>
      </c>
      <c r="AH21" s="101">
        <v>20396.506008357101</v>
      </c>
      <c r="AI21" s="101">
        <v>479.08274379000005</v>
      </c>
      <c r="AJ21" s="101" t="s">
        <v>427</v>
      </c>
      <c r="AK21" s="101" t="s">
        <v>427</v>
      </c>
      <c r="AL21" s="29" t="s">
        <v>50</v>
      </c>
    </row>
    <row r="22" spans="1:38" ht="26.25" customHeight="1" thickBot="1" x14ac:dyDescent="0.3">
      <c r="A22" s="40" t="s">
        <v>54</v>
      </c>
      <c r="B22" s="44" t="s">
        <v>69</v>
      </c>
      <c r="C22" s="41" t="s">
        <v>70</v>
      </c>
      <c r="D22" s="42"/>
      <c r="E22" s="103">
        <v>0.62063278570000002</v>
      </c>
      <c r="F22" s="103">
        <v>2.1864885104196301E-2</v>
      </c>
      <c r="G22" s="103">
        <v>0.8380386219</v>
      </c>
      <c r="H22" s="100" t="s">
        <v>425</v>
      </c>
      <c r="I22" s="104">
        <v>8.3773644749335005E-2</v>
      </c>
      <c r="J22" s="104">
        <v>9.5542616003454303E-2</v>
      </c>
      <c r="K22" s="104">
        <v>0.11154963697367</v>
      </c>
      <c r="L22" s="104">
        <v>8.3340878151408095E-3</v>
      </c>
      <c r="M22" s="104">
        <v>0.45114633219999994</v>
      </c>
      <c r="N22" s="104">
        <v>0.21265470102310799</v>
      </c>
      <c r="O22" s="104">
        <v>3.1923611394929999E-3</v>
      </c>
      <c r="P22" s="104">
        <v>1.3535255560161E-2</v>
      </c>
      <c r="Q22" s="104">
        <v>7.6342974944040003E-3</v>
      </c>
      <c r="R22" s="104">
        <v>2.167169703947E-2</v>
      </c>
      <c r="S22" s="104">
        <v>2.8331471795205999E-2</v>
      </c>
      <c r="T22" s="104">
        <v>2.0880356913084999E-2</v>
      </c>
      <c r="U22" s="104">
        <v>4.6590054846180002E-3</v>
      </c>
      <c r="V22" s="104">
        <v>0.31629805551433698</v>
      </c>
      <c r="W22" s="104">
        <v>7.2384909999999997E-3</v>
      </c>
      <c r="X22" s="100" t="s">
        <v>425</v>
      </c>
      <c r="Y22" s="100" t="s">
        <v>425</v>
      </c>
      <c r="Z22" s="100" t="s">
        <v>425</v>
      </c>
      <c r="AA22" s="100" t="s">
        <v>425</v>
      </c>
      <c r="AB22" s="100" t="s">
        <v>425</v>
      </c>
      <c r="AC22" s="100" t="s">
        <v>427</v>
      </c>
      <c r="AD22" s="100" t="s">
        <v>427</v>
      </c>
      <c r="AE22" s="99"/>
      <c r="AF22" s="101">
        <v>1406.7632960808151</v>
      </c>
      <c r="AG22" s="101">
        <v>503.11411039999996</v>
      </c>
      <c r="AH22" s="101">
        <v>8526.2762551947999</v>
      </c>
      <c r="AI22" s="101">
        <v>0</v>
      </c>
      <c r="AJ22" s="101">
        <v>1076.0059310000001</v>
      </c>
      <c r="AK22" s="101" t="s">
        <v>427</v>
      </c>
      <c r="AL22" s="29" t="s">
        <v>50</v>
      </c>
    </row>
    <row r="23" spans="1:38" ht="26.25" customHeight="1" thickBot="1" x14ac:dyDescent="0.3">
      <c r="A23" s="40" t="s">
        <v>71</v>
      </c>
      <c r="B23" s="44" t="s">
        <v>392</v>
      </c>
      <c r="C23" s="41" t="s">
        <v>388</v>
      </c>
      <c r="D23" s="83"/>
      <c r="E23" s="103">
        <v>1.748205459476073</v>
      </c>
      <c r="F23" s="103">
        <v>0.81863745350033001</v>
      </c>
      <c r="G23" s="103">
        <v>1.4364208337967999E-3</v>
      </c>
      <c r="H23" s="103">
        <v>7.3580149650949998E-4</v>
      </c>
      <c r="I23" s="104">
        <v>0.11578602105486001</v>
      </c>
      <c r="J23" s="104">
        <v>0.18253523627185</v>
      </c>
      <c r="K23" s="104">
        <v>0.73891839641097701</v>
      </c>
      <c r="L23" s="104">
        <v>8.0517492979172989E-2</v>
      </c>
      <c r="M23" s="104">
        <v>2.8620344154839348</v>
      </c>
      <c r="N23" s="104">
        <v>6.9753352999999993E-5</v>
      </c>
      <c r="O23" s="104">
        <v>1.7564255323763E-3</v>
      </c>
      <c r="P23" s="100" t="s">
        <v>425</v>
      </c>
      <c r="Q23" s="100" t="s">
        <v>425</v>
      </c>
      <c r="R23" s="104">
        <v>5.0696003515219995E-3</v>
      </c>
      <c r="S23" s="104">
        <v>0.21918996190440002</v>
      </c>
      <c r="T23" s="104">
        <v>6.9307582634120001E-3</v>
      </c>
      <c r="U23" s="104">
        <v>9.2904616697629997E-4</v>
      </c>
      <c r="V23" s="104">
        <v>0.13059689935763</v>
      </c>
      <c r="W23" s="100" t="s">
        <v>425</v>
      </c>
      <c r="X23" s="104">
        <v>2.9108093915319998E-3</v>
      </c>
      <c r="Y23" s="104">
        <v>4.7125014201219997E-3</v>
      </c>
      <c r="Z23" s="100" t="s">
        <v>425</v>
      </c>
      <c r="AA23" s="100" t="s">
        <v>425</v>
      </c>
      <c r="AB23" s="104">
        <v>7.6233108109020004E-3</v>
      </c>
      <c r="AC23" s="100" t="s">
        <v>427</v>
      </c>
      <c r="AD23" s="100" t="s">
        <v>427</v>
      </c>
      <c r="AE23" s="99"/>
      <c r="AF23" s="101">
        <v>4071.566910339981</v>
      </c>
      <c r="AG23" s="101" t="s">
        <v>427</v>
      </c>
      <c r="AH23" s="101" t="s">
        <v>427</v>
      </c>
      <c r="AI23" s="101">
        <v>5.8436667467816097</v>
      </c>
      <c r="AJ23" s="101" t="s">
        <v>427</v>
      </c>
      <c r="AK23" s="101" t="s">
        <v>427</v>
      </c>
      <c r="AL23" s="29" t="s">
        <v>50</v>
      </c>
    </row>
    <row r="24" spans="1:38" ht="26.25" customHeight="1" thickBot="1" x14ac:dyDescent="0.3">
      <c r="A24" s="45" t="s">
        <v>54</v>
      </c>
      <c r="B24" s="44" t="s">
        <v>72</v>
      </c>
      <c r="C24" s="41" t="s">
        <v>73</v>
      </c>
      <c r="D24" s="42"/>
      <c r="E24" s="103">
        <v>1.5386736598000006</v>
      </c>
      <c r="F24" s="103">
        <v>8.5976750209264E-2</v>
      </c>
      <c r="G24" s="103">
        <v>0.33272996051000003</v>
      </c>
      <c r="H24" s="100" t="s">
        <v>425</v>
      </c>
      <c r="I24" s="104">
        <v>0.24322294704048805</v>
      </c>
      <c r="J24" s="104">
        <v>0.25816861074218167</v>
      </c>
      <c r="K24" s="104">
        <v>0.28474580910631736</v>
      </c>
      <c r="L24" s="104">
        <v>2.4689382854820991E-2</v>
      </c>
      <c r="M24" s="104">
        <v>1.2979348104000001</v>
      </c>
      <c r="N24" s="104">
        <v>0.10673260336549101</v>
      </c>
      <c r="O24" s="104">
        <v>4.2241142977001996E-2</v>
      </c>
      <c r="P24" s="104">
        <v>8.6141204854079997E-3</v>
      </c>
      <c r="Q24" s="104">
        <v>1.0877545659898999E-2</v>
      </c>
      <c r="R24" s="104">
        <v>7.3530696437496004E-2</v>
      </c>
      <c r="S24" s="104">
        <v>2.9430509822589001E-2</v>
      </c>
      <c r="T24" s="104">
        <v>0.161782853671537</v>
      </c>
      <c r="U24" s="104">
        <v>2.0177661090426E-2</v>
      </c>
      <c r="V24" s="104">
        <v>1.572203839666253</v>
      </c>
      <c r="W24" s="104">
        <v>0.14546507799999997</v>
      </c>
      <c r="X24" s="100" t="s">
        <v>425</v>
      </c>
      <c r="Y24" s="100" t="s">
        <v>425</v>
      </c>
      <c r="Z24" s="100" t="s">
        <v>425</v>
      </c>
      <c r="AA24" s="100" t="s">
        <v>425</v>
      </c>
      <c r="AB24" s="100" t="s">
        <v>425</v>
      </c>
      <c r="AC24" s="100" t="s">
        <v>427</v>
      </c>
      <c r="AD24" s="100" t="s">
        <v>427</v>
      </c>
      <c r="AE24" s="99"/>
      <c r="AF24" s="101">
        <v>5135.7819243500753</v>
      </c>
      <c r="AG24" s="101">
        <v>112.3069</v>
      </c>
      <c r="AH24" s="101">
        <v>21859.019866506103</v>
      </c>
      <c r="AI24" s="101">
        <v>2948.1534189979993</v>
      </c>
      <c r="AJ24" s="101">
        <v>968.18999999999994</v>
      </c>
      <c r="AK24" s="101" t="s">
        <v>427</v>
      </c>
      <c r="AL24" s="29" t="s">
        <v>50</v>
      </c>
    </row>
    <row r="25" spans="1:38" ht="26.25" customHeight="1" thickBot="1" x14ac:dyDescent="0.3">
      <c r="A25" s="40" t="s">
        <v>74</v>
      </c>
      <c r="B25" s="44" t="s">
        <v>75</v>
      </c>
      <c r="C25" s="46" t="s">
        <v>76</v>
      </c>
      <c r="D25" s="42"/>
      <c r="E25" s="103">
        <v>1.1227303748569999</v>
      </c>
      <c r="F25" s="103">
        <v>9.2762512983000006E-2</v>
      </c>
      <c r="G25" s="103">
        <v>7.0733108643999995E-2</v>
      </c>
      <c r="H25" s="100" t="s">
        <v>425</v>
      </c>
      <c r="I25" s="104">
        <v>9.0411539689999997E-3</v>
      </c>
      <c r="J25" s="104">
        <v>1.218975518804242E-2</v>
      </c>
      <c r="K25" s="104">
        <v>1.9536491365808102E-2</v>
      </c>
      <c r="L25" s="104">
        <v>6.7808654768279717E-3</v>
      </c>
      <c r="M25" s="104">
        <v>0.85914013607999995</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3713.469984940109</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8.1933992239999996E-3</v>
      </c>
      <c r="F26" s="103">
        <v>1.1688891115999999E-2</v>
      </c>
      <c r="G26" s="103">
        <v>9.3068565399999999E-4</v>
      </c>
      <c r="H26" s="100" t="s">
        <v>425</v>
      </c>
      <c r="I26" s="104">
        <v>1.4866026300000001E-4</v>
      </c>
      <c r="J26" s="104">
        <v>1.4866026300000001E-4</v>
      </c>
      <c r="K26" s="104">
        <v>1.4866026300000001E-4</v>
      </c>
      <c r="L26" s="104">
        <v>1.1149519826579499E-4</v>
      </c>
      <c r="M26" s="104">
        <v>0.35097384028400003</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48.452656353526201</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33.955447054142113</v>
      </c>
      <c r="F27" s="100">
        <v>3.3952662295727341</v>
      </c>
      <c r="G27" s="100">
        <v>4.5058284853505388E-2</v>
      </c>
      <c r="H27" s="100">
        <v>0.65037238434715172</v>
      </c>
      <c r="I27" s="100">
        <v>1.4970180230638042</v>
      </c>
      <c r="J27" s="100">
        <v>1.4970180230638042</v>
      </c>
      <c r="K27" s="100">
        <v>1.4970180230638044</v>
      </c>
      <c r="L27" s="100">
        <v>1.0404723682894241</v>
      </c>
      <c r="M27" s="100">
        <v>32.061928585792032</v>
      </c>
      <c r="N27" s="100">
        <v>2.4212022678359183E-3</v>
      </c>
      <c r="O27" s="100">
        <v>2.7214375565928073E-4</v>
      </c>
      <c r="P27" s="100">
        <v>1.9464885326230977E-2</v>
      </c>
      <c r="Q27" s="100">
        <v>4.6922868912933896E-4</v>
      </c>
      <c r="R27" s="100">
        <v>2.5473144715663146E-2</v>
      </c>
      <c r="S27" s="100">
        <v>1.7288623684530349E-2</v>
      </c>
      <c r="T27" s="100">
        <v>2.2144573554754598E-3</v>
      </c>
      <c r="U27" s="100">
        <v>3.9416986694011701E-4</v>
      </c>
      <c r="V27" s="100">
        <v>6.8698811383544417E-2</v>
      </c>
      <c r="W27" s="100">
        <v>2.2858650000000003</v>
      </c>
      <c r="X27" s="100">
        <v>7.9709801063599997E-2</v>
      </c>
      <c r="Y27" s="100">
        <v>8.9452058618399999E-2</v>
      </c>
      <c r="Z27" s="100">
        <v>6.9797487211600007E-2</v>
      </c>
      <c r="AA27" s="100">
        <v>7.5492447508899996E-2</v>
      </c>
      <c r="AB27" s="100">
        <v>0.31445179440249998</v>
      </c>
      <c r="AC27" s="100">
        <v>2.2858663000000002E-3</v>
      </c>
      <c r="AD27" s="101">
        <v>4.5742820000000003E-4</v>
      </c>
      <c r="AE27" s="99"/>
      <c r="AF27" s="100">
        <v>131644.2269190189</v>
      </c>
      <c r="AG27" s="100" t="s">
        <v>427</v>
      </c>
      <c r="AH27" s="100">
        <v>6.9000717691000002</v>
      </c>
      <c r="AI27" s="100">
        <v>5448.1387421832997</v>
      </c>
      <c r="AJ27" s="100" t="s">
        <v>427</v>
      </c>
      <c r="AK27" s="100" t="s">
        <v>427</v>
      </c>
      <c r="AL27" s="29" t="s">
        <v>50</v>
      </c>
    </row>
    <row r="28" spans="1:38" ht="26.25" customHeight="1" thickBot="1" x14ac:dyDescent="0.3">
      <c r="A28" s="40" t="s">
        <v>79</v>
      </c>
      <c r="B28" s="40" t="s">
        <v>82</v>
      </c>
      <c r="C28" s="41" t="s">
        <v>83</v>
      </c>
      <c r="D28" s="42"/>
      <c r="E28" s="100">
        <v>7.8134446662103922</v>
      </c>
      <c r="F28" s="100">
        <v>0.70650793758242481</v>
      </c>
      <c r="G28" s="100">
        <v>9.2015140900988685E-3</v>
      </c>
      <c r="H28" s="100">
        <v>1.6408556222376355E-2</v>
      </c>
      <c r="I28" s="100">
        <v>0.48148713406232163</v>
      </c>
      <c r="J28" s="100">
        <v>0.48148713406232163</v>
      </c>
      <c r="K28" s="100">
        <v>0.48148713406232163</v>
      </c>
      <c r="L28" s="100">
        <v>0.34313560583876113</v>
      </c>
      <c r="M28" s="100">
        <v>4.4871180622383564</v>
      </c>
      <c r="N28" s="100">
        <v>3.1545291294507411E-4</v>
      </c>
      <c r="O28" s="100">
        <v>3.2207214361181419E-5</v>
      </c>
      <c r="P28" s="100">
        <v>3.2071137639496038E-3</v>
      </c>
      <c r="Q28" s="100">
        <v>6.2759621055677832E-5</v>
      </c>
      <c r="R28" s="100">
        <v>5.0168447177290935E-3</v>
      </c>
      <c r="S28" s="100">
        <v>3.3687926341713255E-3</v>
      </c>
      <c r="T28" s="100">
        <v>1.5365097244500077E-4</v>
      </c>
      <c r="U28" s="100">
        <v>6.1104813388992814E-5</v>
      </c>
      <c r="V28" s="100">
        <v>1.0949222180018155E-2</v>
      </c>
      <c r="W28" s="100">
        <v>0.41604819999999998</v>
      </c>
      <c r="X28" s="100">
        <v>1.2652389787000002E-2</v>
      </c>
      <c r="Y28" s="100">
        <v>1.4185712352900001E-2</v>
      </c>
      <c r="Z28" s="100">
        <v>1.11196881775E-2</v>
      </c>
      <c r="AA28" s="100">
        <v>1.1805331886399999E-2</v>
      </c>
      <c r="AB28" s="100">
        <v>4.9763122203799998E-2</v>
      </c>
      <c r="AC28" s="100">
        <v>4.1604789999999999E-4</v>
      </c>
      <c r="AD28" s="101">
        <v>8.3666199999999995E-5</v>
      </c>
      <c r="AE28" s="99"/>
      <c r="AF28" s="100">
        <v>24247.1204577649</v>
      </c>
      <c r="AG28" s="100" t="s">
        <v>427</v>
      </c>
      <c r="AH28" s="100" t="s">
        <v>425</v>
      </c>
      <c r="AI28" s="100">
        <v>990.35234663280005</v>
      </c>
      <c r="AJ28" s="100" t="s">
        <v>427</v>
      </c>
      <c r="AK28" s="100" t="s">
        <v>427</v>
      </c>
      <c r="AL28" s="29" t="s">
        <v>50</v>
      </c>
    </row>
    <row r="29" spans="1:38" ht="26.25" customHeight="1" thickBot="1" x14ac:dyDescent="0.3">
      <c r="A29" s="40" t="s">
        <v>79</v>
      </c>
      <c r="B29" s="40" t="s">
        <v>84</v>
      </c>
      <c r="C29" s="41" t="s">
        <v>85</v>
      </c>
      <c r="D29" s="42"/>
      <c r="E29" s="100">
        <v>32.92073373146836</v>
      </c>
      <c r="F29" s="100">
        <v>0.88742443012139016</v>
      </c>
      <c r="G29" s="100">
        <v>2.5100266423712207E-2</v>
      </c>
      <c r="H29" s="100">
        <v>3.978967498599139E-2</v>
      </c>
      <c r="I29" s="100">
        <v>0.58258130128235208</v>
      </c>
      <c r="J29" s="100">
        <v>0.58258130128235208</v>
      </c>
      <c r="K29" s="100">
        <v>0.58258130128235208</v>
      </c>
      <c r="L29" s="100">
        <v>0.4013658437797864</v>
      </c>
      <c r="M29" s="100">
        <v>9.7370298926221128</v>
      </c>
      <c r="N29" s="100">
        <v>8.0146613676473455E-4</v>
      </c>
      <c r="O29" s="100">
        <v>8.014836693476265E-5</v>
      </c>
      <c r="P29" s="100">
        <v>8.4951790018694667E-3</v>
      </c>
      <c r="Q29" s="100">
        <v>1.602923507238023E-4</v>
      </c>
      <c r="R29" s="100">
        <v>1.3624008247544379E-2</v>
      </c>
      <c r="S29" s="100">
        <v>9.1361117148956381E-3</v>
      </c>
      <c r="T29" s="100">
        <v>3.2065921492489596E-4</v>
      </c>
      <c r="U29" s="100">
        <v>1.602879675780793E-4</v>
      </c>
      <c r="V29" s="100">
        <v>2.8851702669682573E-2</v>
      </c>
      <c r="W29" s="100">
        <v>0.34153630000000001</v>
      </c>
      <c r="X29" s="100">
        <v>6.0602261182000003E-3</v>
      </c>
      <c r="Y29" s="100">
        <v>3.6698035935399997E-2</v>
      </c>
      <c r="Z29" s="100">
        <v>4.1007530063099998E-2</v>
      </c>
      <c r="AA29" s="100">
        <v>9.4270184052000008E-3</v>
      </c>
      <c r="AB29" s="100">
        <v>9.3192810521899982E-2</v>
      </c>
      <c r="AC29" s="100">
        <v>2.6257819999999998E-4</v>
      </c>
      <c r="AD29" s="101">
        <v>5.3500800000000001E-5</v>
      </c>
      <c r="AE29" s="99"/>
      <c r="AF29" s="100">
        <v>65365.448900140698</v>
      </c>
      <c r="AG29" s="100" t="s">
        <v>427</v>
      </c>
      <c r="AH29" s="100">
        <v>2.8662578893999999</v>
      </c>
      <c r="AI29" s="100">
        <v>2661.1917432628002</v>
      </c>
      <c r="AJ29" s="100" t="s">
        <v>427</v>
      </c>
      <c r="AK29" s="100" t="s">
        <v>427</v>
      </c>
      <c r="AL29" s="29" t="s">
        <v>50</v>
      </c>
    </row>
    <row r="30" spans="1:38" ht="26.25" customHeight="1" thickBot="1" x14ac:dyDescent="0.3">
      <c r="A30" s="40" t="s">
        <v>79</v>
      </c>
      <c r="B30" s="40" t="s">
        <v>86</v>
      </c>
      <c r="C30" s="41" t="s">
        <v>87</v>
      </c>
      <c r="D30" s="42"/>
      <c r="E30" s="100">
        <v>0.25606100891667033</v>
      </c>
      <c r="F30" s="100">
        <v>1.5938877097470363</v>
      </c>
      <c r="G30" s="100">
        <v>3.5732703753848936E-4</v>
      </c>
      <c r="H30" s="100">
        <v>2.0934574524170161E-3</v>
      </c>
      <c r="I30" s="100">
        <v>2.6219021509141533E-2</v>
      </c>
      <c r="J30" s="100">
        <v>2.6219021509141533E-2</v>
      </c>
      <c r="K30" s="100">
        <v>2.6219021509141533E-2</v>
      </c>
      <c r="L30" s="100">
        <v>4.7375935557858054E-3</v>
      </c>
      <c r="M30" s="100">
        <v>8.4624568103761248</v>
      </c>
      <c r="N30" s="100">
        <v>7.0367474492112809E-5</v>
      </c>
      <c r="O30" s="100">
        <v>1.0549236521724297E-3</v>
      </c>
      <c r="P30" s="100">
        <v>3.4117045945839078E-4</v>
      </c>
      <c r="Q30" s="100">
        <v>1.1764498602013473E-5</v>
      </c>
      <c r="R30" s="100">
        <v>4.6558151152924767E-3</v>
      </c>
      <c r="S30" s="100">
        <v>0.1788231227674599</v>
      </c>
      <c r="T30" s="100">
        <v>7.4128703725057834E-3</v>
      </c>
      <c r="U30" s="100">
        <v>1.0503311931675857E-3</v>
      </c>
      <c r="V30" s="100">
        <v>0.10467034704525884</v>
      </c>
      <c r="W30" s="100">
        <v>1.98021E-2</v>
      </c>
      <c r="X30" s="100">
        <v>3.2609758540000003E-4</v>
      </c>
      <c r="Y30" s="100">
        <v>4.3046542539999999E-4</v>
      </c>
      <c r="Z30" s="100">
        <v>2.4811750059999999E-4</v>
      </c>
      <c r="AA30" s="100">
        <v>4.8067999270000003E-4</v>
      </c>
      <c r="AB30" s="100">
        <v>1.4853605041E-3</v>
      </c>
      <c r="AC30" s="100">
        <v>1.9802100000000001E-5</v>
      </c>
      <c r="AD30" s="101">
        <v>8.6747000000000001E-6</v>
      </c>
      <c r="AE30" s="99"/>
      <c r="AF30" s="100">
        <v>1605.7293667591</v>
      </c>
      <c r="AG30" s="100" t="s">
        <v>427</v>
      </c>
      <c r="AH30" s="100" t="s">
        <v>425</v>
      </c>
      <c r="AI30" s="100">
        <v>72.9427004745</v>
      </c>
      <c r="AJ30" s="100" t="s">
        <v>427</v>
      </c>
      <c r="AK30" s="100" t="s">
        <v>427</v>
      </c>
      <c r="AL30" s="29" t="s">
        <v>50</v>
      </c>
    </row>
    <row r="31" spans="1:38" ht="26.25" customHeight="1" thickBot="1" x14ac:dyDescent="0.3">
      <c r="A31" s="40" t="s">
        <v>79</v>
      </c>
      <c r="B31" s="40" t="s">
        <v>88</v>
      </c>
      <c r="C31" s="41" t="s">
        <v>89</v>
      </c>
      <c r="D31" s="42"/>
      <c r="E31" s="100" t="s">
        <v>427</v>
      </c>
      <c r="F31" s="100">
        <v>1.8442991114868184</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81.857776189700004</v>
      </c>
      <c r="AG31" s="100" t="s">
        <v>427</v>
      </c>
      <c r="AH31" s="100" t="s">
        <v>427</v>
      </c>
      <c r="AI31" s="100">
        <v>3.7185140746999998</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0.86141601194015716</v>
      </c>
      <c r="J32" s="100">
        <v>1.6288449838868799</v>
      </c>
      <c r="K32" s="100">
        <v>2.1182625791321281</v>
      </c>
      <c r="L32" s="100">
        <v>0.20457860702793992</v>
      </c>
      <c r="M32" s="100" t="s">
        <v>427</v>
      </c>
      <c r="N32" s="100">
        <v>5.9257203325041559</v>
      </c>
      <c r="O32" s="100">
        <v>2.6625854186169872E-2</v>
      </c>
      <c r="P32" s="100">
        <v>0</v>
      </c>
      <c r="Q32" s="100">
        <v>6.8042633851134363E-2</v>
      </c>
      <c r="R32" s="100">
        <v>2.2045202929398431</v>
      </c>
      <c r="S32" s="100">
        <v>48.342446730164902</v>
      </c>
      <c r="T32" s="100">
        <v>0.34314751784420461</v>
      </c>
      <c r="U32" s="100">
        <v>4.236525158264258E-2</v>
      </c>
      <c r="V32" s="100">
        <v>16.916890844895214</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71598.668176410851</v>
      </c>
      <c r="AL32" s="29" t="s">
        <v>412</v>
      </c>
    </row>
    <row r="33" spans="1:38" ht="26.25" customHeight="1" thickBot="1" x14ac:dyDescent="0.3">
      <c r="A33" s="40" t="s">
        <v>79</v>
      </c>
      <c r="B33" s="40" t="s">
        <v>92</v>
      </c>
      <c r="C33" s="41" t="s">
        <v>93</v>
      </c>
      <c r="D33" s="42"/>
      <c r="E33" s="100" t="s">
        <v>427</v>
      </c>
      <c r="F33" s="100" t="s">
        <v>427</v>
      </c>
      <c r="G33" s="100" t="s">
        <v>427</v>
      </c>
      <c r="H33" s="100" t="s">
        <v>427</v>
      </c>
      <c r="I33" s="100">
        <v>0.40641623314298725</v>
      </c>
      <c r="J33" s="100">
        <v>0.75262265396849526</v>
      </c>
      <c r="K33" s="100">
        <v>1.5052453079369903</v>
      </c>
      <c r="L33" s="100">
        <v>1.5955600264132092E-2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71598.668176410851</v>
      </c>
      <c r="AL33" s="29" t="s">
        <v>412</v>
      </c>
    </row>
    <row r="34" spans="1:38" ht="26.25" customHeight="1" thickBot="1" x14ac:dyDescent="0.3">
      <c r="A34" s="40" t="s">
        <v>71</v>
      </c>
      <c r="B34" s="40" t="s">
        <v>94</v>
      </c>
      <c r="C34" s="41" t="s">
        <v>95</v>
      </c>
      <c r="D34" s="42"/>
      <c r="E34" s="103">
        <v>1.0294021476999999</v>
      </c>
      <c r="F34" s="103">
        <v>5.6232060352999998E-2</v>
      </c>
      <c r="G34" s="103">
        <v>4.2536292399999998E-4</v>
      </c>
      <c r="H34" s="103">
        <v>2.1268146199999999E-4</v>
      </c>
      <c r="I34" s="104">
        <v>0.22111195911189771</v>
      </c>
      <c r="J34" s="104">
        <v>0.34149820492264604</v>
      </c>
      <c r="K34" s="104">
        <v>0.7939012093931318</v>
      </c>
      <c r="L34" s="104">
        <v>1.1731665878869996E-2</v>
      </c>
      <c r="M34" s="104">
        <v>0.339863840478</v>
      </c>
      <c r="N34" s="104">
        <v>0.143777777777778</v>
      </c>
      <c r="O34" s="104">
        <v>2.1268141999999999E-4</v>
      </c>
      <c r="P34" s="100" t="s">
        <v>425</v>
      </c>
      <c r="Q34" s="100" t="s">
        <v>425</v>
      </c>
      <c r="R34" s="104">
        <v>1.0634066E-3</v>
      </c>
      <c r="S34" s="104">
        <v>2.8394058479999997</v>
      </c>
      <c r="T34" s="104">
        <v>1.4887698999999999E-3</v>
      </c>
      <c r="U34" s="104">
        <v>2.1268141999999999E-4</v>
      </c>
      <c r="V34" s="104">
        <v>2.1268147000000001E-2</v>
      </c>
      <c r="W34" s="100" t="s">
        <v>425</v>
      </c>
      <c r="X34" s="104">
        <v>1.0272406E-3</v>
      </c>
      <c r="Y34" s="104">
        <v>1.0272406E-3</v>
      </c>
      <c r="Z34" s="104">
        <v>3.9083748000000003E-4</v>
      </c>
      <c r="AA34" s="100" t="s">
        <v>425</v>
      </c>
      <c r="AB34" s="104">
        <v>2.4453179000000001E-3</v>
      </c>
      <c r="AC34" s="100" t="s">
        <v>427</v>
      </c>
      <c r="AD34" s="100" t="s">
        <v>427</v>
      </c>
      <c r="AE34" s="99"/>
      <c r="AF34" s="101">
        <v>914.53029009432362</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3.0415606256529446</v>
      </c>
      <c r="F35" s="103">
        <v>0.10851389433626507</v>
      </c>
      <c r="G35" s="103">
        <v>0.75312665930833889</v>
      </c>
      <c r="H35" s="103">
        <v>4.8364040954756684E-4</v>
      </c>
      <c r="I35" s="104">
        <v>8.6136116642213642E-2</v>
      </c>
      <c r="J35" s="104">
        <v>9.0921456455669944E-2</v>
      </c>
      <c r="K35" s="104">
        <v>9.5706796269126218E-2</v>
      </c>
      <c r="L35" s="104">
        <v>3.1251237490143864E-2</v>
      </c>
      <c r="M35" s="104">
        <v>0.59298482870143054</v>
      </c>
      <c r="N35" s="104">
        <v>5.0425173536287988E-3</v>
      </c>
      <c r="O35" s="104">
        <v>5.1856442368406993E-4</v>
      </c>
      <c r="P35" s="104">
        <v>2.40675717024508E-3</v>
      </c>
      <c r="Q35" s="104">
        <v>3.0937662096612705E-3</v>
      </c>
      <c r="R35" s="100" t="s">
        <v>425</v>
      </c>
      <c r="S35" s="104">
        <v>3.0937662096612696E-3</v>
      </c>
      <c r="T35" s="104">
        <v>4.6267449474561802E-2</v>
      </c>
      <c r="U35" s="104">
        <v>1.008503470725787E-2</v>
      </c>
      <c r="V35" s="104">
        <v>2.5069459884932262E-2</v>
      </c>
      <c r="W35" s="100" t="s">
        <v>425</v>
      </c>
      <c r="X35" s="104">
        <v>1.85657166068594E-3</v>
      </c>
      <c r="Y35" s="104">
        <v>1.8523302116707097E-3</v>
      </c>
      <c r="Z35" s="104">
        <v>7.0735348318131004E-4</v>
      </c>
      <c r="AA35" s="100" t="s">
        <v>425</v>
      </c>
      <c r="AB35" s="104">
        <v>4.4162553555379593E-3</v>
      </c>
      <c r="AC35" s="100" t="s">
        <v>427</v>
      </c>
      <c r="AD35" s="100" t="s">
        <v>427</v>
      </c>
      <c r="AE35" s="99"/>
      <c r="AF35" s="101">
        <v>2026.0576246212859</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3.7040520298751227</v>
      </c>
      <c r="F36" s="103">
        <v>0.32542957255471483</v>
      </c>
      <c r="G36" s="103">
        <v>1.6299114750969997E-3</v>
      </c>
      <c r="H36" s="103">
        <v>8.1495573755699998E-4</v>
      </c>
      <c r="I36" s="104">
        <v>0.14769603163625505</v>
      </c>
      <c r="J36" s="104">
        <v>0.15546950698555004</v>
      </c>
      <c r="K36" s="104">
        <v>0.15546950698555004</v>
      </c>
      <c r="L36" s="104">
        <v>7.0179226181110001E-3</v>
      </c>
      <c r="M36" s="104">
        <v>1.3345937807445722</v>
      </c>
      <c r="N36" s="104">
        <v>9.8152468574889962E-3</v>
      </c>
      <c r="O36" s="104">
        <v>8.1495573755699998E-4</v>
      </c>
      <c r="P36" s="104">
        <v>2.2625705114539996E-3</v>
      </c>
      <c r="Q36" s="104">
        <v>3.0200759561520006E-3</v>
      </c>
      <c r="R36" s="104">
        <v>4.0747786877499996E-3</v>
      </c>
      <c r="S36" s="104">
        <v>7.1716104904392022E-2</v>
      </c>
      <c r="T36" s="104">
        <v>8.1495573754982009E-2</v>
      </c>
      <c r="U36" s="104">
        <v>7.5501898903850024E-3</v>
      </c>
      <c r="V36" s="104">
        <v>9.7794688505984037E-2</v>
      </c>
      <c r="W36" s="100" t="s">
        <v>425</v>
      </c>
      <c r="X36" s="104">
        <v>5.7289164335260004E-3</v>
      </c>
      <c r="Y36" s="104">
        <v>5.7289164335260004E-3</v>
      </c>
      <c r="Z36" s="104">
        <v>2.1797001578440002E-3</v>
      </c>
      <c r="AA36" s="100" t="s">
        <v>427</v>
      </c>
      <c r="AB36" s="104">
        <v>1.3637533024896E-2</v>
      </c>
      <c r="AC36" s="100" t="s">
        <v>427</v>
      </c>
      <c r="AD36" s="100" t="s">
        <v>427</v>
      </c>
      <c r="AE36" s="99"/>
      <c r="AF36" s="101">
        <v>3504.3096740000005</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0.20640926999999998</v>
      </c>
      <c r="F37" s="103">
        <v>2.9676619780036603E-2</v>
      </c>
      <c r="G37" s="100" t="s">
        <v>425</v>
      </c>
      <c r="H37" s="100" t="s">
        <v>425</v>
      </c>
      <c r="I37" s="104">
        <v>1.9405425704119999E-3</v>
      </c>
      <c r="J37" s="104">
        <v>1.9405425704119999E-3</v>
      </c>
      <c r="K37" s="104">
        <v>1.9405425704119999E-3</v>
      </c>
      <c r="L37" s="104">
        <v>1.391631320854E-4</v>
      </c>
      <c r="M37" s="104">
        <v>4.4269139999999998E-2</v>
      </c>
      <c r="N37" s="104">
        <v>9.106808704E-6</v>
      </c>
      <c r="O37" s="104">
        <v>2.4977566080000002E-6</v>
      </c>
      <c r="P37" s="104">
        <v>2.19010418358E-4</v>
      </c>
      <c r="Q37" s="104">
        <v>2.6306839252100001E-4</v>
      </c>
      <c r="R37" s="104">
        <v>3.6047386380000002E-6</v>
      </c>
      <c r="S37" s="104">
        <v>4.0751987440000001E-6</v>
      </c>
      <c r="T37" s="104">
        <v>3.062100388E-6</v>
      </c>
      <c r="U37" s="104">
        <v>3.4071409520000003E-5</v>
      </c>
      <c r="V37" s="104">
        <v>5.8578620209999996E-6</v>
      </c>
      <c r="W37" s="100" t="s">
        <v>427</v>
      </c>
      <c r="X37" s="100" t="s">
        <v>427</v>
      </c>
      <c r="Y37" s="100" t="s">
        <v>427</v>
      </c>
      <c r="Z37" s="100" t="s">
        <v>427</v>
      </c>
      <c r="AA37" s="100" t="s">
        <v>427</v>
      </c>
      <c r="AB37" s="100" t="s">
        <v>427</v>
      </c>
      <c r="AC37" s="100" t="s">
        <v>427</v>
      </c>
      <c r="AD37" s="100" t="s">
        <v>427</v>
      </c>
      <c r="AE37" s="99"/>
      <c r="AF37" s="101" t="s">
        <v>427</v>
      </c>
      <c r="AG37" s="101" t="s">
        <v>427</v>
      </c>
      <c r="AH37" s="101">
        <v>2793.4299905875182</v>
      </c>
      <c r="AI37" s="101" t="s">
        <v>427</v>
      </c>
      <c r="AJ37" s="101" t="s">
        <v>427</v>
      </c>
      <c r="AK37" s="101" t="s">
        <v>427</v>
      </c>
      <c r="AL37" s="29" t="s">
        <v>50</v>
      </c>
    </row>
    <row r="38" spans="1:38" ht="26.25" customHeight="1" thickBot="1" x14ac:dyDescent="0.3">
      <c r="A38" s="40" t="s">
        <v>71</v>
      </c>
      <c r="B38" s="40" t="s">
        <v>102</v>
      </c>
      <c r="C38" s="41" t="s">
        <v>103</v>
      </c>
      <c r="D38" s="47"/>
      <c r="E38" s="103">
        <v>1.7000414399556918</v>
      </c>
      <c r="F38" s="103">
        <v>0.125670983808606</v>
      </c>
      <c r="G38" s="103">
        <v>1.2110070874153001E-3</v>
      </c>
      <c r="H38" s="103">
        <v>6.0394595294490001E-4</v>
      </c>
      <c r="I38" s="104">
        <v>7.5251880118681988E-2</v>
      </c>
      <c r="J38" s="104">
        <v>8.3138294763177994E-2</v>
      </c>
      <c r="K38" s="104">
        <v>0.11570887160561101</v>
      </c>
      <c r="L38" s="104">
        <v>4.7191745056785507E-2</v>
      </c>
      <c r="M38" s="104">
        <v>0.85879205062408492</v>
      </c>
      <c r="N38" s="104">
        <v>2.2723402060000002E-6</v>
      </c>
      <c r="O38" s="104">
        <v>1.1202327173494002E-3</v>
      </c>
      <c r="P38" s="100" t="s">
        <v>425</v>
      </c>
      <c r="Q38" s="100" t="s">
        <v>425</v>
      </c>
      <c r="R38" s="104">
        <v>4.5252733962790007E-3</v>
      </c>
      <c r="S38" s="104">
        <v>0.15013092695615696</v>
      </c>
      <c r="T38" s="104">
        <v>5.8041847562119997E-3</v>
      </c>
      <c r="U38" s="104">
        <v>7.7369643672740005E-4</v>
      </c>
      <c r="V38" s="104">
        <v>9.1236482353489995E-2</v>
      </c>
      <c r="W38" s="100" t="s">
        <v>425</v>
      </c>
      <c r="X38" s="104">
        <v>2.2884785314371005E-3</v>
      </c>
      <c r="Y38" s="104">
        <v>3.8109426017600991E-3</v>
      </c>
      <c r="Z38" s="100" t="s">
        <v>425</v>
      </c>
      <c r="AA38" s="100" t="s">
        <v>425</v>
      </c>
      <c r="AB38" s="104">
        <v>6.0994211473125986E-3</v>
      </c>
      <c r="AC38" s="100" t="s">
        <v>427</v>
      </c>
      <c r="AD38" s="100" t="s">
        <v>427</v>
      </c>
      <c r="AE38" s="99"/>
      <c r="AF38" s="101">
        <v>3304.6389644030014</v>
      </c>
      <c r="AG38" s="101" t="s">
        <v>427</v>
      </c>
      <c r="AH38" s="101" t="s">
        <v>427</v>
      </c>
      <c r="AI38" s="101">
        <v>0.19036794399191104</v>
      </c>
      <c r="AJ38" s="101" t="s">
        <v>427</v>
      </c>
      <c r="AK38" s="101" t="s">
        <v>427</v>
      </c>
      <c r="AL38" s="29" t="s">
        <v>50</v>
      </c>
    </row>
    <row r="39" spans="1:38" ht="26.25" customHeight="1" thickBot="1" x14ac:dyDescent="0.3">
      <c r="A39" s="40" t="s">
        <v>104</v>
      </c>
      <c r="B39" s="40" t="s">
        <v>105</v>
      </c>
      <c r="C39" s="41" t="s">
        <v>389</v>
      </c>
      <c r="D39" s="42"/>
      <c r="E39" s="103">
        <v>1.9004963882300001</v>
      </c>
      <c r="F39" s="103">
        <v>0.25290909250900001</v>
      </c>
      <c r="G39" s="103">
        <v>0.55404017465599997</v>
      </c>
      <c r="H39" s="100" t="s">
        <v>425</v>
      </c>
      <c r="I39" s="104">
        <v>5.9617500515999997E-2</v>
      </c>
      <c r="J39" s="104">
        <v>6.3715255248999986E-2</v>
      </c>
      <c r="K39" s="104">
        <v>6.4587998181E-2</v>
      </c>
      <c r="L39" s="104">
        <v>1.01819494605E-2</v>
      </c>
      <c r="M39" s="104">
        <v>1.4517797050970001</v>
      </c>
      <c r="N39" s="104">
        <v>4.7587006711709998E-2</v>
      </c>
      <c r="O39" s="104">
        <v>4.8458894930780002E-3</v>
      </c>
      <c r="P39" s="104">
        <v>9.6474593409999997E-3</v>
      </c>
      <c r="Q39" s="104">
        <v>4.8083289331999998E-2</v>
      </c>
      <c r="R39" s="104">
        <v>5.2822889866822008E-2</v>
      </c>
      <c r="S39" s="104">
        <v>4.4813718952982196E-2</v>
      </c>
      <c r="T39" s="104">
        <v>0.122707473598255</v>
      </c>
      <c r="U39" s="104">
        <v>2.3219386825999999E-3</v>
      </c>
      <c r="V39" s="104">
        <v>7.2502668395709999E-2</v>
      </c>
      <c r="W39" s="104">
        <v>8.1784883700000005E-2</v>
      </c>
      <c r="X39" s="104">
        <v>5.9631523068300003E-2</v>
      </c>
      <c r="Y39" s="104">
        <v>6.7607490879999996E-2</v>
      </c>
      <c r="Z39" s="104">
        <v>4.47379542129E-2</v>
      </c>
      <c r="AA39" s="104">
        <v>2.2621404941499997E-2</v>
      </c>
      <c r="AB39" s="104">
        <v>0.194598373096</v>
      </c>
      <c r="AC39" s="104">
        <v>4.8243386716000002E-2</v>
      </c>
      <c r="AD39" s="104">
        <v>4.6042329243010008E-2</v>
      </c>
      <c r="AE39" s="99"/>
      <c r="AF39" s="101">
        <v>8754.9823872999987</v>
      </c>
      <c r="AG39" s="101">
        <v>0</v>
      </c>
      <c r="AH39" s="101">
        <v>42675.413043999994</v>
      </c>
      <c r="AI39" s="101">
        <v>1125.6668924000001</v>
      </c>
      <c r="AJ39" s="101">
        <v>1128.5989999999999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5.9458682247999999</v>
      </c>
      <c r="F41" s="103">
        <v>5.7312229645489996</v>
      </c>
      <c r="G41" s="103">
        <v>4.1296575742000003</v>
      </c>
      <c r="H41" s="103">
        <v>6.7730019628999993E-2</v>
      </c>
      <c r="I41" s="104">
        <v>6.9332056912498885</v>
      </c>
      <c r="J41" s="104">
        <v>7.0851053392498873</v>
      </c>
      <c r="K41" s="104">
        <v>7.4647389623498874</v>
      </c>
      <c r="L41" s="104">
        <v>0.77440823515407531</v>
      </c>
      <c r="M41" s="104">
        <v>39.253900064950003</v>
      </c>
      <c r="N41" s="104">
        <v>0.460532927418</v>
      </c>
      <c r="O41" s="104">
        <v>0.15231285000399999</v>
      </c>
      <c r="P41" s="104">
        <v>2.9931716112E-2</v>
      </c>
      <c r="Q41" s="104">
        <v>1.4496449194E-2</v>
      </c>
      <c r="R41" s="104">
        <v>0.29445918041300001</v>
      </c>
      <c r="S41" s="104">
        <v>0.10002300585899999</v>
      </c>
      <c r="T41" s="104">
        <v>3.8212478385999997E-2</v>
      </c>
      <c r="U41" s="104">
        <v>9.7722800220000003E-3</v>
      </c>
      <c r="V41" s="104">
        <v>6.2581662540869996</v>
      </c>
      <c r="W41" s="104">
        <v>6.1963025429999998</v>
      </c>
      <c r="X41" s="104">
        <v>1.4204572269419999</v>
      </c>
      <c r="Y41" s="104">
        <v>1.3757824069710001</v>
      </c>
      <c r="Z41" s="104">
        <v>0.5688869218</v>
      </c>
      <c r="AA41" s="104">
        <v>0.82560681217999998</v>
      </c>
      <c r="AB41" s="104">
        <v>4.1907333673</v>
      </c>
      <c r="AC41" s="104">
        <v>5.8893709969000001E-2</v>
      </c>
      <c r="AD41" s="104">
        <v>0.24954639081499999</v>
      </c>
      <c r="AE41" s="99"/>
      <c r="AF41" s="101">
        <v>67087.084279999995</v>
      </c>
      <c r="AG41" s="101">
        <v>1465.0660620000001</v>
      </c>
      <c r="AH41" s="101">
        <v>81020.451570000005</v>
      </c>
      <c r="AI41" s="101">
        <v>11597.07382</v>
      </c>
      <c r="AJ41" s="101" t="s">
        <v>427</v>
      </c>
      <c r="AK41" s="101" t="s">
        <v>427</v>
      </c>
      <c r="AL41" s="29" t="s">
        <v>50</v>
      </c>
    </row>
    <row r="42" spans="1:38" ht="26.25" customHeight="1" thickBot="1" x14ac:dyDescent="0.3">
      <c r="A42" s="40" t="s">
        <v>71</v>
      </c>
      <c r="B42" s="40" t="s">
        <v>108</v>
      </c>
      <c r="C42" s="41" t="s">
        <v>109</v>
      </c>
      <c r="D42" s="42"/>
      <c r="E42" s="103">
        <v>0.15924074563021001</v>
      </c>
      <c r="F42" s="103">
        <v>0.6653202337392401</v>
      </c>
      <c r="G42" s="103">
        <v>1.6005807198999998E-4</v>
      </c>
      <c r="H42" s="103">
        <v>1.78471356897E-4</v>
      </c>
      <c r="I42" s="104">
        <v>5.4480587340970006E-3</v>
      </c>
      <c r="J42" s="104">
        <v>5.7960478411489998E-3</v>
      </c>
      <c r="K42" s="104">
        <v>6.1854849792119995E-3</v>
      </c>
      <c r="L42" s="104">
        <v>7.3590707885800005E-4</v>
      </c>
      <c r="M42" s="104">
        <v>10.5422857772613</v>
      </c>
      <c r="N42" s="104">
        <v>4.344877551E-4</v>
      </c>
      <c r="O42" s="104">
        <v>1.8393804020000001E-4</v>
      </c>
      <c r="P42" s="100" t="s">
        <v>425</v>
      </c>
      <c r="Q42" s="100" t="s">
        <v>425</v>
      </c>
      <c r="R42" s="104">
        <v>1.5646056943999999E-3</v>
      </c>
      <c r="S42" s="104">
        <v>4.4912430441000004E-2</v>
      </c>
      <c r="T42" s="104">
        <v>1.3363798390000001E-3</v>
      </c>
      <c r="U42" s="104">
        <v>1.7565635760000001E-4</v>
      </c>
      <c r="V42" s="104">
        <v>2.2819756034999999E-2</v>
      </c>
      <c r="W42" s="100" t="s">
        <v>425</v>
      </c>
      <c r="X42" s="104">
        <v>6.3920407868999992E-4</v>
      </c>
      <c r="Y42" s="104">
        <v>6.5380866068999997E-4</v>
      </c>
      <c r="Z42" s="100" t="s">
        <v>425</v>
      </c>
      <c r="AA42" s="100" t="s">
        <v>425</v>
      </c>
      <c r="AB42" s="104">
        <v>1.2930127390000002E-3</v>
      </c>
      <c r="AC42" s="100" t="s">
        <v>427</v>
      </c>
      <c r="AD42" s="100" t="s">
        <v>427</v>
      </c>
      <c r="AE42" s="99"/>
      <c r="AF42" s="101">
        <v>773.94698243323876</v>
      </c>
      <c r="AG42" s="101" t="s">
        <v>427</v>
      </c>
      <c r="AH42" s="101" t="s">
        <v>427</v>
      </c>
      <c r="AI42" s="101">
        <v>36.399707097664923</v>
      </c>
      <c r="AJ42" s="101" t="s">
        <v>427</v>
      </c>
      <c r="AK42" s="101" t="s">
        <v>427</v>
      </c>
      <c r="AL42" s="29" t="s">
        <v>50</v>
      </c>
    </row>
    <row r="43" spans="1:38" ht="26.25" customHeight="1" thickBot="1" x14ac:dyDescent="0.3">
      <c r="A43" s="40" t="s">
        <v>104</v>
      </c>
      <c r="B43" s="40" t="s">
        <v>110</v>
      </c>
      <c r="C43" s="41" t="s">
        <v>111</v>
      </c>
      <c r="D43" s="42"/>
      <c r="E43" s="103">
        <v>2.0327163501600003</v>
      </c>
      <c r="F43" s="103">
        <v>1.453108463</v>
      </c>
      <c r="G43" s="103">
        <v>0.70710471665099994</v>
      </c>
      <c r="H43" s="100" t="s">
        <v>425</v>
      </c>
      <c r="I43" s="104">
        <v>0.126497730945</v>
      </c>
      <c r="J43" s="104">
        <v>0.13885817501600001</v>
      </c>
      <c r="K43" s="104">
        <v>0.14218364433500003</v>
      </c>
      <c r="L43" s="104">
        <v>1.5654273837799999E-2</v>
      </c>
      <c r="M43" s="104">
        <v>1.7119876017239999</v>
      </c>
      <c r="N43" s="104">
        <v>6.6722546754830012E-2</v>
      </c>
      <c r="O43" s="104">
        <v>6.536590859145E-3</v>
      </c>
      <c r="P43" s="104">
        <v>3.9939947289999991E-3</v>
      </c>
      <c r="Q43" s="104">
        <v>2.7535089919789998E-3</v>
      </c>
      <c r="R43" s="104">
        <v>2.9345423749590004E-2</v>
      </c>
      <c r="S43" s="104">
        <v>1.2589558668169E-2</v>
      </c>
      <c r="T43" s="104">
        <v>0.14950641399860901</v>
      </c>
      <c r="U43" s="104">
        <v>3.7044160474789998E-3</v>
      </c>
      <c r="V43" s="104">
        <v>0.35213025027972999</v>
      </c>
      <c r="W43" s="104">
        <v>0.18855589926999997</v>
      </c>
      <c r="X43" s="104">
        <v>6.2850424082099995E-2</v>
      </c>
      <c r="Y43" s="104">
        <v>7.7522593515999993E-2</v>
      </c>
      <c r="Z43" s="104">
        <v>4.0331653758299994E-2</v>
      </c>
      <c r="AA43" s="104">
        <v>2.47173859635E-2</v>
      </c>
      <c r="AB43" s="104">
        <v>0.20542205732379998</v>
      </c>
      <c r="AC43" s="104">
        <v>2.3382168469999998E-3</v>
      </c>
      <c r="AD43" s="104">
        <v>4.0245221084269998E-2</v>
      </c>
      <c r="AE43" s="99"/>
      <c r="AF43" s="101">
        <v>5042.0070940229998</v>
      </c>
      <c r="AG43" s="101">
        <v>236.68578434299999</v>
      </c>
      <c r="AH43" s="101">
        <v>13121.942999999999</v>
      </c>
      <c r="AI43" s="101">
        <v>2361.7198784999996</v>
      </c>
      <c r="AJ43" s="101" t="s">
        <v>427</v>
      </c>
      <c r="AK43" s="101" t="s">
        <v>427</v>
      </c>
      <c r="AL43" s="29" t="s">
        <v>50</v>
      </c>
    </row>
    <row r="44" spans="1:38" ht="26.25" customHeight="1" thickBot="1" x14ac:dyDescent="0.3">
      <c r="A44" s="40" t="s">
        <v>71</v>
      </c>
      <c r="B44" s="40" t="s">
        <v>112</v>
      </c>
      <c r="C44" s="41" t="s">
        <v>113</v>
      </c>
      <c r="D44" s="42"/>
      <c r="E44" s="103">
        <v>2.6474629463434809</v>
      </c>
      <c r="F44" s="103">
        <v>0.70318159740765696</v>
      </c>
      <c r="G44" s="103">
        <v>1.3988211709809999E-3</v>
      </c>
      <c r="H44" s="103">
        <v>7.0979228352700005E-4</v>
      </c>
      <c r="I44" s="104">
        <v>9.3090981481408999E-2</v>
      </c>
      <c r="J44" s="104">
        <v>0.11028320282505601</v>
      </c>
      <c r="K44" s="104">
        <v>0.28410921466574096</v>
      </c>
      <c r="L44" s="104">
        <v>4.9092735264579995E-2</v>
      </c>
      <c r="M44" s="104">
        <v>1.7023441955360161</v>
      </c>
      <c r="N44" s="104">
        <v>4.963975457E-5</v>
      </c>
      <c r="O44" s="104">
        <v>3.4052116762640001E-3</v>
      </c>
      <c r="P44" s="100" t="s">
        <v>425</v>
      </c>
      <c r="Q44" s="100" t="s">
        <v>425</v>
      </c>
      <c r="R44" s="104">
        <v>9.202384108999E-3</v>
      </c>
      <c r="S44" s="104">
        <v>0.42354134222824003</v>
      </c>
      <c r="T44" s="104">
        <v>1.1005656263331E-2</v>
      </c>
      <c r="U44" s="104">
        <v>9.01636053735E-4</v>
      </c>
      <c r="V44" s="104">
        <v>0.24413356663210001</v>
      </c>
      <c r="W44" s="100" t="s">
        <v>425</v>
      </c>
      <c r="X44" s="104">
        <v>2.7305878772710002E-3</v>
      </c>
      <c r="Y44" s="104">
        <v>4.4937228865429999E-3</v>
      </c>
      <c r="Z44" s="100" t="s">
        <v>425</v>
      </c>
      <c r="AA44" s="100" t="s">
        <v>425</v>
      </c>
      <c r="AB44" s="104">
        <v>7.2243107658070006E-3</v>
      </c>
      <c r="AC44" s="100" t="s">
        <v>425</v>
      </c>
      <c r="AD44" s="100" t="s">
        <v>427</v>
      </c>
      <c r="AE44" s="99"/>
      <c r="AF44" s="101">
        <v>3852.525748507765</v>
      </c>
      <c r="AG44" s="101" t="s">
        <v>427</v>
      </c>
      <c r="AH44" s="101" t="s">
        <v>427</v>
      </c>
      <c r="AI44" s="101">
        <v>4.19517347472227</v>
      </c>
      <c r="AJ44" s="101" t="s">
        <v>427</v>
      </c>
      <c r="AK44" s="101" t="s">
        <v>427</v>
      </c>
      <c r="AL44" s="29" t="s">
        <v>50</v>
      </c>
    </row>
    <row r="45" spans="1:38" ht="26.25" customHeight="1" thickBot="1" x14ac:dyDescent="0.3">
      <c r="A45" s="40" t="s">
        <v>71</v>
      </c>
      <c r="B45" s="40" t="s">
        <v>114</v>
      </c>
      <c r="C45" s="41" t="s">
        <v>115</v>
      </c>
      <c r="D45" s="42"/>
      <c r="E45" s="103">
        <v>0.13985365541493999</v>
      </c>
      <c r="F45" s="103">
        <v>4.91427626255407E-3</v>
      </c>
      <c r="G45" s="103">
        <v>3.6517600456319403E-2</v>
      </c>
      <c r="H45" s="103">
        <v>2.2266829546536301E-5</v>
      </c>
      <c r="I45" s="104">
        <v>3.8982323322339801E-3</v>
      </c>
      <c r="J45" s="104">
        <v>4.1148007951358704E-3</v>
      </c>
      <c r="K45" s="104">
        <v>4.3313692580377603E-3</v>
      </c>
      <c r="L45" s="104">
        <v>1.36438131628189E-3</v>
      </c>
      <c r="M45" s="104">
        <v>2.65746891149721E-2</v>
      </c>
      <c r="N45" s="104">
        <v>2.2266829546536E-4</v>
      </c>
      <c r="O45" s="104">
        <v>2.2266829546540001E-5</v>
      </c>
      <c r="P45" s="104">
        <v>1.1133414773268E-4</v>
      </c>
      <c r="Q45" s="104">
        <v>1.1133414773268E-4</v>
      </c>
      <c r="R45" s="100" t="s">
        <v>425</v>
      </c>
      <c r="S45" s="104">
        <v>1.1133414773268E-4</v>
      </c>
      <c r="T45" s="104">
        <v>1.5586780682575E-4</v>
      </c>
      <c r="U45" s="104">
        <v>4.4533659093072E-4</v>
      </c>
      <c r="V45" s="104">
        <v>1.1133414773268099E-3</v>
      </c>
      <c r="W45" s="100" t="s">
        <v>425</v>
      </c>
      <c r="X45" s="104">
        <v>8.6511738372049997E-5</v>
      </c>
      <c r="Y45" s="104">
        <v>8.6511738372049997E-5</v>
      </c>
      <c r="Z45" s="104">
        <v>3.2915412883569998E-5</v>
      </c>
      <c r="AA45" s="100" t="s">
        <v>425</v>
      </c>
      <c r="AB45" s="104">
        <v>2.0593888962766E-4</v>
      </c>
      <c r="AC45" s="100" t="s">
        <v>427</v>
      </c>
      <c r="AD45" s="100" t="s">
        <v>427</v>
      </c>
      <c r="AE45" s="99"/>
      <c r="AF45" s="101">
        <v>92.184674322660086</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0.36828773851595203</v>
      </c>
      <c r="F47" s="103">
        <v>6.2537762071677078E-2</v>
      </c>
      <c r="G47" s="103">
        <v>1.1653752095934928E-2</v>
      </c>
      <c r="H47" s="103">
        <v>4.6870723644999998E-6</v>
      </c>
      <c r="I47" s="104">
        <v>6.0007046345856557E-3</v>
      </c>
      <c r="J47" s="104">
        <v>6.092892362294656E-3</v>
      </c>
      <c r="K47" s="104">
        <v>6.697038462786656E-3</v>
      </c>
      <c r="L47" s="104">
        <v>3.9700306449704818E-3</v>
      </c>
      <c r="M47" s="104">
        <v>1.9799948462343626</v>
      </c>
      <c r="N47" s="104">
        <v>3.1927681000000001E-8</v>
      </c>
      <c r="O47" s="104">
        <v>8.9096994269999993E-6</v>
      </c>
      <c r="P47" s="100" t="s">
        <v>425</v>
      </c>
      <c r="Q47" s="100" t="s">
        <v>425</v>
      </c>
      <c r="R47" s="104">
        <v>5.2810403167000006E-5</v>
      </c>
      <c r="S47" s="104">
        <v>1.6889841069999999E-3</v>
      </c>
      <c r="T47" s="104">
        <v>4.9805961933999999E-5</v>
      </c>
      <c r="U47" s="104">
        <v>6.2502679149999999E-6</v>
      </c>
      <c r="V47" s="104">
        <v>8.4639377260000001E-4</v>
      </c>
      <c r="W47" s="100" t="s">
        <v>425</v>
      </c>
      <c r="X47" s="104">
        <v>1.6743329717800001E-5</v>
      </c>
      <c r="Y47" s="104">
        <v>2.8494082918799999E-5</v>
      </c>
      <c r="Z47" s="100" t="s">
        <v>425</v>
      </c>
      <c r="AA47" s="100" t="s">
        <v>425</v>
      </c>
      <c r="AB47" s="104">
        <v>4.5237410573600001E-5</v>
      </c>
      <c r="AC47" s="100" t="s">
        <v>427</v>
      </c>
      <c r="AD47" s="100" t="s">
        <v>427</v>
      </c>
      <c r="AE47" s="99"/>
      <c r="AF47" s="101">
        <v>1128.96</v>
      </c>
      <c r="AG47" s="101" t="s">
        <v>427</v>
      </c>
      <c r="AH47" s="101" t="s">
        <v>427</v>
      </c>
      <c r="AI47" s="101">
        <v>2.6747768390499999E-3</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1247.9739999999999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1249.8854040000001</v>
      </c>
      <c r="AL51" s="29" t="s">
        <v>439</v>
      </c>
    </row>
    <row r="52" spans="1:38" ht="26.25" customHeight="1" thickBot="1" x14ac:dyDescent="0.3">
      <c r="A52" s="40" t="s">
        <v>120</v>
      </c>
      <c r="B52" s="44" t="s">
        <v>130</v>
      </c>
      <c r="C52" s="46" t="s">
        <v>391</v>
      </c>
      <c r="D52" s="43"/>
      <c r="E52" s="103">
        <v>2.1317629999999999</v>
      </c>
      <c r="F52" s="103">
        <v>3.0078179769999998</v>
      </c>
      <c r="G52" s="103">
        <v>7.7178000000000004</v>
      </c>
      <c r="H52" s="103">
        <v>4.8209999999999998E-3</v>
      </c>
      <c r="I52" s="104">
        <v>6.2919500000000003E-2</v>
      </c>
      <c r="J52" s="104">
        <v>0.12887499999999999</v>
      </c>
      <c r="K52" s="104">
        <v>0.17977000000000001</v>
      </c>
      <c r="L52" s="104">
        <v>1.9505045000000002E-4</v>
      </c>
      <c r="M52" s="104">
        <v>3.3781230000000004</v>
      </c>
      <c r="N52" s="104">
        <v>8.3552451610671E-2</v>
      </c>
      <c r="O52" s="104">
        <v>2.3052940518536E-2</v>
      </c>
      <c r="P52" s="104">
        <v>1.2179904831223999E-2</v>
      </c>
      <c r="Q52" s="104">
        <v>1.1714986443592E-2</v>
      </c>
      <c r="R52" s="104">
        <v>6.1813778348107994E-2</v>
      </c>
      <c r="S52" s="104">
        <v>7.0671317164796993E-2</v>
      </c>
      <c r="T52" s="104">
        <v>1.0290807948737501</v>
      </c>
      <c r="U52" s="104">
        <v>7.505910994362E-3</v>
      </c>
      <c r="V52" s="104">
        <v>0.51584129570946402</v>
      </c>
      <c r="W52" s="104">
        <v>2.6160401E-2</v>
      </c>
      <c r="X52" s="104">
        <v>0.57400000000000007</v>
      </c>
      <c r="Y52" s="100" t="s">
        <v>425</v>
      </c>
      <c r="Z52" s="100" t="s">
        <v>425</v>
      </c>
      <c r="AA52" s="100" t="s">
        <v>425</v>
      </c>
      <c r="AB52" s="104">
        <v>0.57400000000000007</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0.67029619579999999</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0.75169116535433067</v>
      </c>
      <c r="AL53" s="29" t="s">
        <v>134</v>
      </c>
    </row>
    <row r="54" spans="1:38" ht="37.5" customHeight="1" thickBot="1" x14ac:dyDescent="0.3">
      <c r="A54" s="40" t="s">
        <v>120</v>
      </c>
      <c r="B54" s="44" t="s">
        <v>135</v>
      </c>
      <c r="C54" s="46" t="s">
        <v>136</v>
      </c>
      <c r="D54" s="43"/>
      <c r="E54" s="100" t="s">
        <v>427</v>
      </c>
      <c r="F54" s="103">
        <v>1.8708191409135999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411095.52</v>
      </c>
      <c r="AL54" s="29" t="s">
        <v>442</v>
      </c>
    </row>
    <row r="55" spans="1:38" ht="26.25" customHeight="1" thickBot="1" x14ac:dyDescent="0.3">
      <c r="A55" s="40" t="s">
        <v>120</v>
      </c>
      <c r="B55" s="44" t="s">
        <v>137</v>
      </c>
      <c r="C55" s="46" t="s">
        <v>138</v>
      </c>
      <c r="D55" s="43"/>
      <c r="E55" s="103">
        <v>3.9579000000000003E-2</v>
      </c>
      <c r="F55" s="103">
        <v>0.115945317962</v>
      </c>
      <c r="G55" s="103">
        <v>2.0913340000000002</v>
      </c>
      <c r="H55" s="100" t="s">
        <v>425</v>
      </c>
      <c r="I55" s="104">
        <v>6.6490000000000004E-3</v>
      </c>
      <c r="J55" s="104">
        <v>6.6490000000000004E-3</v>
      </c>
      <c r="K55" s="104">
        <v>6.6490000000000004E-3</v>
      </c>
      <c r="L55" s="104">
        <v>5.3191999999999996E-3</v>
      </c>
      <c r="M55" s="104">
        <v>0.150892</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404.58994085900002</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0.85335399999999995</v>
      </c>
      <c r="F59" s="103">
        <v>2.9558999999999998E-2</v>
      </c>
      <c r="G59" s="103">
        <v>0.79223010000000005</v>
      </c>
      <c r="H59" s="103">
        <v>0.15135100000000001</v>
      </c>
      <c r="I59" s="104">
        <v>7.9596510647627614E-2</v>
      </c>
      <c r="J59" s="104">
        <v>9.5530782532664088E-2</v>
      </c>
      <c r="K59" s="104">
        <v>0.10608832092518231</v>
      </c>
      <c r="L59" s="104">
        <v>2.22870229813357E-4</v>
      </c>
      <c r="M59" s="104">
        <v>5.0819999999999999E-4</v>
      </c>
      <c r="N59" s="104">
        <v>0.17928234601325199</v>
      </c>
      <c r="O59" s="104">
        <v>5.4894578999999999E-2</v>
      </c>
      <c r="P59" s="104">
        <v>1.593235958E-2</v>
      </c>
      <c r="Q59" s="104">
        <v>1.7398554399999999E-2</v>
      </c>
      <c r="R59" s="104">
        <v>2.4098193E-2</v>
      </c>
      <c r="S59" s="104">
        <v>1.1000000000000001E-3</v>
      </c>
      <c r="T59" s="104">
        <v>2.8679891579999998E-2</v>
      </c>
      <c r="U59" s="104">
        <v>1.4513997199999999</v>
      </c>
      <c r="V59" s="104">
        <v>9.1999999999999998E-3</v>
      </c>
      <c r="W59" s="104">
        <v>5.6608639999999998E-3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377.39092999999997</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0.21334048870873301</v>
      </c>
      <c r="J61" s="104">
        <v>2.1334048870873299</v>
      </c>
      <c r="K61" s="104">
        <v>7.1163872932496099</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1625895.7758041141</v>
      </c>
      <c r="AL61" s="29" t="s">
        <v>420</v>
      </c>
    </row>
    <row r="62" spans="1:38" ht="26.25" customHeight="1" thickBot="1" x14ac:dyDescent="0.3">
      <c r="A62" s="40" t="s">
        <v>54</v>
      </c>
      <c r="B62" s="48" t="s">
        <v>153</v>
      </c>
      <c r="C62" s="41" t="s">
        <v>154</v>
      </c>
      <c r="D62" s="42"/>
      <c r="E62" s="103">
        <v>5.0893000000000001E-2</v>
      </c>
      <c r="F62" s="100" t="s">
        <v>427</v>
      </c>
      <c r="G62" s="103">
        <v>3.0149999999999999E-3</v>
      </c>
      <c r="H62" s="100" t="s">
        <v>427</v>
      </c>
      <c r="I62" s="104">
        <v>1.9045737704917999E-4</v>
      </c>
      <c r="J62" s="104">
        <v>3.18724590163934E-3</v>
      </c>
      <c r="K62" s="104">
        <v>4.7419999999999997E-3</v>
      </c>
      <c r="L62" s="100" t="s">
        <v>425</v>
      </c>
      <c r="M62" s="104">
        <v>2.6263999999999999E-2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0.28871199999999997</v>
      </c>
      <c r="F63" s="103">
        <v>0.92141600000000012</v>
      </c>
      <c r="G63" s="103">
        <v>2.7952809999999997</v>
      </c>
      <c r="H63" s="100" t="s">
        <v>425</v>
      </c>
      <c r="I63" s="104">
        <v>0.45140199824361488</v>
      </c>
      <c r="J63" s="104">
        <v>0.48226951190547246</v>
      </c>
      <c r="K63" s="104">
        <v>0.62247244837832416</v>
      </c>
      <c r="L63" s="104">
        <v>1.263645595082121E-3</v>
      </c>
      <c r="M63" s="104">
        <v>2.8592430000000002</v>
      </c>
      <c r="N63" s="104">
        <v>1.30869E-2</v>
      </c>
      <c r="O63" s="104">
        <v>4.3623000000000004E-3</v>
      </c>
      <c r="P63" s="104">
        <v>8.7245999999999998E-5</v>
      </c>
      <c r="Q63" s="104">
        <v>1.16328E-3</v>
      </c>
      <c r="R63" s="104">
        <v>1.4541000000000001E-3</v>
      </c>
      <c r="S63" s="100" t="s">
        <v>425</v>
      </c>
      <c r="T63" s="104">
        <v>8.7245999999999998E-5</v>
      </c>
      <c r="U63" s="104">
        <v>5.8164E-2</v>
      </c>
      <c r="V63" s="100" t="s">
        <v>425</v>
      </c>
      <c r="W63" s="104">
        <v>4.3625352000000006E-2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0.20330949600000001</v>
      </c>
      <c r="F64" s="103">
        <v>4.0800675000000002E-2</v>
      </c>
      <c r="G64" s="103">
        <v>8.8368000000000005E-5</v>
      </c>
      <c r="H64" s="103">
        <v>3.0576600000000001E-4</v>
      </c>
      <c r="I64" s="100" t="s">
        <v>428</v>
      </c>
      <c r="J64" s="100" t="s">
        <v>428</v>
      </c>
      <c r="K64" s="100" t="s">
        <v>428</v>
      </c>
      <c r="L64" s="100" t="s">
        <v>428</v>
      </c>
      <c r="M64" s="104">
        <v>7.0398730000000003E-3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575.06700000000001</v>
      </c>
      <c r="AL64" s="29" t="s">
        <v>159</v>
      </c>
    </row>
    <row r="65" spans="1:38" ht="26.25" customHeight="1" thickBot="1" x14ac:dyDescent="0.3">
      <c r="A65" s="40" t="s">
        <v>54</v>
      </c>
      <c r="B65" s="44" t="s">
        <v>160</v>
      </c>
      <c r="C65" s="41" t="s">
        <v>161</v>
      </c>
      <c r="D65" s="42"/>
      <c r="E65" s="103">
        <v>0.26620614500000001</v>
      </c>
      <c r="F65" s="100" t="s">
        <v>427</v>
      </c>
      <c r="G65" s="100" t="s">
        <v>427</v>
      </c>
      <c r="H65" s="103">
        <v>9.7103300000000005E-4</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1343.3</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4.8573999999999999E-2</v>
      </c>
      <c r="F68" s="100" t="s">
        <v>427</v>
      </c>
      <c r="G68" s="103">
        <v>4.9722000000000002E-2</v>
      </c>
      <c r="H68" s="100" t="s">
        <v>427</v>
      </c>
      <c r="I68" s="104">
        <v>6.6017999999999997E-3</v>
      </c>
      <c r="J68" s="104">
        <v>8.8024000000000002E-3</v>
      </c>
      <c r="K68" s="104">
        <v>1.1003000000000001E-2</v>
      </c>
      <c r="L68" s="104">
        <v>1.8485039999999999E-5</v>
      </c>
      <c r="M68" s="104">
        <v>1.586E-3</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5.5786462870000015</v>
      </c>
      <c r="F70" s="103">
        <v>8.3846343119999993</v>
      </c>
      <c r="G70" s="103">
        <v>2.6743781150000006</v>
      </c>
      <c r="H70" s="103">
        <v>0.63062210699999999</v>
      </c>
      <c r="I70" s="104">
        <v>0.18372649144299999</v>
      </c>
      <c r="J70" s="104">
        <v>0.35535122491300003</v>
      </c>
      <c r="K70" s="104">
        <v>0.41819564543000004</v>
      </c>
      <c r="L70" s="104">
        <v>5.3059085542399995E-5</v>
      </c>
      <c r="M70" s="104">
        <v>0.91898310699999997</v>
      </c>
      <c r="N70" s="100" t="s">
        <v>425</v>
      </c>
      <c r="O70" s="100" t="s">
        <v>425</v>
      </c>
      <c r="P70" s="104">
        <v>0.21271699999999999</v>
      </c>
      <c r="Q70" s="100" t="s">
        <v>425</v>
      </c>
      <c r="R70" s="100" t="s">
        <v>425</v>
      </c>
      <c r="S70" s="100" t="s">
        <v>425</v>
      </c>
      <c r="T70" s="104">
        <v>0.14072499999999991</v>
      </c>
      <c r="U70" s="100" t="s">
        <v>425</v>
      </c>
      <c r="V70" s="104">
        <v>5.3387999999999998E-2</v>
      </c>
      <c r="W70" s="104">
        <v>7.4938000000000005E-2</v>
      </c>
      <c r="X70" s="104">
        <v>1.64E-4</v>
      </c>
      <c r="Y70" s="100" t="s">
        <v>425</v>
      </c>
      <c r="Z70" s="100" t="s">
        <v>425</v>
      </c>
      <c r="AA70" s="100" t="s">
        <v>425</v>
      </c>
      <c r="AB70" s="104">
        <v>1.64E-4</v>
      </c>
      <c r="AC70" s="104">
        <v>68.7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4.601032</v>
      </c>
      <c r="F72" s="103">
        <v>0.71501112753017404</v>
      </c>
      <c r="G72" s="103">
        <v>4.9835788000000001</v>
      </c>
      <c r="H72" s="103">
        <v>7.0610000000000006E-2</v>
      </c>
      <c r="I72" s="104">
        <v>0.74661983893378225</v>
      </c>
      <c r="J72" s="104">
        <v>0.85075424199440375</v>
      </c>
      <c r="K72" s="104">
        <v>0.91045799999999988</v>
      </c>
      <c r="L72" s="104">
        <v>0.15137733153893376</v>
      </c>
      <c r="M72" s="104">
        <v>131.51820400000003</v>
      </c>
      <c r="N72" s="104">
        <v>12.42436912425449</v>
      </c>
      <c r="O72" s="104">
        <v>0.106165818</v>
      </c>
      <c r="P72" s="104">
        <v>8.8975687999999997E-2</v>
      </c>
      <c r="Q72" s="104">
        <v>4.2633662000000003E-2</v>
      </c>
      <c r="R72" s="104">
        <v>0.67342557999999997</v>
      </c>
      <c r="S72" s="104">
        <v>1.0750058561538109</v>
      </c>
      <c r="T72" s="104">
        <v>0.43637687999999997</v>
      </c>
      <c r="U72" s="104">
        <v>1.9967584E-2</v>
      </c>
      <c r="V72" s="104">
        <v>1.9748742799999999</v>
      </c>
      <c r="W72" s="104">
        <v>6.7015549999999999</v>
      </c>
      <c r="X72" s="104">
        <v>2.983E-3</v>
      </c>
      <c r="Y72" s="104">
        <v>5.7949999999999998E-3</v>
      </c>
      <c r="Z72" s="104">
        <v>1.5039999999999999E-3</v>
      </c>
      <c r="AA72" s="104">
        <v>2.9150000000000001E-3</v>
      </c>
      <c r="AB72" s="104">
        <v>1.3197E-2</v>
      </c>
      <c r="AC72" s="104">
        <v>0.17192267250000001</v>
      </c>
      <c r="AD72" s="100" t="s">
        <v>427</v>
      </c>
      <c r="AE72" s="99"/>
      <c r="AF72" s="101" t="s">
        <v>427</v>
      </c>
      <c r="AG72" s="101" t="s">
        <v>427</v>
      </c>
      <c r="AH72" s="101" t="s">
        <v>427</v>
      </c>
      <c r="AI72" s="101" t="s">
        <v>427</v>
      </c>
      <c r="AJ72" s="101" t="s">
        <v>427</v>
      </c>
      <c r="AK72" s="101">
        <v>5083.5870000000004</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6.1631000000000001E-4</v>
      </c>
      <c r="L73" s="100" t="s">
        <v>428</v>
      </c>
      <c r="M73" s="100" t="s">
        <v>425</v>
      </c>
      <c r="N73" s="104">
        <v>6.5799999999999995E-4</v>
      </c>
      <c r="O73" s="100" t="s">
        <v>425</v>
      </c>
      <c r="P73" s="100" t="s">
        <v>425</v>
      </c>
      <c r="Q73" s="100" t="s">
        <v>425</v>
      </c>
      <c r="R73" s="100" t="s">
        <v>425</v>
      </c>
      <c r="S73" s="100" t="s">
        <v>425</v>
      </c>
      <c r="T73" s="104">
        <v>6.6100000000000002E-4</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0.18177300000000002</v>
      </c>
      <c r="G74" s="100" t="s">
        <v>428</v>
      </c>
      <c r="H74" s="100" t="s">
        <v>428</v>
      </c>
      <c r="I74" s="104">
        <v>6.67439996409882E-3</v>
      </c>
      <c r="J74" s="104">
        <v>9.4433469677441904E-3</v>
      </c>
      <c r="K74" s="104">
        <v>1.0126E-2</v>
      </c>
      <c r="L74" s="104">
        <v>1.2013919935378E-5</v>
      </c>
      <c r="M74" s="100" t="s">
        <v>428</v>
      </c>
      <c r="N74" s="100" t="s">
        <v>428</v>
      </c>
      <c r="O74" s="100" t="s">
        <v>428</v>
      </c>
      <c r="P74" s="100" t="s">
        <v>428</v>
      </c>
      <c r="Q74" s="100" t="s">
        <v>428</v>
      </c>
      <c r="R74" s="104">
        <v>5.5409458078119998E-3</v>
      </c>
      <c r="S74" s="104">
        <v>5.0374322521809997E-3</v>
      </c>
      <c r="T74" s="104">
        <v>4.4101405409109999E-3</v>
      </c>
      <c r="U74" s="100" t="s">
        <v>428</v>
      </c>
      <c r="V74" s="104">
        <v>5.7342326043999996E-4</v>
      </c>
      <c r="W74" s="104">
        <v>8.9957999999999996E-2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1.478749E-6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0.36232449999999999</v>
      </c>
      <c r="F80" s="103">
        <v>8.6701E-2</v>
      </c>
      <c r="G80" s="103">
        <v>2.1251270290000002</v>
      </c>
      <c r="H80" s="100" t="s">
        <v>425</v>
      </c>
      <c r="I80" s="104">
        <v>1.2740551338094633E-2</v>
      </c>
      <c r="J80" s="104">
        <v>1.6082317981013932E-2</v>
      </c>
      <c r="K80" s="104">
        <v>2.7085091999999998E-2</v>
      </c>
      <c r="L80" s="104">
        <v>1.2988702444009999E-5</v>
      </c>
      <c r="M80" s="104">
        <v>0.20303169999999998</v>
      </c>
      <c r="N80" s="104">
        <v>2.4624316069999996</v>
      </c>
      <c r="O80" s="104">
        <v>5.6981667628897996E-2</v>
      </c>
      <c r="P80" s="104">
        <v>5.7548557484662997E-2</v>
      </c>
      <c r="Q80" s="104">
        <v>0.33350585315899794</v>
      </c>
      <c r="R80" s="104">
        <v>1.1384279000000001E-2</v>
      </c>
      <c r="S80" s="104">
        <v>0.53784328999999997</v>
      </c>
      <c r="T80" s="104">
        <v>0.11856900000000001</v>
      </c>
      <c r="U80" s="104">
        <v>2.7308000000000002E-2</v>
      </c>
      <c r="V80" s="104">
        <v>12.509993919999999</v>
      </c>
      <c r="W80" s="104">
        <v>0.21073952799999998</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5.8814496483390816E-3</v>
      </c>
      <c r="J81" s="104">
        <v>3.2172032835147031E-2</v>
      </c>
      <c r="K81" s="104">
        <v>0.1051623327472318</v>
      </c>
      <c r="L81" s="104">
        <v>1.9039990153490001E-6</v>
      </c>
      <c r="M81" s="104">
        <v>0.13500000000000001</v>
      </c>
      <c r="N81" s="104">
        <v>0.4117944</v>
      </c>
      <c r="O81" s="104">
        <v>7.7737800000000001E-3</v>
      </c>
      <c r="P81" s="100" t="s">
        <v>425</v>
      </c>
      <c r="Q81" s="104">
        <v>1.6658099999999999E-2</v>
      </c>
      <c r="R81" s="104">
        <v>6.7022027999999997E-2</v>
      </c>
      <c r="S81" s="104">
        <v>1.1999999999999999E-3</v>
      </c>
      <c r="T81" s="100" t="s">
        <v>425</v>
      </c>
      <c r="U81" s="100" t="s">
        <v>425</v>
      </c>
      <c r="V81" s="104">
        <v>0.60959518319399997</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14.820830668000699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6306638</v>
      </c>
      <c r="AL82" s="29" t="s">
        <v>436</v>
      </c>
    </row>
    <row r="83" spans="1:38" ht="26.25" customHeight="1" thickBot="1" x14ac:dyDescent="0.3">
      <c r="A83" s="40" t="s">
        <v>54</v>
      </c>
      <c r="B83" s="51" t="s">
        <v>210</v>
      </c>
      <c r="C83" s="52" t="s">
        <v>211</v>
      </c>
      <c r="D83" s="42"/>
      <c r="E83" s="103">
        <v>6.7143999999999995E-2</v>
      </c>
      <c r="F83" s="103">
        <v>5.4075895999999991E-2</v>
      </c>
      <c r="G83" s="103">
        <v>7.1298E-2</v>
      </c>
      <c r="H83" s="100" t="s">
        <v>425</v>
      </c>
      <c r="I83" s="104">
        <v>4.1146760199999993E-3</v>
      </c>
      <c r="J83" s="104">
        <v>4.1146760199999993E-3</v>
      </c>
      <c r="K83" s="104">
        <v>5.8781086000000003E-2</v>
      </c>
      <c r="L83" s="104">
        <v>1.1521092855999999E-5</v>
      </c>
      <c r="M83" s="104">
        <v>0.25214500000000001</v>
      </c>
      <c r="N83" s="100" t="s">
        <v>427</v>
      </c>
      <c r="O83" s="100" t="s">
        <v>427</v>
      </c>
      <c r="P83" s="100" t="s">
        <v>427</v>
      </c>
      <c r="Q83" s="100" t="s">
        <v>427</v>
      </c>
      <c r="R83" s="100" t="s">
        <v>427</v>
      </c>
      <c r="S83" s="100" t="s">
        <v>427</v>
      </c>
      <c r="T83" s="100" t="s">
        <v>427</v>
      </c>
      <c r="U83" s="100" t="s">
        <v>427</v>
      </c>
      <c r="V83" s="100" t="s">
        <v>427</v>
      </c>
      <c r="W83" s="104">
        <v>1.9825911000000002E-2</v>
      </c>
      <c r="X83" s="104">
        <v>1.58E-3</v>
      </c>
      <c r="Y83" s="104">
        <v>9.6000000000000002E-4</v>
      </c>
      <c r="Z83" s="104">
        <v>2.2651047380000002E-6</v>
      </c>
      <c r="AA83" s="100" t="s">
        <v>425</v>
      </c>
      <c r="AB83" s="104">
        <v>2.5422651047380001E-3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8.4800400000000012E-2</v>
      </c>
      <c r="F85" s="103">
        <v>9.5359173565635036</v>
      </c>
      <c r="G85" s="103">
        <v>6.826E-4</v>
      </c>
      <c r="H85" s="103">
        <v>3.8999999999999999E-5</v>
      </c>
      <c r="I85" s="104">
        <v>2.245E-5</v>
      </c>
      <c r="J85" s="104">
        <v>2.2450000000000001E-4</v>
      </c>
      <c r="K85" s="104">
        <v>3.6289999999999998E-3</v>
      </c>
      <c r="L85" s="104">
        <v>6.2859999999999995E-8</v>
      </c>
      <c r="M85" s="104">
        <v>4.1401900000000005E-2</v>
      </c>
      <c r="N85" s="100" t="s">
        <v>427</v>
      </c>
      <c r="O85" s="104">
        <v>1.1999999999999999E-3</v>
      </c>
      <c r="P85" s="100" t="s">
        <v>427</v>
      </c>
      <c r="Q85" s="100" t="s">
        <v>427</v>
      </c>
      <c r="R85" s="104">
        <v>5.1999999999999998E-2</v>
      </c>
      <c r="S85" s="100" t="s">
        <v>427</v>
      </c>
      <c r="T85" s="104">
        <v>5.0000000000000001E-3</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1.2147304787141491</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4.744E-3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0.61534038517702705</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2.0497000000000001E-2</v>
      </c>
      <c r="F88" s="103">
        <v>3.3293780304952385</v>
      </c>
      <c r="G88" s="100" t="s">
        <v>425</v>
      </c>
      <c r="H88" s="103">
        <v>4.1338999999999994E-3</v>
      </c>
      <c r="I88" s="104">
        <v>5.3657900000000003E-4</v>
      </c>
      <c r="J88" s="104">
        <v>1.0731579999999999E-2</v>
      </c>
      <c r="K88" s="104">
        <v>2.9007727000000001E-2</v>
      </c>
      <c r="L88" s="104">
        <v>1.4544880000000001E-6</v>
      </c>
      <c r="M88" s="104">
        <v>7.0549999999999996E-3</v>
      </c>
      <c r="N88" s="104">
        <v>5.0000000000000001E-3</v>
      </c>
      <c r="O88" s="104">
        <v>5.0000000000000001E-3</v>
      </c>
      <c r="P88" s="104">
        <v>5.0000000000000001E-3</v>
      </c>
      <c r="Q88" s="104">
        <v>5.0000000000000001E-3</v>
      </c>
      <c r="R88" s="104">
        <v>0.01</v>
      </c>
      <c r="S88" s="100" t="s">
        <v>427</v>
      </c>
      <c r="T88" s="104">
        <v>5.0000000000000001E-3</v>
      </c>
      <c r="U88" s="100" t="s">
        <v>427</v>
      </c>
      <c r="V88" s="104">
        <v>5.0000000000000001E-3</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1.3158727999999998E-2</v>
      </c>
      <c r="F89" s="103">
        <v>1.7777430895555564</v>
      </c>
      <c r="G89" s="103">
        <v>3.3189999999999999E-3</v>
      </c>
      <c r="H89" s="103">
        <v>1.08E-3</v>
      </c>
      <c r="I89" s="100" t="s">
        <v>427</v>
      </c>
      <c r="J89" s="100" t="s">
        <v>427</v>
      </c>
      <c r="K89" s="104">
        <v>2.81E-4</v>
      </c>
      <c r="L89" s="100" t="s">
        <v>427</v>
      </c>
      <c r="M89" s="104">
        <v>9.6328159999999989E-3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0.79295997622620773</v>
      </c>
      <c r="G90" s="100" t="s">
        <v>427</v>
      </c>
      <c r="H90" s="100" t="s">
        <v>427</v>
      </c>
      <c r="I90" s="104">
        <v>3.4299199999999999E-3</v>
      </c>
      <c r="J90" s="104">
        <v>8.3840000000000008E-3</v>
      </c>
      <c r="K90" s="104">
        <v>2.2544000000000002E-2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1.7509278188000001E-2</v>
      </c>
      <c r="F91" s="145">
        <v>8.4941294259396005E-2</v>
      </c>
      <c r="G91" s="145">
        <v>8.8288441420000009E-3</v>
      </c>
      <c r="H91" s="145">
        <v>3.9562280579999998E-2</v>
      </c>
      <c r="I91" s="146">
        <v>0.32725940439556556</v>
      </c>
      <c r="J91" s="146">
        <v>0.39179892787975201</v>
      </c>
      <c r="K91" s="146">
        <v>0.40512920461439694</v>
      </c>
      <c r="L91" s="146">
        <v>1.1582691783886599E-3</v>
      </c>
      <c r="M91" s="146">
        <v>0.53489039633000002</v>
      </c>
      <c r="N91" s="146">
        <v>1.05597542555919</v>
      </c>
      <c r="O91" s="146">
        <v>0.10041904474578425</v>
      </c>
      <c r="P91" s="146">
        <v>1.4113037831199999E-3</v>
      </c>
      <c r="Q91" s="146">
        <v>1.85003976804E-3</v>
      </c>
      <c r="R91" s="146">
        <v>0.21942933047597327</v>
      </c>
      <c r="S91" s="146">
        <v>8.658981581387625</v>
      </c>
      <c r="T91" s="146">
        <v>0.39443176755710585</v>
      </c>
      <c r="U91" s="146">
        <v>4.6934358677922804E-2</v>
      </c>
      <c r="V91" s="146">
        <v>5.0107191515494192</v>
      </c>
      <c r="W91" s="146">
        <v>9.5330800000000004E-4</v>
      </c>
      <c r="X91" s="146">
        <v>1.058171842E-3</v>
      </c>
      <c r="Y91" s="146">
        <v>4.2898858460000002E-4</v>
      </c>
      <c r="Z91" s="146">
        <v>4.2898858460000002E-4</v>
      </c>
      <c r="AA91" s="146">
        <v>4.2898858460000002E-4</v>
      </c>
      <c r="AB91" s="146">
        <v>2.345137596E-3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1.704E-3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7.2327142630000008E-2</v>
      </c>
      <c r="F93" s="103">
        <v>2.17341576877753</v>
      </c>
      <c r="G93" s="103">
        <v>1.7000000000000001E-4</v>
      </c>
      <c r="H93" s="100" t="s">
        <v>425</v>
      </c>
      <c r="I93" s="104">
        <v>2.3343811851968571E-2</v>
      </c>
      <c r="J93" s="104">
        <v>6.4516069093108683E-2</v>
      </c>
      <c r="K93" s="104">
        <v>0.15404677153972823</v>
      </c>
      <c r="L93" s="104">
        <v>7.861329091E-7</v>
      </c>
      <c r="M93" s="104">
        <v>9.1189848620000014E-2</v>
      </c>
      <c r="N93" s="100" t="s">
        <v>425</v>
      </c>
      <c r="O93" s="100" t="s">
        <v>427</v>
      </c>
      <c r="P93" s="100" t="s">
        <v>425</v>
      </c>
      <c r="Q93" s="100" t="s">
        <v>427</v>
      </c>
      <c r="R93" s="100" t="s">
        <v>427</v>
      </c>
      <c r="S93" s="100" t="s">
        <v>427</v>
      </c>
      <c r="T93" s="100" t="s">
        <v>427</v>
      </c>
      <c r="U93" s="100" t="s">
        <v>427</v>
      </c>
      <c r="V93" s="100" t="s">
        <v>427</v>
      </c>
      <c r="W93" s="104">
        <v>2.1057129999999999E-3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0.55570000000000008</v>
      </c>
      <c r="F95" s="103">
        <v>0.97151460000000012</v>
      </c>
      <c r="G95" s="100" t="s">
        <v>425</v>
      </c>
      <c r="H95" s="100" t="s">
        <v>427</v>
      </c>
      <c r="I95" s="104">
        <v>4.8142980000000002E-2</v>
      </c>
      <c r="J95" s="104">
        <v>4.8900890000000002E-2</v>
      </c>
      <c r="K95" s="104">
        <v>5.0081000000000001E-2</v>
      </c>
      <c r="L95" s="104">
        <v>1.34800344E-4</v>
      </c>
      <c r="M95" s="104">
        <v>0.42821900000000002</v>
      </c>
      <c r="N95" s="104">
        <v>0.81500000000000006</v>
      </c>
      <c r="O95" s="104">
        <v>5.0000000000000001E-3</v>
      </c>
      <c r="P95" s="104">
        <v>5.0000000000000001E-3</v>
      </c>
      <c r="Q95" s="104">
        <v>1.2999999999999999E-2</v>
      </c>
      <c r="R95" s="100" t="s">
        <v>427</v>
      </c>
      <c r="S95" s="104">
        <v>3.1E-2</v>
      </c>
      <c r="T95" s="104">
        <v>0.01</v>
      </c>
      <c r="U95" s="100" t="s">
        <v>427</v>
      </c>
      <c r="V95" s="100" t="s">
        <v>427</v>
      </c>
      <c r="W95" s="104">
        <v>0.12459538700000002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1.99999605E-2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5.9569999999999998E-2</v>
      </c>
      <c r="F98" s="103">
        <v>2.697314E-2</v>
      </c>
      <c r="G98" s="100" t="s">
        <v>425</v>
      </c>
      <c r="H98" s="100" t="s">
        <v>427</v>
      </c>
      <c r="I98" s="100" t="s">
        <v>425</v>
      </c>
      <c r="J98" s="100" t="s">
        <v>425</v>
      </c>
      <c r="K98" s="104">
        <v>1.17E-4</v>
      </c>
      <c r="L98" s="100" t="s">
        <v>425</v>
      </c>
      <c r="M98" s="100" t="s">
        <v>425</v>
      </c>
      <c r="N98" s="100" t="s">
        <v>425</v>
      </c>
      <c r="O98" s="100" t="s">
        <v>425</v>
      </c>
      <c r="P98" s="100" t="s">
        <v>425</v>
      </c>
      <c r="Q98" s="100" t="s">
        <v>425</v>
      </c>
      <c r="R98" s="104">
        <v>1.0510000000000001E-3</v>
      </c>
      <c r="S98" s="100" t="s">
        <v>425</v>
      </c>
      <c r="T98" s="104">
        <v>2.31E-4</v>
      </c>
      <c r="U98" s="100" t="s">
        <v>425</v>
      </c>
      <c r="V98" s="104">
        <v>0.17199999999999999</v>
      </c>
      <c r="W98" s="100" t="s">
        <v>425</v>
      </c>
      <c r="X98" s="104">
        <v>8.4112240000000003E-9</v>
      </c>
      <c r="Y98" s="100" t="s">
        <v>425</v>
      </c>
      <c r="Z98" s="104">
        <v>8.4112240000000003E-9</v>
      </c>
      <c r="AA98" s="104">
        <v>8.4112240000000003E-9</v>
      </c>
      <c r="AB98" s="104">
        <v>2.5233673000000001E-8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0.229977104874415</v>
      </c>
      <c r="F99" s="103">
        <v>6.3356070815044703</v>
      </c>
      <c r="G99" s="100" t="s">
        <v>427</v>
      </c>
      <c r="H99" s="103">
        <v>2.38321840535172</v>
      </c>
      <c r="I99" s="104">
        <v>5.6266112000000002E-3</v>
      </c>
      <c r="J99" s="104">
        <v>2.0346228000000001E-2</v>
      </c>
      <c r="K99" s="104">
        <v>4.4567928E-2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251.18799999999999</v>
      </c>
      <c r="AL99" s="29" t="s">
        <v>244</v>
      </c>
    </row>
    <row r="100" spans="1:38" ht="26.25" customHeight="1" thickBot="1" x14ac:dyDescent="0.3">
      <c r="A100" s="40" t="s">
        <v>242</v>
      </c>
      <c r="B100" s="40" t="s">
        <v>245</v>
      </c>
      <c r="C100" s="41" t="s">
        <v>407</v>
      </c>
      <c r="D100" s="54"/>
      <c r="E100" s="103">
        <v>0.67381635021116904</v>
      </c>
      <c r="F100" s="103">
        <v>8.7644235320277204</v>
      </c>
      <c r="G100" s="100" t="s">
        <v>427</v>
      </c>
      <c r="H100" s="103">
        <v>6.1882654398751198</v>
      </c>
      <c r="I100" s="104">
        <v>3.1927960999999998E-2</v>
      </c>
      <c r="J100" s="104">
        <v>6.5838144000000001E-2</v>
      </c>
      <c r="K100" s="104">
        <v>0.14352539845833301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1062.896</v>
      </c>
      <c r="AL100" s="29" t="s">
        <v>244</v>
      </c>
    </row>
    <row r="101" spans="1:38" ht="26.25" customHeight="1" thickBot="1" x14ac:dyDescent="0.3">
      <c r="A101" s="40" t="s">
        <v>242</v>
      </c>
      <c r="B101" s="40" t="s">
        <v>246</v>
      </c>
      <c r="C101" s="41" t="s">
        <v>247</v>
      </c>
      <c r="D101" s="54"/>
      <c r="E101" s="103">
        <v>2.46360350097848E-3</v>
      </c>
      <c r="F101" s="103">
        <v>1.5476409E-2</v>
      </c>
      <c r="G101" s="100" t="s">
        <v>427</v>
      </c>
      <c r="H101" s="103">
        <v>3.8958402931418903E-2</v>
      </c>
      <c r="I101" s="104">
        <v>1.1094200000000001E-3</v>
      </c>
      <c r="J101" s="104">
        <v>3.32826E-3</v>
      </c>
      <c r="K101" s="104">
        <v>7.7659399999999998E-3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55.470999999999997</v>
      </c>
      <c r="AL101" s="29" t="s">
        <v>244</v>
      </c>
    </row>
    <row r="102" spans="1:38" ht="26.25" customHeight="1" thickBot="1" x14ac:dyDescent="0.3">
      <c r="A102" s="40" t="s">
        <v>242</v>
      </c>
      <c r="B102" s="40" t="s">
        <v>248</v>
      </c>
      <c r="C102" s="41" t="s">
        <v>385</v>
      </c>
      <c r="D102" s="54"/>
      <c r="E102" s="103">
        <v>0.332131542577421</v>
      </c>
      <c r="F102" s="103">
        <v>1.1809003662731301</v>
      </c>
      <c r="G102" s="100" t="s">
        <v>427</v>
      </c>
      <c r="H102" s="103">
        <v>15.9641630454012</v>
      </c>
      <c r="I102" s="104">
        <v>3.9692813890000005E-2</v>
      </c>
      <c r="J102" s="104">
        <v>0.56541574784999993</v>
      </c>
      <c r="K102" s="104">
        <v>3.7348753452055883</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6226.46</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5.3217008275077702E-3</v>
      </c>
      <c r="F104" s="103">
        <v>1.4187887999999999E-2</v>
      </c>
      <c r="G104" s="100" t="s">
        <v>427</v>
      </c>
      <c r="H104" s="103">
        <v>3.7062947678387699E-2</v>
      </c>
      <c r="I104" s="104">
        <v>1.057636E-4</v>
      </c>
      <c r="J104" s="104">
        <v>3.7892999999999998E-4</v>
      </c>
      <c r="K104" s="104">
        <v>8.8416999999999999E-4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22.736999999999998</v>
      </c>
      <c r="AL104" s="29" t="s">
        <v>244</v>
      </c>
    </row>
    <row r="105" spans="1:38" ht="26.25" customHeight="1" thickBot="1" x14ac:dyDescent="0.3">
      <c r="A105" s="40" t="s">
        <v>242</v>
      </c>
      <c r="B105" s="40" t="s">
        <v>253</v>
      </c>
      <c r="C105" s="41" t="s">
        <v>254</v>
      </c>
      <c r="D105" s="54"/>
      <c r="E105" s="103">
        <v>3.7245019668700897E-2</v>
      </c>
      <c r="F105" s="103">
        <v>0.36470325100000001</v>
      </c>
      <c r="G105" s="100" t="s">
        <v>427</v>
      </c>
      <c r="H105" s="103">
        <v>0.19284970834023299</v>
      </c>
      <c r="I105" s="104">
        <v>6.2102600000000004E-3</v>
      </c>
      <c r="J105" s="104">
        <v>9.7841000000000004E-3</v>
      </c>
      <c r="K105" s="104">
        <v>2.12672E-2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46.871000000000002</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1.6706227180577401E-2</v>
      </c>
      <c r="F107" s="103">
        <v>0.25885945053787301</v>
      </c>
      <c r="G107" s="100" t="s">
        <v>427</v>
      </c>
      <c r="H107" s="103">
        <v>0.97179396621650904</v>
      </c>
      <c r="I107" s="104">
        <v>1.46642864E-2</v>
      </c>
      <c r="J107" s="104">
        <v>0.28184129699999999</v>
      </c>
      <c r="K107" s="104">
        <v>1.33874616075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8661.0470000000005</v>
      </c>
      <c r="AL107" s="29" t="s">
        <v>244</v>
      </c>
    </row>
    <row r="108" spans="1:38" ht="26.25" customHeight="1" thickBot="1" x14ac:dyDescent="0.3">
      <c r="A108" s="40" t="s">
        <v>242</v>
      </c>
      <c r="B108" s="40" t="s">
        <v>258</v>
      </c>
      <c r="C108" s="41" t="s">
        <v>379</v>
      </c>
      <c r="D108" s="54"/>
      <c r="E108" s="103">
        <v>2.8854076729018099E-2</v>
      </c>
      <c r="F108" s="103">
        <v>1.1347236988734899</v>
      </c>
      <c r="G108" s="100" t="s">
        <v>427</v>
      </c>
      <c r="H108" s="103">
        <v>2.7465043913952001</v>
      </c>
      <c r="I108" s="104">
        <v>3.1883761199999999E-2</v>
      </c>
      <c r="J108" s="104">
        <v>0.44161257399999998</v>
      </c>
      <c r="K108" s="104">
        <v>0.88322514799999996</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18668.401000000002</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8.7362976982954419E-4</v>
      </c>
      <c r="F110" s="103">
        <v>0.142864773</v>
      </c>
      <c r="G110" s="100" t="s">
        <v>427</v>
      </c>
      <c r="H110" s="103">
        <v>0.1702709361859446</v>
      </c>
      <c r="I110" s="104">
        <v>9.4000078000000004E-3</v>
      </c>
      <c r="J110" s="104">
        <v>2.5293672E-2</v>
      </c>
      <c r="K110" s="104">
        <v>2.5293672E-2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292.15699999999998</v>
      </c>
      <c r="AL110" s="29" t="s">
        <v>244</v>
      </c>
    </row>
    <row r="111" spans="1:38" ht="26.25" customHeight="1" thickBot="1" x14ac:dyDescent="0.3">
      <c r="A111" s="40" t="s">
        <v>242</v>
      </c>
      <c r="B111" s="40" t="s">
        <v>261</v>
      </c>
      <c r="C111" s="41" t="s">
        <v>375</v>
      </c>
      <c r="D111" s="54"/>
      <c r="E111" s="103">
        <v>4.7637117263117004E-3</v>
      </c>
      <c r="F111" s="103">
        <v>8.7285752999999994E-2</v>
      </c>
      <c r="G111" s="100" t="s">
        <v>427</v>
      </c>
      <c r="H111" s="103">
        <v>4.0893377599039597E-2</v>
      </c>
      <c r="I111" s="104">
        <v>1.867362E-4</v>
      </c>
      <c r="J111" s="104">
        <v>3.55688E-4</v>
      </c>
      <c r="K111" s="104">
        <v>8.0029799999999996E-4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61.189</v>
      </c>
      <c r="AL111" s="29" t="s">
        <v>244</v>
      </c>
    </row>
    <row r="112" spans="1:38" ht="26.25" customHeight="1" thickBot="1" x14ac:dyDescent="0.3">
      <c r="A112" s="40" t="s">
        <v>262</v>
      </c>
      <c r="B112" s="40" t="s">
        <v>263</v>
      </c>
      <c r="C112" s="41" t="s">
        <v>264</v>
      </c>
      <c r="D112" s="42"/>
      <c r="E112" s="103">
        <v>2.45888820007618</v>
      </c>
      <c r="F112" s="100" t="s">
        <v>427</v>
      </c>
      <c r="G112" s="100" t="s">
        <v>427</v>
      </c>
      <c r="H112" s="103">
        <v>1.77388655565981</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61472205.001904398</v>
      </c>
      <c r="AL112" s="29" t="s">
        <v>417</v>
      </c>
    </row>
    <row r="113" spans="1:38" ht="26.25" customHeight="1" thickBot="1" x14ac:dyDescent="0.3">
      <c r="A113" s="40" t="s">
        <v>262</v>
      </c>
      <c r="B113" s="55" t="s">
        <v>265</v>
      </c>
      <c r="C113" s="56" t="s">
        <v>266</v>
      </c>
      <c r="D113" s="42"/>
      <c r="E113" s="103">
        <v>3.2109741581021631</v>
      </c>
      <c r="F113" s="103">
        <v>1.3229036646753063</v>
      </c>
      <c r="G113" s="100" t="s">
        <v>427</v>
      </c>
      <c r="H113" s="103">
        <v>9.4522619312376186</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80274353.952554196</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1.9276348E-3</v>
      </c>
      <c r="F115" s="100" t="s">
        <v>427</v>
      </c>
      <c r="G115" s="100" t="s">
        <v>427</v>
      </c>
      <c r="H115" s="103">
        <v>3.8552695999999999E-3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48190.87</v>
      </c>
      <c r="AL115" s="29" t="s">
        <v>431</v>
      </c>
    </row>
    <row r="116" spans="1:38" ht="26.25" customHeight="1" thickBot="1" x14ac:dyDescent="0.3">
      <c r="A116" s="40" t="s">
        <v>262</v>
      </c>
      <c r="B116" s="40" t="s">
        <v>270</v>
      </c>
      <c r="C116" s="46" t="s">
        <v>408</v>
      </c>
      <c r="D116" s="42"/>
      <c r="E116" s="103">
        <v>0.84747157866285783</v>
      </c>
      <c r="F116" s="103">
        <v>0.1475409527464632</v>
      </c>
      <c r="G116" s="100" t="s">
        <v>427</v>
      </c>
      <c r="H116" s="103">
        <v>2.0581452624669421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21186789.466571402</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2.4847473710000002E-2</v>
      </c>
      <c r="J119" s="104">
        <v>0.44204162850000001</v>
      </c>
      <c r="K119" s="104">
        <v>0.44204162850000001</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613859.68999999994</v>
      </c>
      <c r="AL119" s="29" t="s">
        <v>432</v>
      </c>
    </row>
    <row r="120" spans="1:38" ht="26.25" customHeight="1" thickBot="1" x14ac:dyDescent="0.3">
      <c r="A120" s="40" t="s">
        <v>262</v>
      </c>
      <c r="B120" s="40" t="s">
        <v>276</v>
      </c>
      <c r="C120" s="41" t="s">
        <v>277</v>
      </c>
      <c r="D120" s="42"/>
      <c r="E120" s="103">
        <v>0.616165847119999</v>
      </c>
      <c r="F120" s="100" t="s">
        <v>427</v>
      </c>
      <c r="G120" s="100" t="s">
        <v>427</v>
      </c>
      <c r="H120" s="103">
        <v>0.71455129475949997</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27.765474909999998</v>
      </c>
      <c r="AL120" s="29" t="s">
        <v>433</v>
      </c>
    </row>
    <row r="121" spans="1:38" ht="26.25" customHeight="1" thickBot="1" x14ac:dyDescent="0.3">
      <c r="A121" s="40" t="s">
        <v>262</v>
      </c>
      <c r="B121" s="40" t="s">
        <v>278</v>
      </c>
      <c r="C121" s="46" t="s">
        <v>279</v>
      </c>
      <c r="D121" s="43"/>
      <c r="E121" s="100" t="s">
        <v>425</v>
      </c>
      <c r="F121" s="103">
        <v>0.57669334760000002</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670573.66</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3">
        <v>8.0190000000000001E-3</v>
      </c>
      <c r="F125" s="103">
        <v>0.50583262223104897</v>
      </c>
      <c r="G125" s="103">
        <v>1.0709999999999999E-3</v>
      </c>
      <c r="H125" s="100" t="s">
        <v>425</v>
      </c>
      <c r="I125" s="104">
        <v>9.5028552299999997E-6</v>
      </c>
      <c r="J125" s="104">
        <v>6.3064402889999999E-5</v>
      </c>
      <c r="K125" s="104">
        <v>1.3332793853000001E-4</v>
      </c>
      <c r="L125" s="100" t="s">
        <v>425</v>
      </c>
      <c r="M125" s="104">
        <v>1.7850000000000001E-2</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287.96530999999999</v>
      </c>
      <c r="AL125" s="29" t="s">
        <v>422</v>
      </c>
    </row>
    <row r="126" spans="1:38" ht="26.25" customHeight="1" thickBot="1" x14ac:dyDescent="0.3">
      <c r="A126" s="40" t="s">
        <v>287</v>
      </c>
      <c r="B126" s="40" t="s">
        <v>290</v>
      </c>
      <c r="C126" s="41" t="s">
        <v>291</v>
      </c>
      <c r="D126" s="42"/>
      <c r="E126" s="100" t="s">
        <v>425</v>
      </c>
      <c r="F126" s="103">
        <v>2.4192468359142301E-2</v>
      </c>
      <c r="G126" s="100" t="s">
        <v>427</v>
      </c>
      <c r="H126" s="103">
        <v>0.17157530809999999</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714.89711999999997</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0.45341760000000003</v>
      </c>
      <c r="F129" s="103">
        <v>0.38918605000000001</v>
      </c>
      <c r="G129" s="103">
        <v>1.0679999999999999E-3</v>
      </c>
      <c r="H129" s="100" t="s">
        <v>428</v>
      </c>
      <c r="I129" s="104">
        <v>3.1136493600000002E-2</v>
      </c>
      <c r="J129" s="104">
        <v>3.1233948400000003E-2</v>
      </c>
      <c r="K129" s="104">
        <v>3.1351920000000005E-2</v>
      </c>
      <c r="L129" s="104">
        <v>2.480507212E-2</v>
      </c>
      <c r="M129" s="104">
        <v>0.79259770000000007</v>
      </c>
      <c r="N129" s="104">
        <v>4.0299999999999997E-3</v>
      </c>
      <c r="O129" s="104">
        <v>1.4300000000000001E-3</v>
      </c>
      <c r="P129" s="104">
        <v>1.2390000000000001E-3</v>
      </c>
      <c r="Q129" s="104">
        <v>7.5000000000000002E-4</v>
      </c>
      <c r="R129" s="104">
        <v>4.8900000000000002E-3</v>
      </c>
      <c r="S129" s="104">
        <v>2.8400000000000001E-3</v>
      </c>
      <c r="T129" s="104">
        <v>5.8199999999999997E-3</v>
      </c>
      <c r="U129" s="104">
        <v>2.0975960000000002E-3</v>
      </c>
      <c r="V129" s="104">
        <v>5.7992360000000001E-3</v>
      </c>
      <c r="W129" s="104">
        <v>2.3999999999999998E-3</v>
      </c>
      <c r="X129" s="100" t="s">
        <v>425</v>
      </c>
      <c r="Y129" s="100" t="s">
        <v>425</v>
      </c>
      <c r="Z129" s="100" t="s">
        <v>425</v>
      </c>
      <c r="AA129" s="100" t="s">
        <v>425</v>
      </c>
      <c r="AB129" s="100" t="s">
        <v>425</v>
      </c>
      <c r="AC129" s="104">
        <v>4.3120000000000002E-4</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0.227682</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2.6960999999999999E-2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7.6340000000000002E-3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1.7487890254545599E-4</v>
      </c>
      <c r="J133" s="104">
        <v>1.7487890254545599E-4</v>
      </c>
      <c r="K133" s="104">
        <v>1.7487890254545599E-4</v>
      </c>
      <c r="L133" s="100" t="s">
        <v>425</v>
      </c>
      <c r="M133" s="100" t="s">
        <v>425</v>
      </c>
      <c r="N133" s="100" t="s">
        <v>425</v>
      </c>
      <c r="O133" s="100" t="s">
        <v>425</v>
      </c>
      <c r="P133" s="104">
        <v>1.673240721704E-3</v>
      </c>
      <c r="Q133" s="100" t="s">
        <v>425</v>
      </c>
      <c r="R133" s="100" t="s">
        <v>425</v>
      </c>
      <c r="S133" s="100" t="s">
        <v>425</v>
      </c>
      <c r="T133" s="100" t="s">
        <v>425</v>
      </c>
      <c r="U133" s="100" t="s">
        <v>425</v>
      </c>
      <c r="V133" s="100" t="s">
        <v>425</v>
      </c>
      <c r="W133" s="104">
        <v>2.3600069999999999E-3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34203</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4.6761701900000001E-2</v>
      </c>
      <c r="F135" s="103">
        <v>1.8087073375493298E-2</v>
      </c>
      <c r="G135" s="103">
        <v>1.617543147E-3</v>
      </c>
      <c r="H135" s="100" t="s">
        <v>425</v>
      </c>
      <c r="I135" s="104">
        <v>6.1613688978306297E-2</v>
      </c>
      <c r="J135" s="104">
        <v>6.6319269043475307E-2</v>
      </c>
      <c r="K135" s="104">
        <v>6.8230910944950193E-2</v>
      </c>
      <c r="L135" s="104">
        <v>2.58777493708887E-2</v>
      </c>
      <c r="M135" s="104">
        <v>0.82097667200000002</v>
      </c>
      <c r="N135" s="104">
        <v>7.2054194747900001E-3</v>
      </c>
      <c r="O135" s="104">
        <v>1.4704937703650001E-3</v>
      </c>
      <c r="P135" s="100" t="s">
        <v>425</v>
      </c>
      <c r="Q135" s="104">
        <v>6.029024458498E-3</v>
      </c>
      <c r="R135" s="104">
        <v>1.4704937703699999E-4</v>
      </c>
      <c r="S135" s="104">
        <v>2.9409875407309998E-3</v>
      </c>
      <c r="T135" s="100" t="s">
        <v>425</v>
      </c>
      <c r="U135" s="104">
        <v>1.029345639256E-3</v>
      </c>
      <c r="V135" s="104">
        <v>0.25777755794503798</v>
      </c>
      <c r="W135" s="104">
        <v>9.4279008189999995</v>
      </c>
      <c r="X135" s="104">
        <v>1.30272919E-2</v>
      </c>
      <c r="Y135" s="104">
        <v>1.7166921790000001E-2</v>
      </c>
      <c r="Z135" s="104">
        <v>7.2064411139999996E-3</v>
      </c>
      <c r="AA135" s="104">
        <v>9.85588305E-3</v>
      </c>
      <c r="AB135" s="104">
        <v>4.7256537850000002E-2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2.7661723755750003E-3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390056465.20301402</v>
      </c>
      <c r="AL136" s="29" t="s">
        <v>435</v>
      </c>
    </row>
    <row r="137" spans="1:38" ht="26.25" customHeight="1" thickBot="1" x14ac:dyDescent="0.3">
      <c r="A137" s="40" t="s">
        <v>287</v>
      </c>
      <c r="B137" s="40" t="s">
        <v>314</v>
      </c>
      <c r="C137" s="41" t="s">
        <v>315</v>
      </c>
      <c r="D137" s="42"/>
      <c r="E137" s="103">
        <v>2.0000000000000001E-4</v>
      </c>
      <c r="F137" s="103">
        <v>0.22350736100000002</v>
      </c>
      <c r="G137" s="100" t="s">
        <v>425</v>
      </c>
      <c r="H137" s="100" t="s">
        <v>425</v>
      </c>
      <c r="I137" s="100" t="s">
        <v>427</v>
      </c>
      <c r="J137" s="100" t="s">
        <v>427</v>
      </c>
      <c r="K137" s="100" t="s">
        <v>427</v>
      </c>
      <c r="L137" s="100" t="s">
        <v>427</v>
      </c>
      <c r="M137" s="104">
        <v>1.4499999999999999E-3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3">
        <v>4.9152000000000001E-2</v>
      </c>
      <c r="F139" s="103">
        <v>9.9693000000000004E-3</v>
      </c>
      <c r="G139" s="100" t="s">
        <v>425</v>
      </c>
      <c r="H139" s="100" t="s">
        <v>425</v>
      </c>
      <c r="I139" s="104">
        <v>0.42152504090809401</v>
      </c>
      <c r="J139" s="104">
        <v>0.422505440908094</v>
      </c>
      <c r="K139" s="104">
        <v>0.42369694090809401</v>
      </c>
      <c r="L139" s="104">
        <v>1.4964000000000001E-4</v>
      </c>
      <c r="M139" s="104">
        <v>3.4949999999999998E-3</v>
      </c>
      <c r="N139" s="104">
        <v>1.242934766551E-3</v>
      </c>
      <c r="O139" s="104">
        <v>2.50159690646E-3</v>
      </c>
      <c r="P139" s="104">
        <v>3.00159690646E-3</v>
      </c>
      <c r="Q139" s="104">
        <v>3.9855561329470001E-3</v>
      </c>
      <c r="R139" s="104">
        <v>3.7976046008109999E-3</v>
      </c>
      <c r="S139" s="104">
        <v>8.8267465676259999E-3</v>
      </c>
      <c r="T139" s="100" t="s">
        <v>427</v>
      </c>
      <c r="U139" s="100" t="s">
        <v>427</v>
      </c>
      <c r="V139" s="100" t="s">
        <v>427</v>
      </c>
      <c r="W139" s="104">
        <v>4.2364640600000003</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143.76614467396016</v>
      </c>
      <c r="F141" s="105">
        <f t="shared" ref="F141:AD141" si="0">SUM(F14:F140)</f>
        <v>93.028914221566964</v>
      </c>
      <c r="G141" s="105">
        <f t="shared" si="0"/>
        <v>35.579567932170711</v>
      </c>
      <c r="H141" s="105">
        <f t="shared" si="0"/>
        <v>44.61773366461648</v>
      </c>
      <c r="I141" s="105">
        <f t="shared" si="0"/>
        <v>15.434399549329507</v>
      </c>
      <c r="J141" s="105">
        <f t="shared" si="0"/>
        <v>21.274909283030432</v>
      </c>
      <c r="K141" s="105">
        <f t="shared" si="0"/>
        <v>34.720891410771046</v>
      </c>
      <c r="L141" s="105">
        <f t="shared" si="0"/>
        <v>3.3666756516872214</v>
      </c>
      <c r="M141" s="105">
        <f t="shared" si="0"/>
        <v>268.37236722555218</v>
      </c>
      <c r="N141" s="105">
        <f t="shared" si="0"/>
        <v>25.586644451904043</v>
      </c>
      <c r="O141" s="105">
        <f t="shared" si="0"/>
        <v>0.82126726838737418</v>
      </c>
      <c r="P141" s="105">
        <f t="shared" si="0"/>
        <v>0.68689416450472518</v>
      </c>
      <c r="Q141" s="105">
        <f t="shared" si="0"/>
        <v>0.82441400561959821</v>
      </c>
      <c r="R141" s="105">
        <f>SUM(R14:R140)</f>
        <v>4.4316385660669591</v>
      </c>
      <c r="S141" s="105">
        <f t="shared" si="0"/>
        <v>63.439123126477426</v>
      </c>
      <c r="T141" s="105">
        <f t="shared" si="0"/>
        <v>5.0143499998305154</v>
      </c>
      <c r="U141" s="105">
        <f t="shared" si="0"/>
        <v>2.1026752577824857</v>
      </c>
      <c r="V141" s="105">
        <f t="shared" si="0"/>
        <v>51.480426696268609</v>
      </c>
      <c r="W141" s="105">
        <f t="shared" si="0"/>
        <v>31.296069642469998</v>
      </c>
      <c r="X141" s="105">
        <f t="shared" si="0"/>
        <v>2.3061302708378562</v>
      </c>
      <c r="Y141" s="105">
        <f t="shared" si="0"/>
        <v>1.7084584906853026</v>
      </c>
      <c r="Z141" s="105">
        <f t="shared" si="0"/>
        <v>0.78861592820127091</v>
      </c>
      <c r="AA141" s="105">
        <f t="shared" si="0"/>
        <v>0.98342403051922411</v>
      </c>
      <c r="AB141" s="105">
        <f t="shared" si="0"/>
        <v>5.7866287188771679</v>
      </c>
      <c r="AC141" s="105">
        <f t="shared" si="0"/>
        <v>69.846910702611993</v>
      </c>
      <c r="AD141" s="105">
        <f t="shared" si="0"/>
        <v>0.35844701029127995</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26.861340212052422</v>
      </c>
      <c r="F143" s="100">
        <v>2.5686619507794766</v>
      </c>
      <c r="G143" s="100">
        <v>3.6410776886297604E-2</v>
      </c>
      <c r="H143" s="100">
        <v>0.49872949626439989</v>
      </c>
      <c r="I143" s="100">
        <v>1.2167123826550652</v>
      </c>
      <c r="J143" s="100">
        <v>1.2167123826550652</v>
      </c>
      <c r="K143" s="100">
        <v>1.2167123826550652</v>
      </c>
      <c r="L143" s="100">
        <v>0.84604786649025443</v>
      </c>
      <c r="M143" s="100">
        <v>23.893260869173126</v>
      </c>
      <c r="N143" s="100">
        <v>1.9277130859794618E-3</v>
      </c>
      <c r="O143" s="100">
        <v>2.1615232702628276E-4</v>
      </c>
      <c r="P143" s="100">
        <v>1.5605578405930846E-2</v>
      </c>
      <c r="Q143" s="100">
        <v>3.7385210798172435E-4</v>
      </c>
      <c r="R143" s="100">
        <v>2.0554540332845123E-2</v>
      </c>
      <c r="S143" s="100">
        <v>1.3944549350032347E-2</v>
      </c>
      <c r="T143" s="100">
        <v>1.7413974991677416E-3</v>
      </c>
      <c r="U143" s="100">
        <v>3.1539956191088355E-4</v>
      </c>
      <c r="V143" s="100">
        <v>5.5018344761833773E-2</v>
      </c>
      <c r="W143" s="100">
        <v>1.8512089999999999</v>
      </c>
      <c r="X143" s="100">
        <v>6.4692689903800005E-2</v>
      </c>
      <c r="Y143" s="100">
        <v>7.25968416959E-2</v>
      </c>
      <c r="Z143" s="100">
        <v>5.6657272564499997E-2</v>
      </c>
      <c r="AA143" s="100">
        <v>6.1227801877300002E-2</v>
      </c>
      <c r="AB143" s="100">
        <v>0.2551746060415</v>
      </c>
      <c r="AC143" s="100">
        <v>1.8512091E-3</v>
      </c>
      <c r="AD143" s="101">
        <v>3.704472E-4</v>
      </c>
      <c r="AE143" s="99"/>
      <c r="AF143" s="101">
        <v>105637.0322663141</v>
      </c>
      <c r="AG143" s="101" t="s">
        <v>427</v>
      </c>
      <c r="AH143" s="101">
        <v>6.9000717691000002</v>
      </c>
      <c r="AI143" s="101">
        <v>4382.8562660111002</v>
      </c>
      <c r="AJ143" s="101" t="s">
        <v>427</v>
      </c>
      <c r="AK143" s="101" t="s">
        <v>427</v>
      </c>
      <c r="AL143" s="32" t="s">
        <v>50</v>
      </c>
    </row>
    <row r="144" spans="1:38" ht="26.25" customHeight="1" thickBot="1" x14ac:dyDescent="0.3">
      <c r="A144" s="65"/>
      <c r="B144" s="32" t="s">
        <v>347</v>
      </c>
      <c r="C144" s="66" t="s">
        <v>354</v>
      </c>
      <c r="D144" s="67" t="s">
        <v>280</v>
      </c>
      <c r="E144" s="100">
        <v>6.2246592711521256</v>
      </c>
      <c r="F144" s="100">
        <v>0.53237785698357942</v>
      </c>
      <c r="G144" s="100">
        <v>7.4786348056316652E-3</v>
      </c>
      <c r="H144" s="100">
        <v>1.2983748705285148E-2</v>
      </c>
      <c r="I144" s="100">
        <v>0.39159746301701825</v>
      </c>
      <c r="J144" s="100">
        <v>0.39159746301701825</v>
      </c>
      <c r="K144" s="100">
        <v>0.39159746301701825</v>
      </c>
      <c r="L144" s="100">
        <v>0.2790799087449275</v>
      </c>
      <c r="M144" s="100">
        <v>3.5129445492366731</v>
      </c>
      <c r="N144" s="100">
        <v>2.5565129700716991E-4</v>
      </c>
      <c r="O144" s="100">
        <v>2.608060659499299E-5</v>
      </c>
      <c r="P144" s="100">
        <v>2.6034577696080084E-3</v>
      </c>
      <c r="Q144" s="100">
        <v>5.0872520954295995E-5</v>
      </c>
      <c r="R144" s="100">
        <v>4.0767353718626827E-3</v>
      </c>
      <c r="S144" s="100">
        <v>2.7373584726979334E-3</v>
      </c>
      <c r="T144" s="100">
        <v>1.2365280991532174E-4</v>
      </c>
      <c r="U144" s="100">
        <v>4.9583828718606009E-5</v>
      </c>
      <c r="V144" s="100">
        <v>8.8864284022783808E-3</v>
      </c>
      <c r="W144" s="100">
        <v>0.33828349999999996</v>
      </c>
      <c r="X144" s="100">
        <v>1.0288425343700001E-2</v>
      </c>
      <c r="Y144" s="100">
        <v>1.15350458084E-2</v>
      </c>
      <c r="Z144" s="100">
        <v>9.0422884524000002E-3</v>
      </c>
      <c r="AA144" s="100">
        <v>9.5987531833E-3</v>
      </c>
      <c r="AB144" s="100">
        <v>4.0464512787800007E-2</v>
      </c>
      <c r="AC144" s="100">
        <v>3.3828340000000001E-4</v>
      </c>
      <c r="AD144" s="101">
        <v>6.8016500000000002E-5</v>
      </c>
      <c r="AE144" s="99"/>
      <c r="AF144" s="101">
        <v>19697.433143973802</v>
      </c>
      <c r="AG144" s="101" t="s">
        <v>427</v>
      </c>
      <c r="AH144" s="101" t="s">
        <v>425</v>
      </c>
      <c r="AI144" s="101">
        <v>804.41701902520003</v>
      </c>
      <c r="AJ144" s="101" t="s">
        <v>427</v>
      </c>
      <c r="AK144" s="101" t="s">
        <v>427</v>
      </c>
      <c r="AL144" s="32" t="s">
        <v>50</v>
      </c>
    </row>
    <row r="145" spans="1:38" ht="26.25" customHeight="1" thickBot="1" x14ac:dyDescent="0.3">
      <c r="A145" s="65"/>
      <c r="B145" s="32" t="s">
        <v>348</v>
      </c>
      <c r="C145" s="66" t="s">
        <v>355</v>
      </c>
      <c r="D145" s="67" t="s">
        <v>280</v>
      </c>
      <c r="E145" s="100">
        <v>26.775322881123692</v>
      </c>
      <c r="F145" s="100">
        <v>0.72175050815222896</v>
      </c>
      <c r="G145" s="100">
        <v>2.0414758850028098E-2</v>
      </c>
      <c r="H145" s="100">
        <v>3.2363332613920485E-2</v>
      </c>
      <c r="I145" s="100">
        <v>0.47382979875806097</v>
      </c>
      <c r="J145" s="100">
        <v>0.47382979875806097</v>
      </c>
      <c r="K145" s="100">
        <v>0.47382979875806097</v>
      </c>
      <c r="L145" s="100">
        <v>0.32644204940775329</v>
      </c>
      <c r="M145" s="100">
        <v>7.9193908818637881</v>
      </c>
      <c r="N145" s="100">
        <v>6.518523063656405E-4</v>
      </c>
      <c r="O145" s="100">
        <v>6.5186595997862481E-5</v>
      </c>
      <c r="P145" s="100">
        <v>6.9093525003676541E-3</v>
      </c>
      <c r="Q145" s="100">
        <v>1.3036977859247884E-4</v>
      </c>
      <c r="R145" s="100">
        <v>1.1080775806937452E-2</v>
      </c>
      <c r="S145" s="100">
        <v>7.4306472909622841E-3</v>
      </c>
      <c r="T145" s="100">
        <v>2.6079758504014155E-4</v>
      </c>
      <c r="U145" s="100">
        <v>1.3036636518923273E-4</v>
      </c>
      <c r="V145" s="100">
        <v>2.3465843331964501E-2</v>
      </c>
      <c r="W145" s="100">
        <v>0.27778049999999999</v>
      </c>
      <c r="X145" s="100">
        <v>4.9289836746000005E-3</v>
      </c>
      <c r="Y145" s="100">
        <v>2.9847734472599998E-2</v>
      </c>
      <c r="Z145" s="100">
        <v>3.33527895295E-2</v>
      </c>
      <c r="AA145" s="100">
        <v>7.6673079379000007E-3</v>
      </c>
      <c r="AB145" s="100">
        <v>7.5796815614600013E-2</v>
      </c>
      <c r="AC145" s="100">
        <v>2.1356249999999999E-4</v>
      </c>
      <c r="AD145" s="101">
        <v>4.3514199999999998E-5</v>
      </c>
      <c r="AE145" s="99"/>
      <c r="AF145" s="101">
        <v>53163.478052804203</v>
      </c>
      <c r="AG145" s="101" t="s">
        <v>427</v>
      </c>
      <c r="AH145" s="101">
        <v>2.8662578893999999</v>
      </c>
      <c r="AI145" s="101">
        <v>2164.4185437260999</v>
      </c>
      <c r="AJ145" s="101" t="s">
        <v>427</v>
      </c>
      <c r="AK145" s="101" t="s">
        <v>427</v>
      </c>
      <c r="AL145" s="32" t="s">
        <v>50</v>
      </c>
    </row>
    <row r="146" spans="1:38" ht="26.25" customHeight="1" thickBot="1" x14ac:dyDescent="0.3">
      <c r="A146" s="65"/>
      <c r="B146" s="32" t="s">
        <v>349</v>
      </c>
      <c r="C146" s="66" t="s">
        <v>356</v>
      </c>
      <c r="D146" s="67" t="s">
        <v>280</v>
      </c>
      <c r="E146" s="100">
        <v>0.19940917648447773</v>
      </c>
      <c r="F146" s="100">
        <v>1.2412504229131573</v>
      </c>
      <c r="G146" s="100">
        <v>2.7827075505422385E-4</v>
      </c>
      <c r="H146" s="100">
        <v>1.630293609940519E-3</v>
      </c>
      <c r="I146" s="100">
        <v>2.0418233566626951E-2</v>
      </c>
      <c r="J146" s="100">
        <v>2.0418233566626951E-2</v>
      </c>
      <c r="K146" s="100">
        <v>2.0418233566626951E-2</v>
      </c>
      <c r="L146" s="100">
        <v>3.6894318017190002E-3</v>
      </c>
      <c r="M146" s="100">
        <v>6.590193293121489</v>
      </c>
      <c r="N146" s="100">
        <v>5.47991285324159E-5</v>
      </c>
      <c r="O146" s="100">
        <v>8.2152865687629768E-4</v>
      </c>
      <c r="P146" s="100">
        <v>2.6568871476862903E-4</v>
      </c>
      <c r="Q146" s="100">
        <v>9.1616798196078974E-6</v>
      </c>
      <c r="R146" s="100">
        <v>3.625746309179733E-3</v>
      </c>
      <c r="S146" s="100">
        <v>0.13925967017901694</v>
      </c>
      <c r="T146" s="100">
        <v>5.7728210266038953E-3</v>
      </c>
      <c r="U146" s="100">
        <v>8.1795224955028922E-4</v>
      </c>
      <c r="V146" s="100">
        <v>8.1512713688603702E-2</v>
      </c>
      <c r="W146" s="100">
        <v>1.5420900000000001E-2</v>
      </c>
      <c r="X146" s="100">
        <v>2.5395061590000002E-4</v>
      </c>
      <c r="Y146" s="100">
        <v>3.352277502E-4</v>
      </c>
      <c r="Z146" s="100">
        <v>1.9322311759999999E-4</v>
      </c>
      <c r="AA146" s="100">
        <v>3.7433267110000001E-4</v>
      </c>
      <c r="AB146" s="100">
        <v>1.1567341548E-3</v>
      </c>
      <c r="AC146" s="100">
        <v>1.5421E-5</v>
      </c>
      <c r="AD146" s="101">
        <v>6.7553000000000004E-6</v>
      </c>
      <c r="AE146" s="99"/>
      <c r="AF146" s="101">
        <v>1250.4721903464999</v>
      </c>
      <c r="AG146" s="101" t="s">
        <v>427</v>
      </c>
      <c r="AH146" s="101" t="s">
        <v>425</v>
      </c>
      <c r="AI146" s="101">
        <v>56.804602519299998</v>
      </c>
      <c r="AJ146" s="101" t="s">
        <v>427</v>
      </c>
      <c r="AK146" s="101" t="s">
        <v>427</v>
      </c>
      <c r="AL146" s="32" t="s">
        <v>50</v>
      </c>
    </row>
    <row r="147" spans="1:38" ht="26.25" customHeight="1" thickBot="1" x14ac:dyDescent="0.3">
      <c r="A147" s="65"/>
      <c r="B147" s="32" t="s">
        <v>350</v>
      </c>
      <c r="C147" s="66" t="s">
        <v>357</v>
      </c>
      <c r="D147" s="67" t="s">
        <v>280</v>
      </c>
      <c r="E147" s="100" t="s">
        <v>427</v>
      </c>
      <c r="F147" s="100">
        <v>1.6531573729321467</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73.374099351699996</v>
      </c>
      <c r="AG147" s="101" t="s">
        <v>427</v>
      </c>
      <c r="AH147" s="101" t="s">
        <v>427</v>
      </c>
      <c r="AI147" s="101">
        <v>3.3331301415999999</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0.69525065934164509</v>
      </c>
      <c r="J148" s="100">
        <v>1.3144528886378699</v>
      </c>
      <c r="K148" s="100">
        <v>1.7096218311315379</v>
      </c>
      <c r="L148" s="100">
        <v>0.16516828398999286</v>
      </c>
      <c r="M148" s="100" t="s">
        <v>427</v>
      </c>
      <c r="N148" s="100">
        <v>4.7799882885895357</v>
      </c>
      <c r="O148" s="100">
        <v>2.1481623349142824E-2</v>
      </c>
      <c r="P148" s="100">
        <v>0</v>
      </c>
      <c r="Q148" s="100">
        <v>5.4888411959312683E-2</v>
      </c>
      <c r="R148" s="100">
        <v>1.778237461670672</v>
      </c>
      <c r="S148" s="100">
        <v>38.994240358955885</v>
      </c>
      <c r="T148" s="100">
        <v>0.27681970747926204</v>
      </c>
      <c r="U148" s="100">
        <v>3.4192436622630759E-2</v>
      </c>
      <c r="V148" s="100">
        <v>13.652855795602921</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57629.298825482998</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0.32832902438074235</v>
      </c>
      <c r="J149" s="100">
        <v>0.60801671181618977</v>
      </c>
      <c r="K149" s="100">
        <v>1.2160334236323795</v>
      </c>
      <c r="L149" s="100">
        <v>1.2889954290503219E-2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57629.298825482998</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128.88118975403535</v>
      </c>
      <c r="F152" s="118">
        <f t="shared" ref="F152:AD152" si="1">F141 + F151 + IF(AND(OR($B$4="AT",$B$4="BE",$B$4="CH",$B$4="GB",$B$4="IE",$B$4="LT",$B$4="LU",$B$4="NL"),SUM(F143:F149)&gt;0),SUM(F143:F149)-SUM(F27:F33),0)</f>
        <v>91.318726914817148</v>
      </c>
      <c r="G152" s="118">
        <f t="shared" si="1"/>
        <v>35.564432981062865</v>
      </c>
      <c r="H152" s="118">
        <f t="shared" si="1"/>
        <v>44.454776462802087</v>
      </c>
      <c r="I152" s="118">
        <f t="shared" si="1"/>
        <v>14.705399386047903</v>
      </c>
      <c r="J152" s="118">
        <f t="shared" si="1"/>
        <v>20.331163643708269</v>
      </c>
      <c r="K152" s="118">
        <f t="shared" si="1"/>
        <v>33.538291176544995</v>
      </c>
      <c r="L152" s="118">
        <f t="shared" si="1"/>
        <v>2.9897475276565419</v>
      </c>
      <c r="M152" s="118">
        <f t="shared" si="1"/>
        <v>255.53962346791863</v>
      </c>
      <c r="N152" s="118">
        <f t="shared" si="1"/>
        <v>24.440193935015269</v>
      </c>
      <c r="O152" s="118">
        <f t="shared" si="1"/>
        <v>0.81581256274771496</v>
      </c>
      <c r="P152" s="118">
        <f t="shared" si="1"/>
        <v>0.68076989334389193</v>
      </c>
      <c r="Q152" s="118">
        <f t="shared" si="1"/>
        <v>0.8111199946556138</v>
      </c>
      <c r="R152" s="118">
        <f t="shared" si="1"/>
        <v>3.9959237198223838</v>
      </c>
      <c r="S152" s="118">
        <f t="shared" si="1"/>
        <v>54.045672329760066</v>
      </c>
      <c r="T152" s="118">
        <f t="shared" si="1"/>
        <v>4.9458192204709492</v>
      </c>
      <c r="U152" s="118">
        <f t="shared" si="1"/>
        <v>2.094149850986768</v>
      </c>
      <c r="V152" s="118">
        <f t="shared" si="1"/>
        <v>48.172104893882491</v>
      </c>
      <c r="W152" s="118">
        <f t="shared" si="1"/>
        <v>30.715511942469998</v>
      </c>
      <c r="X152" s="118">
        <f t="shared" si="1"/>
        <v>2.2875458058216562</v>
      </c>
      <c r="Y152" s="118">
        <f t="shared" si="1"/>
        <v>1.6820070680803028</v>
      </c>
      <c r="Z152" s="118">
        <f t="shared" si="1"/>
        <v>0.76568867891247094</v>
      </c>
      <c r="AA152" s="118">
        <f t="shared" si="1"/>
        <v>0.96508674839562414</v>
      </c>
      <c r="AB152" s="118">
        <f t="shared" si="1"/>
        <v>5.7003282998435676</v>
      </c>
      <c r="AC152" s="118">
        <f t="shared" si="1"/>
        <v>69.846344884112</v>
      </c>
      <c r="AD152" s="118">
        <f t="shared" si="1"/>
        <v>0.35833247359127995</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128.88118975403535</v>
      </c>
      <c r="F154" s="118">
        <f>F141 + F153 - IF(OR($B$6=2005,$B$6&gt;=2020),SUM(F99:F122),0) + IF(AND(OR($B$4="AT",$B$4="BE",$B$4="CH",$B$4="GB",$B$4="IE",$B$4="LT",$B$4="LU",$B$4="NL"),SUM(F143:F149)&gt;0),SUM(F143:F149)-SUM(F27:F33),0)</f>
        <v>91.318726914817148</v>
      </c>
      <c r="G154" s="118">
        <f>G141 + G153 + IF(AND(OR($B$4="AT",$B$4="BE",$B$4="CH",$B$4="GB",$B$4="IE",$B$4="LT",$B$4="LU",$B$4="NL"),SUM(G143:G149)&gt;0),SUM(G143:G149)-SUM(G27:G33),0)</f>
        <v>35.564432981062865</v>
      </c>
      <c r="H154" s="118">
        <f t="shared" ref="H154:AD154" si="2">H141 + H153 + IF(AND(OR($B$4="AT",$B$4="BE",$B$4="CH",$B$4="GB",$B$4="IE",$B$4="LT",$B$4="LU",$B$4="NL"),SUM(H143:H149)&gt;0),SUM(H143:H149)-SUM(H27:H33),0)</f>
        <v>44.454776462802087</v>
      </c>
      <c r="I154" s="118">
        <f t="shared" si="2"/>
        <v>14.705399386047903</v>
      </c>
      <c r="J154" s="118">
        <f t="shared" si="2"/>
        <v>20.331163643708269</v>
      </c>
      <c r="K154" s="118">
        <f t="shared" si="2"/>
        <v>33.538291176544995</v>
      </c>
      <c r="L154" s="118">
        <f t="shared" si="2"/>
        <v>2.9897475276565419</v>
      </c>
      <c r="M154" s="118">
        <f t="shared" si="2"/>
        <v>255.53962346791863</v>
      </c>
      <c r="N154" s="118">
        <f t="shared" si="2"/>
        <v>24.440193935015269</v>
      </c>
      <c r="O154" s="118">
        <f t="shared" si="2"/>
        <v>0.81581256274771496</v>
      </c>
      <c r="P154" s="118">
        <f t="shared" si="2"/>
        <v>0.68076989334389193</v>
      </c>
      <c r="Q154" s="118">
        <f t="shared" si="2"/>
        <v>0.8111199946556138</v>
      </c>
      <c r="R154" s="118">
        <f t="shared" si="2"/>
        <v>3.9959237198223838</v>
      </c>
      <c r="S154" s="118">
        <f t="shared" si="2"/>
        <v>54.045672329760066</v>
      </c>
      <c r="T154" s="118">
        <f t="shared" si="2"/>
        <v>4.9458192204709492</v>
      </c>
      <c r="U154" s="118">
        <f t="shared" si="2"/>
        <v>2.094149850986768</v>
      </c>
      <c r="V154" s="118">
        <f t="shared" si="2"/>
        <v>48.172104893882491</v>
      </c>
      <c r="W154" s="118">
        <f t="shared" si="2"/>
        <v>30.715511942469998</v>
      </c>
      <c r="X154" s="118">
        <f t="shared" si="2"/>
        <v>2.2875458058216562</v>
      </c>
      <c r="Y154" s="118">
        <f t="shared" si="2"/>
        <v>1.6820070680803028</v>
      </c>
      <c r="Z154" s="118">
        <f t="shared" si="2"/>
        <v>0.76568867891247094</v>
      </c>
      <c r="AA154" s="118">
        <f t="shared" si="2"/>
        <v>0.96508674839562414</v>
      </c>
      <c r="AB154" s="118">
        <f t="shared" si="2"/>
        <v>5.7003282998435676</v>
      </c>
      <c r="AC154" s="118">
        <f t="shared" si="2"/>
        <v>69.846344884112</v>
      </c>
      <c r="AD154" s="118">
        <f t="shared" si="2"/>
        <v>0.35833247359127995</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12.3837184485687</v>
      </c>
      <c r="F157" s="125">
        <v>0.176036121439514</v>
      </c>
      <c r="G157" s="125">
        <v>0.717649725709682</v>
      </c>
      <c r="H157" s="126" t="s">
        <v>425</v>
      </c>
      <c r="I157" s="127">
        <v>0.121994878609272</v>
      </c>
      <c r="J157" s="127">
        <v>0.121994878609272</v>
      </c>
      <c r="K157" s="127">
        <v>0.121994878609272</v>
      </c>
      <c r="L157" s="127">
        <v>9.1496158956954093E-2</v>
      </c>
      <c r="M157" s="127">
        <v>1.6771025252334999</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37676.613689170757</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2.1923215235117501E-2</v>
      </c>
      <c r="F158" s="125">
        <v>6.3638974934488897E-3</v>
      </c>
      <c r="G158" s="125">
        <v>1.61416263529384E-3</v>
      </c>
      <c r="H158" s="126" t="s">
        <v>425</v>
      </c>
      <c r="I158" s="127">
        <v>1.76932578139056E-4</v>
      </c>
      <c r="J158" s="127">
        <v>1.76932578139056E-4</v>
      </c>
      <c r="K158" s="127">
        <v>1.76932578139056E-4</v>
      </c>
      <c r="L158" s="127">
        <v>1.32699433604292E-4</v>
      </c>
      <c r="M158" s="127">
        <v>0.41343230845939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84.817557793757132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18.602103892305514</v>
      </c>
      <c r="F159" s="125">
        <v>0.72262754850879785</v>
      </c>
      <c r="G159" s="125">
        <v>3.7791752580652069</v>
      </c>
      <c r="H159" s="125">
        <v>2.7381208709875244E-3</v>
      </c>
      <c r="I159" s="127">
        <v>0.66584209154218033</v>
      </c>
      <c r="J159" s="127">
        <v>0.70283331885007916</v>
      </c>
      <c r="K159" s="127">
        <v>0.73982454615797788</v>
      </c>
      <c r="L159" s="127">
        <v>0.12782099232384742</v>
      </c>
      <c r="M159" s="127">
        <v>4.360883856014568</v>
      </c>
      <c r="N159" s="127">
        <v>4.2315954880068202E-2</v>
      </c>
      <c r="O159" s="127">
        <v>5.5543155023709797E-3</v>
      </c>
      <c r="P159" s="127">
        <v>1.0576217325121097E-2</v>
      </c>
      <c r="Q159" s="127">
        <v>7.4066778014598544E-2</v>
      </c>
      <c r="R159" s="126" t="s">
        <v>425</v>
      </c>
      <c r="S159" s="127">
        <v>7.4066778014598544E-2</v>
      </c>
      <c r="T159" s="127">
        <v>3.9792631313072762</v>
      </c>
      <c r="U159" s="127">
        <v>8.463190976013607E-2</v>
      </c>
      <c r="V159" s="127">
        <v>0.19835257425669939</v>
      </c>
      <c r="W159" s="126" t="s">
        <v>425</v>
      </c>
      <c r="X159" s="127">
        <v>8.1275117789586307E-3</v>
      </c>
      <c r="Y159" s="127">
        <v>7.7648477771497196E-3</v>
      </c>
      <c r="Z159" s="127">
        <v>3.17587429264815E-3</v>
      </c>
      <c r="AA159" s="126" t="s">
        <v>425</v>
      </c>
      <c r="AB159" s="127">
        <v>1.9068233848757148E-2</v>
      </c>
      <c r="AC159" s="126" t="s">
        <v>427</v>
      </c>
      <c r="AD159" s="126" t="s">
        <v>427</v>
      </c>
      <c r="AE159" s="119"/>
      <c r="AF159" s="128">
        <v>11831.109258582494</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15.113416214636869</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1.81640625" style="1" bestFit="1" customWidth="1"/>
    <col min="7" max="7" width="11.1796875" style="1" bestFit="1" customWidth="1"/>
    <col min="8"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5.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2012</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2012</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8.1804922107080014</v>
      </c>
      <c r="F14" s="103">
        <v>0.27845004614999996</v>
      </c>
      <c r="G14" s="103">
        <v>1.8550172281700004</v>
      </c>
      <c r="H14" s="103">
        <v>2.4060100000000004E-2</v>
      </c>
      <c r="I14" s="104">
        <v>8.458645726143893E-2</v>
      </c>
      <c r="J14" s="104">
        <v>0.10517338318071622</v>
      </c>
      <c r="K14" s="104">
        <v>0.12332276934615718</v>
      </c>
      <c r="L14" s="104">
        <v>4.5056856246897467E-3</v>
      </c>
      <c r="M14" s="104">
        <v>2.3178706820000001</v>
      </c>
      <c r="N14" s="104">
        <v>0.27381338696822605</v>
      </c>
      <c r="O14" s="104">
        <v>2.5930003274002997E-2</v>
      </c>
      <c r="P14" s="104">
        <v>5.2750571183983012E-2</v>
      </c>
      <c r="Q14" s="104">
        <v>8.8935997834961006E-2</v>
      </c>
      <c r="R14" s="104">
        <v>0.11348299345779699</v>
      </c>
      <c r="S14" s="104">
        <v>9.3356367908892013E-2</v>
      </c>
      <c r="T14" s="104">
        <v>6.5072025253970989E-2</v>
      </c>
      <c r="U14" s="104">
        <v>4.0575322069802001E-2</v>
      </c>
      <c r="V14" s="104">
        <v>0.12255055483550903</v>
      </c>
      <c r="W14" s="104">
        <v>0.20751861000000002</v>
      </c>
      <c r="X14" s="104">
        <v>1.8830000000000001E-3</v>
      </c>
      <c r="Y14" s="104">
        <v>2.8999999999999997E-5</v>
      </c>
      <c r="Z14" s="104">
        <v>2.9000000000000004E-5</v>
      </c>
      <c r="AA14" s="104">
        <v>6.4999999999999994E-5</v>
      </c>
      <c r="AB14" s="104">
        <v>2.006E-3</v>
      </c>
      <c r="AC14" s="104">
        <v>0.40687813168000009</v>
      </c>
      <c r="AD14" s="104">
        <v>2E-3</v>
      </c>
      <c r="AE14" s="99"/>
      <c r="AF14" s="101">
        <v>1446.9836719172599</v>
      </c>
      <c r="AG14" s="101">
        <v>48402.5513956</v>
      </c>
      <c r="AH14" s="101">
        <v>114416.43141302999</v>
      </c>
      <c r="AI14" s="101">
        <v>32885.300002898686</v>
      </c>
      <c r="AJ14" s="101">
        <v>11507.146802156822</v>
      </c>
      <c r="AK14" s="101" t="s">
        <v>427</v>
      </c>
      <c r="AL14" s="29" t="s">
        <v>50</v>
      </c>
    </row>
    <row r="15" spans="1:38" ht="26.25" customHeight="1" thickBot="1" x14ac:dyDescent="0.3">
      <c r="A15" s="40" t="s">
        <v>54</v>
      </c>
      <c r="B15" s="40" t="s">
        <v>55</v>
      </c>
      <c r="C15" s="41" t="s">
        <v>56</v>
      </c>
      <c r="D15" s="42"/>
      <c r="E15" s="103">
        <v>0.98208399999999996</v>
      </c>
      <c r="F15" s="103">
        <v>0.37021398703427472</v>
      </c>
      <c r="G15" s="103">
        <v>0.280472</v>
      </c>
      <c r="H15" s="100" t="s">
        <v>425</v>
      </c>
      <c r="I15" s="104">
        <v>1.24839091789968E-2</v>
      </c>
      <c r="J15" s="104">
        <v>1.3206450672496799E-2</v>
      </c>
      <c r="K15" s="104">
        <v>1.5023383282120001E-2</v>
      </c>
      <c r="L15" s="104">
        <v>1.125009680864776E-3</v>
      </c>
      <c r="M15" s="104">
        <v>0.26527600000000001</v>
      </c>
      <c r="N15" s="104">
        <v>3.2226552987783E-2</v>
      </c>
      <c r="O15" s="104">
        <v>4.1738693561760999E-2</v>
      </c>
      <c r="P15" s="104">
        <v>7.1513300629780004E-3</v>
      </c>
      <c r="Q15" s="104">
        <v>8.330664630206E-3</v>
      </c>
      <c r="R15" s="104">
        <v>5.7734712896534007E-2</v>
      </c>
      <c r="S15" s="104">
        <v>6.6889447965668994E-2</v>
      </c>
      <c r="T15" s="104">
        <v>0.14778845809862001</v>
      </c>
      <c r="U15" s="104">
        <v>3.0252690049320002E-2</v>
      </c>
      <c r="V15" s="104">
        <v>0.34057623331692299</v>
      </c>
      <c r="W15" s="104">
        <v>2.2073717999999999E-2</v>
      </c>
      <c r="X15" s="104">
        <v>2.5999999999999999E-2</v>
      </c>
      <c r="Y15" s="100" t="s">
        <v>425</v>
      </c>
      <c r="Z15" s="100" t="s">
        <v>425</v>
      </c>
      <c r="AA15" s="100" t="s">
        <v>425</v>
      </c>
      <c r="AB15" s="104">
        <v>2.5999999999999999E-2</v>
      </c>
      <c r="AC15" s="100" t="s">
        <v>427</v>
      </c>
      <c r="AD15" s="100" t="s">
        <v>427</v>
      </c>
      <c r="AE15" s="99"/>
      <c r="AF15" s="101">
        <v>53197.394250999998</v>
      </c>
      <c r="AG15" s="101" t="s">
        <v>427</v>
      </c>
      <c r="AH15" s="101">
        <v>19455.066840799998</v>
      </c>
      <c r="AI15" s="101" t="s">
        <v>427</v>
      </c>
      <c r="AJ15" s="101">
        <v>2845.2407198999999</v>
      </c>
      <c r="AK15" s="101" t="s">
        <v>427</v>
      </c>
      <c r="AL15" s="29" t="s">
        <v>50</v>
      </c>
    </row>
    <row r="16" spans="1:38" ht="26.25" customHeight="1" thickBot="1" x14ac:dyDescent="0.3">
      <c r="A16" s="40" t="s">
        <v>54</v>
      </c>
      <c r="B16" s="40" t="s">
        <v>57</v>
      </c>
      <c r="C16" s="41" t="s">
        <v>58</v>
      </c>
      <c r="D16" s="42"/>
      <c r="E16" s="103">
        <v>1.619605532</v>
      </c>
      <c r="F16" s="103">
        <v>4.5324999999999997E-2</v>
      </c>
      <c r="G16" s="103">
        <v>0.17339599999999999</v>
      </c>
      <c r="H16" s="100" t="s">
        <v>427</v>
      </c>
      <c r="I16" s="100" t="s">
        <v>428</v>
      </c>
      <c r="J16" s="104">
        <v>1.7446E-2</v>
      </c>
      <c r="K16" s="104">
        <v>2.7609000000000002E-2</v>
      </c>
      <c r="L16" s="104">
        <v>2.7056820000000001E-3</v>
      </c>
      <c r="M16" s="104">
        <v>0.15554919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4079.6219999999998</v>
      </c>
      <c r="AH16" s="101" t="s">
        <v>427</v>
      </c>
      <c r="AI16" s="101" t="s">
        <v>427</v>
      </c>
      <c r="AJ16" s="101" t="s">
        <v>427</v>
      </c>
      <c r="AK16" s="101" t="s">
        <v>427</v>
      </c>
      <c r="AL16" s="29" t="s">
        <v>50</v>
      </c>
    </row>
    <row r="17" spans="1:38" ht="26.25" customHeight="1" thickBot="1" x14ac:dyDescent="0.3">
      <c r="A17" s="40" t="s">
        <v>54</v>
      </c>
      <c r="B17" s="40" t="s">
        <v>59</v>
      </c>
      <c r="C17" s="41" t="s">
        <v>60</v>
      </c>
      <c r="D17" s="42"/>
      <c r="E17" s="103">
        <v>0.34766986460000004</v>
      </c>
      <c r="F17" s="103">
        <v>1.4368216001413237E-2</v>
      </c>
      <c r="G17" s="103">
        <v>0.64215581450000003</v>
      </c>
      <c r="H17" s="100" t="s">
        <v>425</v>
      </c>
      <c r="I17" s="104">
        <v>1.45202298610891E-2</v>
      </c>
      <c r="J17" s="104">
        <v>1.48479406623926E-2</v>
      </c>
      <c r="K17" s="104">
        <v>1.53667540303955E-2</v>
      </c>
      <c r="L17" s="104">
        <v>1.0762073359036799E-3</v>
      </c>
      <c r="M17" s="104">
        <v>0.10220175350000001</v>
      </c>
      <c r="N17" s="104">
        <v>7.2773891299000003E-4</v>
      </c>
      <c r="O17" s="104">
        <v>2.76115470627E-4</v>
      </c>
      <c r="P17" s="104">
        <v>1.787107097308E-3</v>
      </c>
      <c r="Q17" s="104">
        <v>2.2350184858140002E-3</v>
      </c>
      <c r="R17" s="104">
        <v>4.2838651180400001E-4</v>
      </c>
      <c r="S17" s="104">
        <v>3.88193465845E-4</v>
      </c>
      <c r="T17" s="104">
        <v>6.0618289857369998E-3</v>
      </c>
      <c r="U17" s="104">
        <v>7.2702659265200004E-4</v>
      </c>
      <c r="V17" s="104">
        <v>7.949079370118E-3</v>
      </c>
      <c r="W17" s="104">
        <v>7.1738640000000003E-3</v>
      </c>
      <c r="X17" s="100" t="s">
        <v>425</v>
      </c>
      <c r="Y17" s="100" t="s">
        <v>425</v>
      </c>
      <c r="Z17" s="100" t="s">
        <v>425</v>
      </c>
      <c r="AA17" s="100" t="s">
        <v>425</v>
      </c>
      <c r="AB17" s="100" t="s">
        <v>425</v>
      </c>
      <c r="AC17" s="100" t="s">
        <v>427</v>
      </c>
      <c r="AD17" s="100" t="s">
        <v>427</v>
      </c>
      <c r="AE17" s="99"/>
      <c r="AF17" s="101">
        <v>99.594369409400002</v>
      </c>
      <c r="AG17" s="101">
        <v>0</v>
      </c>
      <c r="AH17" s="101">
        <v>6452.8882674759998</v>
      </c>
      <c r="AI17" s="101">
        <v>11.231999999999999</v>
      </c>
      <c r="AJ17" s="101" t="s">
        <v>427</v>
      </c>
      <c r="AK17" s="101" t="s">
        <v>427</v>
      </c>
      <c r="AL17" s="29" t="s">
        <v>50</v>
      </c>
    </row>
    <row r="18" spans="1:38" ht="26.25" customHeight="1" thickBot="1" x14ac:dyDescent="0.3">
      <c r="A18" s="40" t="s">
        <v>54</v>
      </c>
      <c r="B18" s="40" t="s">
        <v>61</v>
      </c>
      <c r="C18" s="41" t="s">
        <v>62</v>
      </c>
      <c r="D18" s="42"/>
      <c r="E18" s="103">
        <v>0.19473693753999999</v>
      </c>
      <c r="F18" s="103">
        <v>1.2893319229215692E-2</v>
      </c>
      <c r="G18" s="103">
        <v>1.735547489E-3</v>
      </c>
      <c r="H18" s="100" t="s">
        <v>425</v>
      </c>
      <c r="I18" s="104">
        <v>4.7444707011197802E-2</v>
      </c>
      <c r="J18" s="104">
        <v>5.29139974605847E-2</v>
      </c>
      <c r="K18" s="104">
        <v>5.9060639366923795E-2</v>
      </c>
      <c r="L18" s="104">
        <v>4.7651147222532702E-3</v>
      </c>
      <c r="M18" s="104">
        <v>0.14152143820000002</v>
      </c>
      <c r="N18" s="104">
        <v>0.100606485959264</v>
      </c>
      <c r="O18" s="104">
        <v>2.0262451886279998E-3</v>
      </c>
      <c r="P18" s="104">
        <v>6.7119726767249999E-3</v>
      </c>
      <c r="Q18" s="104">
        <v>5.0977392456499999E-3</v>
      </c>
      <c r="R18" s="104">
        <v>1.1689363462202999E-2</v>
      </c>
      <c r="S18" s="104">
        <v>1.5407044419303999E-2</v>
      </c>
      <c r="T18" s="104">
        <v>0.111277230888882</v>
      </c>
      <c r="U18" s="104">
        <v>3.6922811360779999E-3</v>
      </c>
      <c r="V18" s="104">
        <v>0.17053553171147501</v>
      </c>
      <c r="W18" s="104">
        <v>1.3720202000000001E-2</v>
      </c>
      <c r="X18" s="100" t="s">
        <v>425</v>
      </c>
      <c r="Y18" s="100" t="s">
        <v>425</v>
      </c>
      <c r="Z18" s="100" t="s">
        <v>425</v>
      </c>
      <c r="AA18" s="100" t="s">
        <v>425</v>
      </c>
      <c r="AB18" s="100" t="s">
        <v>425</v>
      </c>
      <c r="AC18" s="100" t="s">
        <v>425</v>
      </c>
      <c r="AD18" s="100" t="s">
        <v>427</v>
      </c>
      <c r="AE18" s="99"/>
      <c r="AF18" s="101">
        <v>509.66654696782001</v>
      </c>
      <c r="AG18" s="101">
        <v>733.03930000000003</v>
      </c>
      <c r="AH18" s="101">
        <v>4748.2682841839996</v>
      </c>
      <c r="AI18" s="101">
        <v>1.3919999999999999</v>
      </c>
      <c r="AJ18" s="101">
        <v>76.849999999999994</v>
      </c>
      <c r="AK18" s="101" t="s">
        <v>427</v>
      </c>
      <c r="AL18" s="29" t="s">
        <v>50</v>
      </c>
    </row>
    <row r="19" spans="1:38" ht="26.25" customHeight="1" thickBot="1" x14ac:dyDescent="0.3">
      <c r="A19" s="40" t="s">
        <v>54</v>
      </c>
      <c r="B19" s="40" t="s">
        <v>63</v>
      </c>
      <c r="C19" s="41" t="s">
        <v>64</v>
      </c>
      <c r="D19" s="42"/>
      <c r="E19" s="103">
        <v>2.2100513399999997</v>
      </c>
      <c r="F19" s="103">
        <v>0.21290403866766</v>
      </c>
      <c r="G19" s="103">
        <v>0.77934632449999985</v>
      </c>
      <c r="H19" s="100" t="s">
        <v>425</v>
      </c>
      <c r="I19" s="104">
        <v>0.19661396298864001</v>
      </c>
      <c r="J19" s="104">
        <v>0.25795665902919096</v>
      </c>
      <c r="K19" s="104">
        <v>0.34206034857594997</v>
      </c>
      <c r="L19" s="104">
        <v>4.1294392800218398E-2</v>
      </c>
      <c r="M19" s="104">
        <v>1.6834565250000004</v>
      </c>
      <c r="N19" s="104">
        <v>0.15641467058047601</v>
      </c>
      <c r="O19" s="104">
        <v>5.1470454498227999E-2</v>
      </c>
      <c r="P19" s="104">
        <v>5.6579631592264E-2</v>
      </c>
      <c r="Q19" s="104">
        <v>8.3042837130222993E-2</v>
      </c>
      <c r="R19" s="104">
        <v>6.2859792412032003E-2</v>
      </c>
      <c r="S19" s="104">
        <v>0.114211969046166</v>
      </c>
      <c r="T19" s="104">
        <v>1.0123349847729279</v>
      </c>
      <c r="U19" s="104">
        <v>0.24760229487690899</v>
      </c>
      <c r="V19" s="104">
        <v>0.25900583338523597</v>
      </c>
      <c r="W19" s="104">
        <v>6.5218002000000011E-2</v>
      </c>
      <c r="X19" s="100" t="s">
        <v>425</v>
      </c>
      <c r="Y19" s="100" t="s">
        <v>425</v>
      </c>
      <c r="Z19" s="100" t="s">
        <v>425</v>
      </c>
      <c r="AA19" s="100" t="s">
        <v>425</v>
      </c>
      <c r="AB19" s="100" t="s">
        <v>425</v>
      </c>
      <c r="AC19" s="100" t="s">
        <v>427</v>
      </c>
      <c r="AD19" s="100" t="s">
        <v>427</v>
      </c>
      <c r="AE19" s="99"/>
      <c r="AF19" s="101">
        <v>2906.2567244450397</v>
      </c>
      <c r="AG19" s="101">
        <v>0</v>
      </c>
      <c r="AH19" s="101">
        <v>38087.015940427009</v>
      </c>
      <c r="AI19" s="101">
        <v>101.04600000000001</v>
      </c>
      <c r="AJ19" s="101">
        <v>0</v>
      </c>
      <c r="AK19" s="101" t="s">
        <v>427</v>
      </c>
      <c r="AL19" s="29" t="s">
        <v>50</v>
      </c>
    </row>
    <row r="20" spans="1:38" ht="26.25" customHeight="1" thickBot="1" x14ac:dyDescent="0.3">
      <c r="A20" s="40" t="s">
        <v>54</v>
      </c>
      <c r="B20" s="40" t="s">
        <v>65</v>
      </c>
      <c r="C20" s="41" t="s">
        <v>66</v>
      </c>
      <c r="D20" s="42"/>
      <c r="E20" s="103">
        <v>0.57559033758000011</v>
      </c>
      <c r="F20" s="103">
        <v>6.2370285266481702E-2</v>
      </c>
      <c r="G20" s="103">
        <v>0.17534682832999998</v>
      </c>
      <c r="H20" s="100" t="s">
        <v>425</v>
      </c>
      <c r="I20" s="104">
        <v>2.70224400668077E-2</v>
      </c>
      <c r="J20" s="104">
        <v>3.0617872287977101E-2</v>
      </c>
      <c r="K20" s="104">
        <v>3.5732608790381495E-2</v>
      </c>
      <c r="L20" s="104">
        <v>2.6976960999824402E-3</v>
      </c>
      <c r="M20" s="104">
        <v>6.1628525559999994E-2</v>
      </c>
      <c r="N20" s="104">
        <v>0.29467699291205601</v>
      </c>
      <c r="O20" s="104">
        <v>7.1419247004614994E-2</v>
      </c>
      <c r="P20" s="104">
        <v>1.3407299152111999E-2</v>
      </c>
      <c r="Q20" s="104">
        <v>7.669309736603E-3</v>
      </c>
      <c r="R20" s="104">
        <v>0.136679584766524</v>
      </c>
      <c r="S20" s="104">
        <v>5.3829084174624002E-2</v>
      </c>
      <c r="T20" s="104">
        <v>2.6421247687157E-2</v>
      </c>
      <c r="U20" s="104">
        <v>1.2150391378504001E-2</v>
      </c>
      <c r="V20" s="104">
        <v>2.8992061542965701</v>
      </c>
      <c r="W20" s="104">
        <v>0.32210340700000001</v>
      </c>
      <c r="X20" s="100" t="s">
        <v>425</v>
      </c>
      <c r="Y20" s="100" t="s">
        <v>425</v>
      </c>
      <c r="Z20" s="100" t="s">
        <v>425</v>
      </c>
      <c r="AA20" s="100" t="s">
        <v>425</v>
      </c>
      <c r="AB20" s="100" t="s">
        <v>425</v>
      </c>
      <c r="AC20" s="100" t="s">
        <v>427</v>
      </c>
      <c r="AD20" s="100" t="s">
        <v>427</v>
      </c>
      <c r="AE20" s="99"/>
      <c r="AF20" s="101">
        <v>192.74457434914626</v>
      </c>
      <c r="AG20" s="101">
        <v>1112.873</v>
      </c>
      <c r="AH20" s="101">
        <v>1667.5603521763999</v>
      </c>
      <c r="AI20" s="101">
        <v>5379.7089999999998</v>
      </c>
      <c r="AJ20" s="101">
        <v>952.19200000000001</v>
      </c>
      <c r="AK20" s="101" t="s">
        <v>427</v>
      </c>
      <c r="AL20" s="29" t="s">
        <v>50</v>
      </c>
    </row>
    <row r="21" spans="1:38" ht="26.25" customHeight="1" thickBot="1" x14ac:dyDescent="0.3">
      <c r="A21" s="40" t="s">
        <v>54</v>
      </c>
      <c r="B21" s="40" t="s">
        <v>67</v>
      </c>
      <c r="C21" s="41" t="s">
        <v>68</v>
      </c>
      <c r="D21" s="42"/>
      <c r="E21" s="103">
        <v>1.7426989549999998</v>
      </c>
      <c r="F21" s="103">
        <v>6.5230844335766605E-2</v>
      </c>
      <c r="G21" s="103">
        <v>0.95663909920000001</v>
      </c>
      <c r="H21" s="100" t="s">
        <v>425</v>
      </c>
      <c r="I21" s="104">
        <v>5.6545742506071202E-2</v>
      </c>
      <c r="J21" s="104">
        <v>6.3969204931290297E-2</v>
      </c>
      <c r="K21" s="104">
        <v>7.4042992543998695E-2</v>
      </c>
      <c r="L21" s="104">
        <v>5.5814391759802396E-3</v>
      </c>
      <c r="M21" s="104">
        <v>1.3685704990000001</v>
      </c>
      <c r="N21" s="104">
        <v>0.18438174213472799</v>
      </c>
      <c r="O21" s="104">
        <v>5.0771421398449999E-3</v>
      </c>
      <c r="P21" s="104">
        <v>1.3952937203597001E-2</v>
      </c>
      <c r="Q21" s="104">
        <v>1.1362621159038E-2</v>
      </c>
      <c r="R21" s="104">
        <v>2.1954889488030999E-2</v>
      </c>
      <c r="S21" s="104">
        <v>2.8339474708632E-2</v>
      </c>
      <c r="T21" s="104">
        <v>0.14265904640364099</v>
      </c>
      <c r="U21" s="104">
        <v>9.1618395938489992E-3</v>
      </c>
      <c r="V21" s="104">
        <v>0.34787758454282602</v>
      </c>
      <c r="W21" s="104">
        <v>3.3011623000000004E-2</v>
      </c>
      <c r="X21" s="100" t="s">
        <v>425</v>
      </c>
      <c r="Y21" s="100" t="s">
        <v>425</v>
      </c>
      <c r="Z21" s="100" t="s">
        <v>425</v>
      </c>
      <c r="AA21" s="100" t="s">
        <v>425</v>
      </c>
      <c r="AB21" s="100" t="s">
        <v>425</v>
      </c>
      <c r="AC21" s="100" t="s">
        <v>427</v>
      </c>
      <c r="AD21" s="100" t="s">
        <v>427</v>
      </c>
      <c r="AE21" s="99"/>
      <c r="AF21" s="101">
        <v>1446.1334856543556</v>
      </c>
      <c r="AG21" s="101">
        <v>1318.87534157</v>
      </c>
      <c r="AH21" s="101">
        <v>21748.809188148301</v>
      </c>
      <c r="AI21" s="101">
        <v>472.22401902875481</v>
      </c>
      <c r="AJ21" s="101" t="s">
        <v>427</v>
      </c>
      <c r="AK21" s="101" t="s">
        <v>427</v>
      </c>
      <c r="AL21" s="29" t="s">
        <v>50</v>
      </c>
    </row>
    <row r="22" spans="1:38" ht="26.25" customHeight="1" thickBot="1" x14ac:dyDescent="0.3">
      <c r="A22" s="40" t="s">
        <v>54</v>
      </c>
      <c r="B22" s="44" t="s">
        <v>69</v>
      </c>
      <c r="C22" s="41" t="s">
        <v>70</v>
      </c>
      <c r="D22" s="42"/>
      <c r="E22" s="103">
        <v>0.55203516230000005</v>
      </c>
      <c r="F22" s="103">
        <v>2.1987933726676099E-2</v>
      </c>
      <c r="G22" s="103">
        <v>0.65635012380000002</v>
      </c>
      <c r="H22" s="100" t="s">
        <v>425</v>
      </c>
      <c r="I22" s="104">
        <v>6.4738421682436306E-2</v>
      </c>
      <c r="J22" s="104">
        <v>7.3627656422605298E-2</v>
      </c>
      <c r="K22" s="104">
        <v>8.51613973599816E-2</v>
      </c>
      <c r="L22" s="104">
        <v>6.5042893972858899E-3</v>
      </c>
      <c r="M22" s="104">
        <v>0.40880118659999998</v>
      </c>
      <c r="N22" s="104">
        <v>0.179285334265055</v>
      </c>
      <c r="O22" s="104">
        <v>3.1146749421530001E-3</v>
      </c>
      <c r="P22" s="104">
        <v>1.1900222693527E-2</v>
      </c>
      <c r="Q22" s="104">
        <v>7.1347935143480003E-3</v>
      </c>
      <c r="R22" s="104">
        <v>1.8579633534589999E-2</v>
      </c>
      <c r="S22" s="104">
        <v>2.4594804408950999E-2</v>
      </c>
      <c r="T22" s="104">
        <v>1.7924096691495001E-2</v>
      </c>
      <c r="U22" s="104">
        <v>6.1240973031469999E-3</v>
      </c>
      <c r="V22" s="104">
        <v>0.26528473608006797</v>
      </c>
      <c r="W22" s="104">
        <v>6.4376110000000002E-3</v>
      </c>
      <c r="X22" s="100" t="s">
        <v>425</v>
      </c>
      <c r="Y22" s="100" t="s">
        <v>425</v>
      </c>
      <c r="Z22" s="100" t="s">
        <v>425</v>
      </c>
      <c r="AA22" s="100" t="s">
        <v>425</v>
      </c>
      <c r="AB22" s="100" t="s">
        <v>425</v>
      </c>
      <c r="AC22" s="100" t="s">
        <v>427</v>
      </c>
      <c r="AD22" s="100" t="s">
        <v>427</v>
      </c>
      <c r="AE22" s="99"/>
      <c r="AF22" s="101">
        <v>1242.4181777833287</v>
      </c>
      <c r="AG22" s="101">
        <v>439.60363800000005</v>
      </c>
      <c r="AH22" s="101">
        <v>8912.3269445245824</v>
      </c>
      <c r="AI22" s="101">
        <v>0</v>
      </c>
      <c r="AJ22" s="101">
        <v>881.86784750000004</v>
      </c>
      <c r="AK22" s="101" t="s">
        <v>427</v>
      </c>
      <c r="AL22" s="29" t="s">
        <v>50</v>
      </c>
    </row>
    <row r="23" spans="1:38" ht="26.25" customHeight="1" thickBot="1" x14ac:dyDescent="0.3">
      <c r="A23" s="40" t="s">
        <v>71</v>
      </c>
      <c r="B23" s="44" t="s">
        <v>392</v>
      </c>
      <c r="C23" s="41" t="s">
        <v>388</v>
      </c>
      <c r="D23" s="83"/>
      <c r="E23" s="103">
        <v>1.613600450475742</v>
      </c>
      <c r="F23" s="103">
        <v>0.77906229491777101</v>
      </c>
      <c r="G23" s="103">
        <v>1.4730187154910999E-3</v>
      </c>
      <c r="H23" s="103">
        <v>7.4000988117567E-4</v>
      </c>
      <c r="I23" s="104">
        <v>0.10739230396482501</v>
      </c>
      <c r="J23" s="104">
        <v>0.17566151261103802</v>
      </c>
      <c r="K23" s="104">
        <v>0.74560003730750102</v>
      </c>
      <c r="L23" s="104">
        <v>7.4402325957339005E-2</v>
      </c>
      <c r="M23" s="104">
        <v>2.8752760646628803</v>
      </c>
      <c r="N23" s="104">
        <v>7.0798348000000001E-5</v>
      </c>
      <c r="O23" s="104">
        <v>1.7872597322257299E-3</v>
      </c>
      <c r="P23" s="100" t="s">
        <v>425</v>
      </c>
      <c r="Q23" s="100" t="s">
        <v>425</v>
      </c>
      <c r="R23" s="104">
        <v>5.0976139721970997E-3</v>
      </c>
      <c r="S23" s="104">
        <v>0.22120026856785002</v>
      </c>
      <c r="T23" s="104">
        <v>6.9696887499710999E-3</v>
      </c>
      <c r="U23" s="104">
        <v>9.3455444802573E-4</v>
      </c>
      <c r="V23" s="104">
        <v>0.132261322429573</v>
      </c>
      <c r="W23" s="100" t="s">
        <v>425</v>
      </c>
      <c r="X23" s="104">
        <v>2.9249908235373001E-3</v>
      </c>
      <c r="Y23" s="104">
        <v>4.7368544666970998E-3</v>
      </c>
      <c r="Z23" s="100" t="s">
        <v>425</v>
      </c>
      <c r="AA23" s="100" t="s">
        <v>425</v>
      </c>
      <c r="AB23" s="104">
        <v>7.6618453126197994E-3</v>
      </c>
      <c r="AC23" s="100" t="s">
        <v>427</v>
      </c>
      <c r="AD23" s="100" t="s">
        <v>427</v>
      </c>
      <c r="AE23" s="99"/>
      <c r="AF23" s="101">
        <v>4091.8137322517123</v>
      </c>
      <c r="AG23" s="101" t="s">
        <v>427</v>
      </c>
      <c r="AH23" s="101" t="s">
        <v>427</v>
      </c>
      <c r="AI23" s="101">
        <v>5.9051922316304104</v>
      </c>
      <c r="AJ23" s="101" t="s">
        <v>427</v>
      </c>
      <c r="AK23" s="101" t="s">
        <v>427</v>
      </c>
      <c r="AL23" s="29" t="s">
        <v>50</v>
      </c>
    </row>
    <row r="24" spans="1:38" ht="26.25" customHeight="1" thickBot="1" x14ac:dyDescent="0.3">
      <c r="A24" s="45" t="s">
        <v>54</v>
      </c>
      <c r="B24" s="44" t="s">
        <v>72</v>
      </c>
      <c r="C24" s="41" t="s">
        <v>73</v>
      </c>
      <c r="D24" s="42"/>
      <c r="E24" s="103">
        <v>1.6809933781000004</v>
      </c>
      <c r="F24" s="103">
        <v>9.3212056218252903E-2</v>
      </c>
      <c r="G24" s="103">
        <v>0.28919485026000008</v>
      </c>
      <c r="H24" s="100" t="s">
        <v>425</v>
      </c>
      <c r="I24" s="104">
        <v>0.23829195284304694</v>
      </c>
      <c r="J24" s="104">
        <v>0.25176333755264618</v>
      </c>
      <c r="K24" s="104">
        <v>0.27564404195021541</v>
      </c>
      <c r="L24" s="104">
        <v>2.4203465276443081E-2</v>
      </c>
      <c r="M24" s="104">
        <v>1.4281383603000002</v>
      </c>
      <c r="N24" s="104">
        <v>0.104881343432673</v>
      </c>
      <c r="O24" s="104">
        <v>4.1976777156307002E-2</v>
      </c>
      <c r="P24" s="104">
        <v>8.5567355535519987E-3</v>
      </c>
      <c r="Q24" s="104">
        <v>9.7380967707780004E-3</v>
      </c>
      <c r="R24" s="104">
        <v>7.2831076255002E-2</v>
      </c>
      <c r="S24" s="104">
        <v>2.7830920429285002E-2</v>
      </c>
      <c r="T24" s="104">
        <v>9.3814700257215999E-2</v>
      </c>
      <c r="U24" s="104">
        <v>1.9816718220031001E-2</v>
      </c>
      <c r="V24" s="104">
        <v>1.546387760318531</v>
      </c>
      <c r="W24" s="104">
        <v>8.6999726000000013E-2</v>
      </c>
      <c r="X24" s="100" t="s">
        <v>425</v>
      </c>
      <c r="Y24" s="100" t="s">
        <v>425</v>
      </c>
      <c r="Z24" s="100" t="s">
        <v>425</v>
      </c>
      <c r="AA24" s="100" t="s">
        <v>425</v>
      </c>
      <c r="AB24" s="100" t="s">
        <v>425</v>
      </c>
      <c r="AC24" s="100" t="s">
        <v>427</v>
      </c>
      <c r="AD24" s="100" t="s">
        <v>427</v>
      </c>
      <c r="AE24" s="99"/>
      <c r="AF24" s="101">
        <v>4904.4761279156819</v>
      </c>
      <c r="AG24" s="101">
        <v>106.8275</v>
      </c>
      <c r="AH24" s="101">
        <v>22193.890147746351</v>
      </c>
      <c r="AI24" s="101">
        <v>2943.8093266800001</v>
      </c>
      <c r="AJ24" s="101">
        <v>719.71900000000005</v>
      </c>
      <c r="AK24" s="101" t="s">
        <v>427</v>
      </c>
      <c r="AL24" s="29" t="s">
        <v>50</v>
      </c>
    </row>
    <row r="25" spans="1:38" ht="26.25" customHeight="1" thickBot="1" x14ac:dyDescent="0.3">
      <c r="A25" s="40" t="s">
        <v>74</v>
      </c>
      <c r="B25" s="44" t="s">
        <v>75</v>
      </c>
      <c r="C25" s="46" t="s">
        <v>76</v>
      </c>
      <c r="D25" s="42"/>
      <c r="E25" s="103">
        <v>1.100314504153</v>
      </c>
      <c r="F25" s="103">
        <v>9.2306651470000001E-2</v>
      </c>
      <c r="G25" s="103">
        <v>6.7505288191999996E-2</v>
      </c>
      <c r="H25" s="100" t="s">
        <v>425</v>
      </c>
      <c r="I25" s="104">
        <v>8.6048748699999993E-3</v>
      </c>
      <c r="J25" s="104">
        <v>1.1727315966897909E-2</v>
      </c>
      <c r="K25" s="104">
        <v>1.9013011859659701E-2</v>
      </c>
      <c r="L25" s="104">
        <v>6.4536561522223167E-3</v>
      </c>
      <c r="M25" s="104">
        <v>0.79036044660000004</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3544.0108868270804</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7.8223852699999992E-3</v>
      </c>
      <c r="F26" s="103">
        <v>9.5517925340000004E-3</v>
      </c>
      <c r="G26" s="103">
        <v>8.4399160099999997E-4</v>
      </c>
      <c r="H26" s="100" t="s">
        <v>425</v>
      </c>
      <c r="I26" s="104">
        <v>1.5271371699999999E-4</v>
      </c>
      <c r="J26" s="104">
        <v>1.5271371699999999E-4</v>
      </c>
      <c r="K26" s="104">
        <v>1.5271371699999999E-4</v>
      </c>
      <c r="L26" s="104">
        <v>1.1453528821670572E-4</v>
      </c>
      <c r="M26" s="104">
        <v>0.28250342579400001</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43.9820975592108</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31.999810143500419</v>
      </c>
      <c r="F27" s="100">
        <v>2.9687929265165232</v>
      </c>
      <c r="G27" s="100">
        <v>4.3639624213834056E-2</v>
      </c>
      <c r="H27" s="100">
        <v>0.58118154867740779</v>
      </c>
      <c r="I27" s="100">
        <v>1.2644099144806691</v>
      </c>
      <c r="J27" s="100">
        <v>1.2644099144806691</v>
      </c>
      <c r="K27" s="100">
        <v>1.2644099144806691</v>
      </c>
      <c r="L27" s="100">
        <v>0.86177319567205746</v>
      </c>
      <c r="M27" s="100">
        <v>28.840338428343035</v>
      </c>
      <c r="N27" s="100">
        <v>2.3460821661285009E-3</v>
      </c>
      <c r="O27" s="100">
        <v>2.6386399115253069E-4</v>
      </c>
      <c r="P27" s="100">
        <v>1.8827153518518047E-2</v>
      </c>
      <c r="Q27" s="100">
        <v>4.5458854595585986E-4</v>
      </c>
      <c r="R27" s="100">
        <v>2.4597254627201331E-2</v>
      </c>
      <c r="S27" s="100">
        <v>1.6695978139484598E-2</v>
      </c>
      <c r="T27" s="100">
        <v>2.1525475098481488E-3</v>
      </c>
      <c r="U27" s="100">
        <v>3.8144910960665807E-4</v>
      </c>
      <c r="V27" s="100">
        <v>6.6466656638722421E-2</v>
      </c>
      <c r="W27" s="100">
        <v>1.8799828999999999</v>
      </c>
      <c r="X27" s="100">
        <v>7.6265654189800011E-2</v>
      </c>
      <c r="Y27" s="100">
        <v>8.5564800652100009E-2</v>
      </c>
      <c r="Z27" s="100">
        <v>6.6785606263099997E-2</v>
      </c>
      <c r="AA27" s="100">
        <v>7.2209627517700006E-2</v>
      </c>
      <c r="AB27" s="100">
        <v>0.30082568862269998</v>
      </c>
      <c r="AC27" s="100">
        <v>1.8799833999999999E-3</v>
      </c>
      <c r="AD27" s="101">
        <v>3.761948E-4</v>
      </c>
      <c r="AE27" s="99"/>
      <c r="AF27" s="100">
        <v>127051.16313109759</v>
      </c>
      <c r="AG27" s="100" t="s">
        <v>427</v>
      </c>
      <c r="AH27" s="100">
        <v>9.3697880614999995</v>
      </c>
      <c r="AI27" s="100">
        <v>5379.3452266957001</v>
      </c>
      <c r="AJ27" s="100" t="s">
        <v>427</v>
      </c>
      <c r="AK27" s="100" t="s">
        <v>427</v>
      </c>
      <c r="AL27" s="29" t="s">
        <v>50</v>
      </c>
    </row>
    <row r="28" spans="1:38" ht="26.25" customHeight="1" thickBot="1" x14ac:dyDescent="0.3">
      <c r="A28" s="40" t="s">
        <v>79</v>
      </c>
      <c r="B28" s="40" t="s">
        <v>82</v>
      </c>
      <c r="C28" s="41" t="s">
        <v>83</v>
      </c>
      <c r="D28" s="42"/>
      <c r="E28" s="100">
        <v>8.15491369682284</v>
      </c>
      <c r="F28" s="100">
        <v>0.63707435977659221</v>
      </c>
      <c r="G28" s="100">
        <v>9.5128914781135755E-3</v>
      </c>
      <c r="H28" s="100">
        <v>1.609098532910961E-2</v>
      </c>
      <c r="I28" s="100">
        <v>0.44796911870257378</v>
      </c>
      <c r="J28" s="100">
        <v>0.44796911870257378</v>
      </c>
      <c r="K28" s="100">
        <v>0.44796911870257378</v>
      </c>
      <c r="L28" s="100">
        <v>0.31754437637678057</v>
      </c>
      <c r="M28" s="100">
        <v>4.2152110967337517</v>
      </c>
      <c r="N28" s="100">
        <v>3.1855190802792377E-4</v>
      </c>
      <c r="O28" s="100">
        <v>3.2488759512685347E-5</v>
      </c>
      <c r="P28" s="100">
        <v>3.245818286503097E-3</v>
      </c>
      <c r="Q28" s="100">
        <v>6.339359725063829E-5</v>
      </c>
      <c r="R28" s="100">
        <v>5.0843427855556331E-3</v>
      </c>
      <c r="S28" s="100">
        <v>3.4138608996700992E-3</v>
      </c>
      <c r="T28" s="100">
        <v>1.5371386467172746E-4</v>
      </c>
      <c r="U28" s="100">
        <v>6.1809675475905872E-5</v>
      </c>
      <c r="V28" s="100">
        <v>1.1078223932421088E-2</v>
      </c>
      <c r="W28" s="100">
        <v>0.37184039999999996</v>
      </c>
      <c r="X28" s="100">
        <v>1.24658639791E-2</v>
      </c>
      <c r="Y28" s="100">
        <v>1.3975444375600001E-2</v>
      </c>
      <c r="Z28" s="100">
        <v>1.0956176509100002E-2</v>
      </c>
      <c r="AA28" s="100">
        <v>1.1629300510200001E-2</v>
      </c>
      <c r="AB28" s="100">
        <v>4.9026785374000008E-2</v>
      </c>
      <c r="AC28" s="100">
        <v>3.7184039999999999E-4</v>
      </c>
      <c r="AD28" s="101">
        <v>7.4744200000000002E-5</v>
      </c>
      <c r="AE28" s="99"/>
      <c r="AF28" s="100">
        <v>24528.964568859799</v>
      </c>
      <c r="AG28" s="100" t="s">
        <v>427</v>
      </c>
      <c r="AH28" s="100" t="s">
        <v>425</v>
      </c>
      <c r="AI28" s="100">
        <v>1032.9712981144</v>
      </c>
      <c r="AJ28" s="100" t="s">
        <v>427</v>
      </c>
      <c r="AK28" s="100" t="s">
        <v>427</v>
      </c>
      <c r="AL28" s="29" t="s">
        <v>50</v>
      </c>
    </row>
    <row r="29" spans="1:38" ht="26.25" customHeight="1" thickBot="1" x14ac:dyDescent="0.3">
      <c r="A29" s="40" t="s">
        <v>79</v>
      </c>
      <c r="B29" s="40" t="s">
        <v>84</v>
      </c>
      <c r="C29" s="41" t="s">
        <v>85</v>
      </c>
      <c r="D29" s="42"/>
      <c r="E29" s="100">
        <v>30.00944280207662</v>
      </c>
      <c r="F29" s="100">
        <v>0.78196729648930074</v>
      </c>
      <c r="G29" s="100">
        <v>2.4730054973450148E-2</v>
      </c>
      <c r="H29" s="100">
        <v>4.1609930152286763E-2</v>
      </c>
      <c r="I29" s="100">
        <v>0.50365384094402432</v>
      </c>
      <c r="J29" s="100">
        <v>0.50365384094402432</v>
      </c>
      <c r="K29" s="100">
        <v>0.50365384094402432</v>
      </c>
      <c r="L29" s="100">
        <v>0.34981321045642344</v>
      </c>
      <c r="M29" s="100">
        <v>9.1986495264632921</v>
      </c>
      <c r="N29" s="100">
        <v>7.7286399375509941E-4</v>
      </c>
      <c r="O29" s="100">
        <v>7.7288111456315188E-5</v>
      </c>
      <c r="P29" s="100">
        <v>8.1920047891177652E-3</v>
      </c>
      <c r="Q29" s="100">
        <v>1.5457194271061719E-4</v>
      </c>
      <c r="R29" s="100">
        <v>1.3137793331615941E-2</v>
      </c>
      <c r="S29" s="100">
        <v>8.810061429051514E-3</v>
      </c>
      <c r="T29" s="100">
        <v>3.0921664885545853E-4</v>
      </c>
      <c r="U29" s="100">
        <v>1.5456766250860401E-4</v>
      </c>
      <c r="V29" s="100">
        <v>2.782205084548835E-2</v>
      </c>
      <c r="W29" s="100">
        <v>0.30475159999999996</v>
      </c>
      <c r="X29" s="100">
        <v>5.7076196346000007E-3</v>
      </c>
      <c r="Y29" s="100">
        <v>3.4562807783799998E-2</v>
      </c>
      <c r="Z29" s="100">
        <v>3.8621559523100001E-2</v>
      </c>
      <c r="AA29" s="100">
        <v>8.8785194308000012E-3</v>
      </c>
      <c r="AB29" s="100">
        <v>8.7770506372299995E-2</v>
      </c>
      <c r="AC29" s="100">
        <v>2.1662130000000001E-4</v>
      </c>
      <c r="AD29" s="101">
        <v>4.40716E-5</v>
      </c>
      <c r="AE29" s="99"/>
      <c r="AF29" s="100">
        <v>62941.491332231402</v>
      </c>
      <c r="AG29" s="100" t="s">
        <v>427</v>
      </c>
      <c r="AH29" s="100">
        <v>7.1232685031000003</v>
      </c>
      <c r="AI29" s="100">
        <v>2645.3311742610999</v>
      </c>
      <c r="AJ29" s="100" t="s">
        <v>427</v>
      </c>
      <c r="AK29" s="100" t="s">
        <v>427</v>
      </c>
      <c r="AL29" s="29" t="s">
        <v>50</v>
      </c>
    </row>
    <row r="30" spans="1:38" ht="26.25" customHeight="1" thickBot="1" x14ac:dyDescent="0.3">
      <c r="A30" s="40" t="s">
        <v>79</v>
      </c>
      <c r="B30" s="40" t="s">
        <v>86</v>
      </c>
      <c r="C30" s="41" t="s">
        <v>87</v>
      </c>
      <c r="D30" s="42"/>
      <c r="E30" s="100">
        <v>0.26481891940192703</v>
      </c>
      <c r="F30" s="100">
        <v>1.3854358240245388</v>
      </c>
      <c r="G30" s="100">
        <v>3.1404640987757091E-4</v>
      </c>
      <c r="H30" s="100">
        <v>2.0019041690274683E-3</v>
      </c>
      <c r="I30" s="100">
        <v>2.2604672054833911E-2</v>
      </c>
      <c r="J30" s="100">
        <v>2.2604672054833911E-2</v>
      </c>
      <c r="K30" s="100">
        <v>2.2604672054833911E-2</v>
      </c>
      <c r="L30" s="100">
        <v>4.1135646287534661E-3</v>
      </c>
      <c r="M30" s="100">
        <v>7.928668322853583</v>
      </c>
      <c r="N30" s="100">
        <v>6.8059412081770108E-5</v>
      </c>
      <c r="O30" s="100">
        <v>9.5963128659980895E-4</v>
      </c>
      <c r="P30" s="100">
        <v>3.3238488636677205E-4</v>
      </c>
      <c r="Q30" s="100">
        <v>1.1461547805750761E-5</v>
      </c>
      <c r="R30" s="100">
        <v>4.2490725238336444E-3</v>
      </c>
      <c r="S30" s="100">
        <v>0.16259482194063932</v>
      </c>
      <c r="T30" s="100">
        <v>6.7455405558348022E-3</v>
      </c>
      <c r="U30" s="100">
        <v>9.5545589074573305E-4</v>
      </c>
      <c r="V30" s="100">
        <v>9.5248930933881398E-2</v>
      </c>
      <c r="W30" s="100">
        <v>1.7664699999999998E-2</v>
      </c>
      <c r="X30" s="100">
        <v>3.10075729E-4</v>
      </c>
      <c r="Y30" s="100">
        <v>4.0261733810000001E-4</v>
      </c>
      <c r="Z30" s="100">
        <v>2.377000803E-4</v>
      </c>
      <c r="AA30" s="100">
        <v>4.4829612870000003E-4</v>
      </c>
      <c r="AB30" s="100">
        <v>1.3986892760999999E-3</v>
      </c>
      <c r="AC30" s="100">
        <v>1.76644E-5</v>
      </c>
      <c r="AD30" s="101">
        <v>7.5190000000000003E-6</v>
      </c>
      <c r="AE30" s="99"/>
      <c r="AF30" s="100">
        <v>1564.8540726611</v>
      </c>
      <c r="AG30" s="100" t="s">
        <v>427</v>
      </c>
      <c r="AH30" s="100" t="s">
        <v>425</v>
      </c>
      <c r="AI30" s="100">
        <v>70.752293545200004</v>
      </c>
      <c r="AJ30" s="100" t="s">
        <v>427</v>
      </c>
      <c r="AK30" s="100" t="s">
        <v>427</v>
      </c>
      <c r="AL30" s="29" t="s">
        <v>50</v>
      </c>
    </row>
    <row r="31" spans="1:38" ht="26.25" customHeight="1" thickBot="1" x14ac:dyDescent="0.3">
      <c r="A31" s="40" t="s">
        <v>79</v>
      </c>
      <c r="B31" s="40" t="s">
        <v>88</v>
      </c>
      <c r="C31" s="41" t="s">
        <v>89</v>
      </c>
      <c r="D31" s="42"/>
      <c r="E31" s="100" t="s">
        <v>427</v>
      </c>
      <c r="F31" s="100">
        <v>1.6541089458556892</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73.426514320799996</v>
      </c>
      <c r="AG31" s="100" t="s">
        <v>427</v>
      </c>
      <c r="AH31" s="100" t="s">
        <v>427</v>
      </c>
      <c r="AI31" s="100">
        <v>3.3198586285</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0.82805156584238693</v>
      </c>
      <c r="J32" s="100">
        <v>1.5650886343031165</v>
      </c>
      <c r="K32" s="100">
        <v>2.0361050340608138</v>
      </c>
      <c r="L32" s="100">
        <v>0.19683799021215925</v>
      </c>
      <c r="M32" s="100" t="s">
        <v>427</v>
      </c>
      <c r="N32" s="100">
        <v>5.6868740106200697</v>
      </c>
      <c r="O32" s="100">
        <v>2.5566097253347232E-2</v>
      </c>
      <c r="P32" s="100">
        <v>0</v>
      </c>
      <c r="Q32" s="100">
        <v>6.5306177032863302E-2</v>
      </c>
      <c r="R32" s="100">
        <v>2.115519994641577</v>
      </c>
      <c r="S32" s="100">
        <v>46.389582063132671</v>
      </c>
      <c r="T32" s="100">
        <v>0.32938414546519573</v>
      </c>
      <c r="U32" s="100">
        <v>4.0722100681216324E-2</v>
      </c>
      <c r="V32" s="100">
        <v>16.258864329582693</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68712.752007638919</v>
      </c>
      <c r="AL32" s="29" t="s">
        <v>412</v>
      </c>
    </row>
    <row r="33" spans="1:38" ht="26.25" customHeight="1" thickBot="1" x14ac:dyDescent="0.3">
      <c r="A33" s="40" t="s">
        <v>79</v>
      </c>
      <c r="B33" s="40" t="s">
        <v>92</v>
      </c>
      <c r="C33" s="41" t="s">
        <v>93</v>
      </c>
      <c r="D33" s="42"/>
      <c r="E33" s="100" t="s">
        <v>427</v>
      </c>
      <c r="F33" s="100" t="s">
        <v>427</v>
      </c>
      <c r="G33" s="100" t="s">
        <v>427</v>
      </c>
      <c r="H33" s="100" t="s">
        <v>427</v>
      </c>
      <c r="I33" s="100">
        <v>0.3886896736124591</v>
      </c>
      <c r="J33" s="100">
        <v>0.71979569187492398</v>
      </c>
      <c r="K33" s="100">
        <v>1.439591383749848</v>
      </c>
      <c r="L33" s="100">
        <v>1.5259668667748406E-2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68712.752007638919</v>
      </c>
      <c r="AL33" s="29" t="s">
        <v>412</v>
      </c>
    </row>
    <row r="34" spans="1:38" ht="26.25" customHeight="1" thickBot="1" x14ac:dyDescent="0.3">
      <c r="A34" s="40" t="s">
        <v>71</v>
      </c>
      <c r="B34" s="40" t="s">
        <v>94</v>
      </c>
      <c r="C34" s="41" t="s">
        <v>95</v>
      </c>
      <c r="D34" s="42"/>
      <c r="E34" s="103">
        <v>0.92195308726999992</v>
      </c>
      <c r="F34" s="103">
        <v>5.0188489692000002E-2</v>
      </c>
      <c r="G34" s="103">
        <v>3.86219768E-4</v>
      </c>
      <c r="H34" s="103">
        <v>1.9310988300000001E-4</v>
      </c>
      <c r="I34" s="104">
        <v>0.21845202399977642</v>
      </c>
      <c r="J34" s="104">
        <v>0.33876601875081991</v>
      </c>
      <c r="K34" s="104">
        <v>0.79140966779917277</v>
      </c>
      <c r="L34" s="104">
        <v>1.0361180899579998E-2</v>
      </c>
      <c r="M34" s="104">
        <v>0.29514672228600003</v>
      </c>
      <c r="N34" s="104">
        <v>0.138833333333333</v>
      </c>
      <c r="O34" s="104">
        <v>1.9310998E-4</v>
      </c>
      <c r="P34" s="100" t="s">
        <v>425</v>
      </c>
      <c r="Q34" s="100" t="s">
        <v>425</v>
      </c>
      <c r="R34" s="104">
        <v>9.6554860000000009E-4</v>
      </c>
      <c r="S34" s="104">
        <v>2.7373120133333302</v>
      </c>
      <c r="T34" s="104">
        <v>1.3517704000000001E-3</v>
      </c>
      <c r="U34" s="104">
        <v>1.9310998E-4</v>
      </c>
      <c r="V34" s="104">
        <v>1.9310989000000001E-2</v>
      </c>
      <c r="W34" s="100" t="s">
        <v>425</v>
      </c>
      <c r="X34" s="104">
        <v>9.1802620000000002E-4</v>
      </c>
      <c r="Y34" s="104">
        <v>9.1802620000000002E-4</v>
      </c>
      <c r="Z34" s="104">
        <v>3.4928368999999999E-4</v>
      </c>
      <c r="AA34" s="100" t="s">
        <v>425</v>
      </c>
      <c r="AB34" s="104">
        <v>2.1853361E-3</v>
      </c>
      <c r="AC34" s="100" t="s">
        <v>427</v>
      </c>
      <c r="AD34" s="100" t="s">
        <v>427</v>
      </c>
      <c r="AE34" s="99"/>
      <c r="AF34" s="101">
        <v>830.37250159455118</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2.8886239681626162</v>
      </c>
      <c r="F35" s="103">
        <v>0.10279918174376382</v>
      </c>
      <c r="G35" s="103">
        <v>0.58142018721855904</v>
      </c>
      <c r="H35" s="103">
        <v>4.6986806851523404E-4</v>
      </c>
      <c r="I35" s="104">
        <v>7.8028739099223893E-2</v>
      </c>
      <c r="J35" s="104">
        <v>8.2363669042557305E-2</v>
      </c>
      <c r="K35" s="104">
        <v>8.6698599007863586E-2</v>
      </c>
      <c r="L35" s="104">
        <v>2.8203774713587915E-2</v>
      </c>
      <c r="M35" s="104">
        <v>0.57133236226640816</v>
      </c>
      <c r="N35" s="104">
        <v>4.8990671115805894E-3</v>
      </c>
      <c r="O35" s="104">
        <v>5.0389967244398996E-4</v>
      </c>
      <c r="P35" s="104">
        <v>2.3375858265336801E-3</v>
      </c>
      <c r="Q35" s="104">
        <v>3.0092724687348499E-3</v>
      </c>
      <c r="R35" s="100" t="s">
        <v>425</v>
      </c>
      <c r="S35" s="104">
        <v>3.0092724687348499E-3</v>
      </c>
      <c r="T35" s="104">
        <v>4.5213867595455155E-2</v>
      </c>
      <c r="U35" s="104">
        <v>9.7981337622911006E-3</v>
      </c>
      <c r="V35" s="104">
        <v>2.4355401528866599E-2</v>
      </c>
      <c r="W35" s="100" t="s">
        <v>425</v>
      </c>
      <c r="X35" s="104">
        <v>1.7580212916970103E-3</v>
      </c>
      <c r="Y35" s="104">
        <v>1.7539418790372201E-3</v>
      </c>
      <c r="Z35" s="104">
        <v>6.6982132783070998E-4</v>
      </c>
      <c r="AA35" s="100" t="s">
        <v>425</v>
      </c>
      <c r="AB35" s="104">
        <v>4.1817833910118901E-3</v>
      </c>
      <c r="AC35" s="100" t="s">
        <v>427</v>
      </c>
      <c r="AD35" s="100" t="s">
        <v>427</v>
      </c>
      <c r="AE35" s="99"/>
      <c r="AF35" s="101">
        <v>1968.0419262548594</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3.4869106866244528</v>
      </c>
      <c r="F36" s="103">
        <v>0.29779282715077704</v>
      </c>
      <c r="G36" s="103">
        <v>1.5488748834949998E-3</v>
      </c>
      <c r="H36" s="103">
        <v>7.7443744175299985E-4</v>
      </c>
      <c r="I36" s="104">
        <v>0.13682603722384998</v>
      </c>
      <c r="J36" s="104">
        <v>0.14402740760404695</v>
      </c>
      <c r="K36" s="104">
        <v>0.14402740760404695</v>
      </c>
      <c r="L36" s="104">
        <v>6.5014241123659998E-3</v>
      </c>
      <c r="M36" s="104">
        <v>1.2416546930531842</v>
      </c>
      <c r="N36" s="104">
        <v>9.3290753995490007E-3</v>
      </c>
      <c r="O36" s="104">
        <v>7.7443744175299985E-4</v>
      </c>
      <c r="P36" s="104">
        <v>2.1503845922830004E-3</v>
      </c>
      <c r="Q36" s="104">
        <v>2.8704847383210007E-3</v>
      </c>
      <c r="R36" s="104">
        <v>3.8721872087410006E-3</v>
      </c>
      <c r="S36" s="104">
        <v>6.815049487381894E-2</v>
      </c>
      <c r="T36" s="104">
        <v>7.7443744174794937E-2</v>
      </c>
      <c r="U36" s="104">
        <v>7.1762118458110011E-3</v>
      </c>
      <c r="V36" s="104">
        <v>9.2932493009751968E-2</v>
      </c>
      <c r="W36" s="100" t="s">
        <v>425</v>
      </c>
      <c r="X36" s="104">
        <v>5.2423945613040025E-3</v>
      </c>
      <c r="Y36" s="104">
        <v>5.2423945613040025E-3</v>
      </c>
      <c r="Z36" s="104">
        <v>1.9945915401889999E-3</v>
      </c>
      <c r="AA36" s="100" t="s">
        <v>427</v>
      </c>
      <c r="AB36" s="104">
        <v>1.2479380662797005E-2</v>
      </c>
      <c r="AC36" s="100" t="s">
        <v>427</v>
      </c>
      <c r="AD36" s="100" t="s">
        <v>427</v>
      </c>
      <c r="AE36" s="99"/>
      <c r="AF36" s="101">
        <v>3330.0809929999996</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0.16843224500000001</v>
      </c>
      <c r="F37" s="103">
        <v>2.0114838263689202E-2</v>
      </c>
      <c r="G37" s="100" t="s">
        <v>425</v>
      </c>
      <c r="H37" s="100" t="s">
        <v>425</v>
      </c>
      <c r="I37" s="104">
        <v>1.3123637400000001E-3</v>
      </c>
      <c r="J37" s="104">
        <v>1.3123637400000001E-3</v>
      </c>
      <c r="K37" s="104">
        <v>1.3123637400000001E-3</v>
      </c>
      <c r="L37" s="104">
        <v>9.1865461800000003E-5</v>
      </c>
      <c r="M37" s="104">
        <v>3.4310794999999998E-2</v>
      </c>
      <c r="N37" s="104">
        <v>2.211849E-6</v>
      </c>
      <c r="O37" s="104">
        <v>3.6864149999999999E-7</v>
      </c>
      <c r="P37" s="104">
        <v>1.4745660000000001E-4</v>
      </c>
      <c r="Q37" s="104">
        <v>1.7694792000000001E-4</v>
      </c>
      <c r="R37" s="104">
        <v>1.1206701600000001E-6</v>
      </c>
      <c r="S37" s="104">
        <v>1.12067016E-7</v>
      </c>
      <c r="T37" s="104">
        <v>7.5202865999999995E-7</v>
      </c>
      <c r="U37" s="104">
        <v>1.65151392E-5</v>
      </c>
      <c r="V37" s="104">
        <v>2.211849E-6</v>
      </c>
      <c r="W37" s="100" t="s">
        <v>427</v>
      </c>
      <c r="X37" s="100" t="s">
        <v>427</v>
      </c>
      <c r="Y37" s="100" t="s">
        <v>427</v>
      </c>
      <c r="Z37" s="100" t="s">
        <v>427</v>
      </c>
      <c r="AA37" s="100" t="s">
        <v>427</v>
      </c>
      <c r="AB37" s="100" t="s">
        <v>427</v>
      </c>
      <c r="AC37" s="100" t="s">
        <v>427</v>
      </c>
      <c r="AD37" s="100" t="s">
        <v>427</v>
      </c>
      <c r="AE37" s="99"/>
      <c r="AF37" s="101" t="s">
        <v>427</v>
      </c>
      <c r="AG37" s="101" t="s">
        <v>427</v>
      </c>
      <c r="AH37" s="101">
        <v>1891.9448400648521</v>
      </c>
      <c r="AI37" s="101" t="s">
        <v>427</v>
      </c>
      <c r="AJ37" s="101" t="s">
        <v>427</v>
      </c>
      <c r="AK37" s="101" t="s">
        <v>427</v>
      </c>
      <c r="AL37" s="29" t="s">
        <v>50</v>
      </c>
    </row>
    <row r="38" spans="1:38" ht="26.25" customHeight="1" thickBot="1" x14ac:dyDescent="0.3">
      <c r="A38" s="40" t="s">
        <v>71</v>
      </c>
      <c r="B38" s="40" t="s">
        <v>102</v>
      </c>
      <c r="C38" s="41" t="s">
        <v>103</v>
      </c>
      <c r="D38" s="47"/>
      <c r="E38" s="103">
        <v>1.5311780602673499</v>
      </c>
      <c r="F38" s="103">
        <v>0.11499735304182901</v>
      </c>
      <c r="G38" s="103">
        <v>1.2142727093937E-3</v>
      </c>
      <c r="H38" s="103">
        <v>5.9421498416530006E-4</v>
      </c>
      <c r="I38" s="104">
        <v>6.5994356467861309E-2</v>
      </c>
      <c r="J38" s="104">
        <v>7.3740862016474895E-2</v>
      </c>
      <c r="K38" s="104">
        <v>0.1056833920554249</v>
      </c>
      <c r="L38" s="104">
        <v>4.214317192356444E-2</v>
      </c>
      <c r="M38" s="104">
        <v>0.80111659956469894</v>
      </c>
      <c r="N38" s="104">
        <v>2.1641891687999998E-6</v>
      </c>
      <c r="O38" s="104">
        <v>1.09990001887237E-3</v>
      </c>
      <c r="P38" s="100" t="s">
        <v>425</v>
      </c>
      <c r="Q38" s="100" t="s">
        <v>425</v>
      </c>
      <c r="R38" s="104">
        <v>4.4448241834289994E-3</v>
      </c>
      <c r="S38" s="104">
        <v>0.14742098088529601</v>
      </c>
      <c r="T38" s="104">
        <v>5.6976235336323993E-3</v>
      </c>
      <c r="U38" s="104">
        <v>7.5934588576680011E-4</v>
      </c>
      <c r="V38" s="104">
        <v>8.957730747974002E-2</v>
      </c>
      <c r="W38" s="100" t="s">
        <v>425</v>
      </c>
      <c r="X38" s="104">
        <v>2.2451457395065194E-3</v>
      </c>
      <c r="Y38" s="104">
        <v>3.7390921683559605E-3</v>
      </c>
      <c r="Z38" s="100" t="s">
        <v>425</v>
      </c>
      <c r="AA38" s="100" t="s">
        <v>425</v>
      </c>
      <c r="AB38" s="104">
        <v>5.984237907790799E-3</v>
      </c>
      <c r="AC38" s="100" t="s">
        <v>427</v>
      </c>
      <c r="AD38" s="100" t="s">
        <v>427</v>
      </c>
      <c r="AE38" s="99"/>
      <c r="AF38" s="101">
        <v>3243.3243991665477</v>
      </c>
      <c r="AG38" s="101" t="s">
        <v>427</v>
      </c>
      <c r="AH38" s="101" t="s">
        <v>427</v>
      </c>
      <c r="AI38" s="101">
        <v>0.18051209363647527</v>
      </c>
      <c r="AJ38" s="101" t="s">
        <v>427</v>
      </c>
      <c r="AK38" s="101" t="s">
        <v>427</v>
      </c>
      <c r="AL38" s="29" t="s">
        <v>50</v>
      </c>
    </row>
    <row r="39" spans="1:38" ht="26.25" customHeight="1" thickBot="1" x14ac:dyDescent="0.3">
      <c r="A39" s="40" t="s">
        <v>104</v>
      </c>
      <c r="B39" s="40" t="s">
        <v>105</v>
      </c>
      <c r="C39" s="41" t="s">
        <v>389</v>
      </c>
      <c r="D39" s="42"/>
      <c r="E39" s="103">
        <v>2.0447101318650001</v>
      </c>
      <c r="F39" s="103">
        <v>0.301246989425</v>
      </c>
      <c r="G39" s="103">
        <v>0.5978671126220001</v>
      </c>
      <c r="H39" s="100" t="s">
        <v>425</v>
      </c>
      <c r="I39" s="104">
        <v>6.6072098778999999E-2</v>
      </c>
      <c r="J39" s="104">
        <v>7.1306118139000008E-2</v>
      </c>
      <c r="K39" s="104">
        <v>7.2109886477000007E-2</v>
      </c>
      <c r="L39" s="104">
        <v>1.0525086464100001E-2</v>
      </c>
      <c r="M39" s="104">
        <v>1.5595081799659996</v>
      </c>
      <c r="N39" s="104">
        <v>4.4319915655890003E-2</v>
      </c>
      <c r="O39" s="104">
        <v>4.4794975892380002E-3</v>
      </c>
      <c r="P39" s="104">
        <v>9.5977596130000006E-3</v>
      </c>
      <c r="Q39" s="104">
        <v>4.4125125603999997E-2</v>
      </c>
      <c r="R39" s="104">
        <v>5.0642045449787995E-2</v>
      </c>
      <c r="S39" s="104">
        <v>4.0622583921478807E-2</v>
      </c>
      <c r="T39" s="104">
        <v>0.14091503697839497</v>
      </c>
      <c r="U39" s="104">
        <v>2.3075229575000001E-3</v>
      </c>
      <c r="V39" s="104">
        <v>7.0470976038889993E-2</v>
      </c>
      <c r="W39" s="104">
        <v>8.1388368180000017E-2</v>
      </c>
      <c r="X39" s="104">
        <v>5.7928041591999997E-2</v>
      </c>
      <c r="Y39" s="104">
        <v>6.5813571978999993E-2</v>
      </c>
      <c r="Z39" s="104">
        <v>4.3479286465900005E-2</v>
      </c>
      <c r="AA39" s="104">
        <v>2.2055396929999999E-2</v>
      </c>
      <c r="AB39" s="104">
        <v>0.18927629695750001</v>
      </c>
      <c r="AC39" s="104">
        <v>4.3125218202E-2</v>
      </c>
      <c r="AD39" s="104">
        <v>4.112609604436001E-2</v>
      </c>
      <c r="AE39" s="99"/>
      <c r="AF39" s="101">
        <v>8093.3267874849998</v>
      </c>
      <c r="AG39" s="101">
        <v>0</v>
      </c>
      <c r="AH39" s="101">
        <v>46776.8462669</v>
      </c>
      <c r="AI39" s="101">
        <v>1724.892143472</v>
      </c>
      <c r="AJ39" s="101">
        <v>1126.8699999999999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6.0945840440900003</v>
      </c>
      <c r="F41" s="103">
        <v>6.5716509024100001</v>
      </c>
      <c r="G41" s="103">
        <v>3.7359455123999998</v>
      </c>
      <c r="H41" s="103">
        <v>7.9757603548000003E-2</v>
      </c>
      <c r="I41" s="104">
        <v>7.7914042933678891</v>
      </c>
      <c r="J41" s="104">
        <v>7.9702604863678896</v>
      </c>
      <c r="K41" s="104">
        <v>8.3862932513678885</v>
      </c>
      <c r="L41" s="104">
        <v>0.89178050692395561</v>
      </c>
      <c r="M41" s="104">
        <v>44.7585183841</v>
      </c>
      <c r="N41" s="104">
        <v>0.48567765167499999</v>
      </c>
      <c r="O41" s="104">
        <v>0.181451089165</v>
      </c>
      <c r="P41" s="104">
        <v>2.9996798889E-2</v>
      </c>
      <c r="Q41" s="104">
        <v>1.5702835912000002E-2</v>
      </c>
      <c r="R41" s="104">
        <v>0.34220959422399999</v>
      </c>
      <c r="S41" s="104">
        <v>0.10767832270200001</v>
      </c>
      <c r="T41" s="104">
        <v>3.9126430203000002E-2</v>
      </c>
      <c r="U41" s="104">
        <v>1.0298121387E-2</v>
      </c>
      <c r="V41" s="104">
        <v>7.346100718372</v>
      </c>
      <c r="W41" s="104">
        <v>6.8753953460000004</v>
      </c>
      <c r="X41" s="104">
        <v>1.599912667353</v>
      </c>
      <c r="Y41" s="104">
        <v>1.5277457984759999</v>
      </c>
      <c r="Z41" s="104">
        <v>0.61425915873400005</v>
      </c>
      <c r="AA41" s="104">
        <v>0.93264029582499997</v>
      </c>
      <c r="AB41" s="104">
        <v>4.6745579203699998</v>
      </c>
      <c r="AC41" s="104">
        <v>7.0016328316999998E-2</v>
      </c>
      <c r="AD41" s="104">
        <v>0.18827753003700001</v>
      </c>
      <c r="AE41" s="99"/>
      <c r="AF41" s="101">
        <v>62971.631909999996</v>
      </c>
      <c r="AG41" s="101">
        <v>1104.14806</v>
      </c>
      <c r="AH41" s="101">
        <v>91966.85828</v>
      </c>
      <c r="AI41" s="101">
        <v>13866.35133</v>
      </c>
      <c r="AJ41" s="101" t="s">
        <v>427</v>
      </c>
      <c r="AK41" s="101" t="s">
        <v>427</v>
      </c>
      <c r="AL41" s="29" t="s">
        <v>50</v>
      </c>
    </row>
    <row r="42" spans="1:38" ht="26.25" customHeight="1" thickBot="1" x14ac:dyDescent="0.3">
      <c r="A42" s="40" t="s">
        <v>71</v>
      </c>
      <c r="B42" s="40" t="s">
        <v>108</v>
      </c>
      <c r="C42" s="41" t="s">
        <v>109</v>
      </c>
      <c r="D42" s="42"/>
      <c r="E42" s="103">
        <v>0.16081620945479599</v>
      </c>
      <c r="F42" s="103">
        <v>0.64248515540368001</v>
      </c>
      <c r="G42" s="103">
        <v>1.45918856652E-4</v>
      </c>
      <c r="H42" s="103">
        <v>1.8048232042400001E-4</v>
      </c>
      <c r="I42" s="104">
        <v>5.4726880328610002E-3</v>
      </c>
      <c r="J42" s="104">
        <v>5.8290022564590005E-3</v>
      </c>
      <c r="K42" s="104">
        <v>6.2277560926999997E-3</v>
      </c>
      <c r="L42" s="104">
        <v>7.4484516769199999E-4</v>
      </c>
      <c r="M42" s="104">
        <v>10.606396327058199</v>
      </c>
      <c r="N42" s="104">
        <v>4.3908972019999999E-4</v>
      </c>
      <c r="O42" s="104">
        <v>1.8599666676999998E-4</v>
      </c>
      <c r="P42" s="100" t="s">
        <v>425</v>
      </c>
      <c r="Q42" s="100" t="s">
        <v>425</v>
      </c>
      <c r="R42" s="104">
        <v>1.5903274704000001E-3</v>
      </c>
      <c r="S42" s="104">
        <v>4.5588784539999996E-2</v>
      </c>
      <c r="T42" s="104">
        <v>1.3519580227E-3</v>
      </c>
      <c r="U42" s="104">
        <v>1.7751685757E-4</v>
      </c>
      <c r="V42" s="104">
        <v>2.3131503052999998E-2</v>
      </c>
      <c r="W42" s="100" t="s">
        <v>425</v>
      </c>
      <c r="X42" s="104">
        <v>6.4467883356700002E-4</v>
      </c>
      <c r="Y42" s="104">
        <v>6.5913922156699998E-4</v>
      </c>
      <c r="Z42" s="100" t="s">
        <v>425</v>
      </c>
      <c r="AA42" s="100" t="s">
        <v>425</v>
      </c>
      <c r="AB42" s="104">
        <v>1.30381805771E-3</v>
      </c>
      <c r="AC42" s="100" t="s">
        <v>427</v>
      </c>
      <c r="AD42" s="100" t="s">
        <v>427</v>
      </c>
      <c r="AE42" s="99"/>
      <c r="AF42" s="101">
        <v>780.61895424726094</v>
      </c>
      <c r="AG42" s="101" t="s">
        <v>427</v>
      </c>
      <c r="AH42" s="101" t="s">
        <v>427</v>
      </c>
      <c r="AI42" s="101">
        <v>36.623866297869753</v>
      </c>
      <c r="AJ42" s="101" t="s">
        <v>427</v>
      </c>
      <c r="AK42" s="101" t="s">
        <v>427</v>
      </c>
      <c r="AL42" s="29" t="s">
        <v>50</v>
      </c>
    </row>
    <row r="43" spans="1:38" ht="26.25" customHeight="1" thickBot="1" x14ac:dyDescent="0.3">
      <c r="A43" s="40" t="s">
        <v>104</v>
      </c>
      <c r="B43" s="40" t="s">
        <v>110</v>
      </c>
      <c r="C43" s="41" t="s">
        <v>111</v>
      </c>
      <c r="D43" s="42"/>
      <c r="E43" s="103">
        <v>2.1686070487500002</v>
      </c>
      <c r="F43" s="103">
        <v>1.5944762774782999</v>
      </c>
      <c r="G43" s="103">
        <v>0.66532241117000002</v>
      </c>
      <c r="H43" s="100" t="s">
        <v>425</v>
      </c>
      <c r="I43" s="104">
        <v>0.13237746314839999</v>
      </c>
      <c r="J43" s="104">
        <v>0.1438468300414</v>
      </c>
      <c r="K43" s="104">
        <v>0.14760481864540001</v>
      </c>
      <c r="L43" s="104">
        <v>1.5368609726829999E-2</v>
      </c>
      <c r="M43" s="104">
        <v>1.8912357209999999</v>
      </c>
      <c r="N43" s="104">
        <v>7.3070035785727988E-2</v>
      </c>
      <c r="O43" s="104">
        <v>7.5955622028143002E-3</v>
      </c>
      <c r="P43" s="104">
        <v>4.4168508772000001E-3</v>
      </c>
      <c r="Q43" s="104">
        <v>2.8388581616650001E-3</v>
      </c>
      <c r="R43" s="104">
        <v>2.8629545047109996E-2</v>
      </c>
      <c r="S43" s="104">
        <v>1.3496784609361002E-2</v>
      </c>
      <c r="T43" s="104">
        <v>0.11956139721165411</v>
      </c>
      <c r="U43" s="104">
        <v>4.0882604361649989E-3</v>
      </c>
      <c r="V43" s="104">
        <v>0.400475955344958</v>
      </c>
      <c r="W43" s="104">
        <v>0.20993836312999997</v>
      </c>
      <c r="X43" s="104">
        <v>6.9235740020100009E-2</v>
      </c>
      <c r="Y43" s="104">
        <v>8.5443593602000004E-2</v>
      </c>
      <c r="Z43" s="104">
        <v>4.4171836053300002E-2</v>
      </c>
      <c r="AA43" s="104">
        <v>2.7107035443499999E-2</v>
      </c>
      <c r="AB43" s="104">
        <v>0.22595820512339998</v>
      </c>
      <c r="AC43" s="104">
        <v>2.7313245139999995E-3</v>
      </c>
      <c r="AD43" s="104">
        <v>4.5110826178369999E-2</v>
      </c>
      <c r="AE43" s="99"/>
      <c r="AF43" s="101">
        <v>5229.3359649109998</v>
      </c>
      <c r="AG43" s="101">
        <v>265.29772928799997</v>
      </c>
      <c r="AH43" s="101">
        <v>14496.8402714323</v>
      </c>
      <c r="AI43" s="101">
        <v>2600.4582483999998</v>
      </c>
      <c r="AJ43" s="101" t="s">
        <v>427</v>
      </c>
      <c r="AK43" s="101" t="s">
        <v>427</v>
      </c>
      <c r="AL43" s="29" t="s">
        <v>50</v>
      </c>
    </row>
    <row r="44" spans="1:38" ht="26.25" customHeight="1" thickBot="1" x14ac:dyDescent="0.3">
      <c r="A44" s="40" t="s">
        <v>71</v>
      </c>
      <c r="B44" s="40" t="s">
        <v>112</v>
      </c>
      <c r="C44" s="41" t="s">
        <v>113</v>
      </c>
      <c r="D44" s="42"/>
      <c r="E44" s="103">
        <v>2.3859869567216196</v>
      </c>
      <c r="F44" s="103">
        <v>0.67678596951315895</v>
      </c>
      <c r="G44" s="103">
        <v>1.3963377970850001E-3</v>
      </c>
      <c r="H44" s="103">
        <v>6.9460838911699989E-4</v>
      </c>
      <c r="I44" s="104">
        <v>8.5478201078495006E-2</v>
      </c>
      <c r="J44" s="104">
        <v>0.102783532401187</v>
      </c>
      <c r="K44" s="104">
        <v>0.27775319350727301</v>
      </c>
      <c r="L44" s="104">
        <v>4.4924534308441996E-2</v>
      </c>
      <c r="M44" s="104">
        <v>1.6614518637409723</v>
      </c>
      <c r="N44" s="104">
        <v>4.9194182279999997E-5</v>
      </c>
      <c r="O44" s="104">
        <v>3.4024320155889996E-3</v>
      </c>
      <c r="P44" s="100" t="s">
        <v>425</v>
      </c>
      <c r="Q44" s="100" t="s">
        <v>425</v>
      </c>
      <c r="R44" s="104">
        <v>9.1370029107239997E-3</v>
      </c>
      <c r="S44" s="104">
        <v>0.42204655514024003</v>
      </c>
      <c r="T44" s="104">
        <v>1.0901766684405999E-2</v>
      </c>
      <c r="U44" s="104">
        <v>8.8238186133800006E-4</v>
      </c>
      <c r="V44" s="104">
        <v>0.24322133109060004</v>
      </c>
      <c r="W44" s="100" t="s">
        <v>425</v>
      </c>
      <c r="X44" s="104">
        <v>2.6725704351650004E-3</v>
      </c>
      <c r="Y44" s="104">
        <v>4.3975573415650001E-3</v>
      </c>
      <c r="Z44" s="100" t="s">
        <v>425</v>
      </c>
      <c r="AA44" s="100" t="s">
        <v>425</v>
      </c>
      <c r="AB44" s="104">
        <v>7.070127770188E-3</v>
      </c>
      <c r="AC44" s="100" t="s">
        <v>425</v>
      </c>
      <c r="AD44" s="100" t="s">
        <v>427</v>
      </c>
      <c r="AE44" s="99"/>
      <c r="AF44" s="101">
        <v>3770.3002354418213</v>
      </c>
      <c r="AG44" s="101" t="s">
        <v>427</v>
      </c>
      <c r="AH44" s="101" t="s">
        <v>427</v>
      </c>
      <c r="AI44" s="101">
        <v>4.1395896157167797</v>
      </c>
      <c r="AJ44" s="101" t="s">
        <v>427</v>
      </c>
      <c r="AK44" s="101" t="s">
        <v>427</v>
      </c>
      <c r="AL44" s="29" t="s">
        <v>50</v>
      </c>
    </row>
    <row r="45" spans="1:38" ht="26.25" customHeight="1" thickBot="1" x14ac:dyDescent="0.3">
      <c r="A45" s="40" t="s">
        <v>71</v>
      </c>
      <c r="B45" s="40" t="s">
        <v>114</v>
      </c>
      <c r="C45" s="41" t="s">
        <v>115</v>
      </c>
      <c r="D45" s="42"/>
      <c r="E45" s="103">
        <v>0.13532800649999999</v>
      </c>
      <c r="F45" s="103">
        <v>4.7418632150000002E-3</v>
      </c>
      <c r="G45" s="103">
        <v>2.8239695209999999E-2</v>
      </c>
      <c r="H45" s="103">
        <v>2.2062262E-5</v>
      </c>
      <c r="I45" s="104">
        <v>3.568072291E-3</v>
      </c>
      <c r="J45" s="104">
        <v>3.76629853E-3</v>
      </c>
      <c r="K45" s="104">
        <v>3.9645247680000001E-3</v>
      </c>
      <c r="L45" s="104">
        <v>1.24882530201052E-3</v>
      </c>
      <c r="M45" s="104">
        <v>2.610652854E-2</v>
      </c>
      <c r="N45" s="104">
        <v>2.2062300000000001E-4</v>
      </c>
      <c r="O45" s="104">
        <v>2.2062300000000001E-5</v>
      </c>
      <c r="P45" s="104">
        <v>1.1031099999999999E-4</v>
      </c>
      <c r="Q45" s="104">
        <v>1.1031099999999999E-4</v>
      </c>
      <c r="R45" s="100" t="s">
        <v>425</v>
      </c>
      <c r="S45" s="104">
        <v>1.1031099999999999E-4</v>
      </c>
      <c r="T45" s="104">
        <v>1.5443600000000001E-4</v>
      </c>
      <c r="U45" s="104">
        <v>4.4124499999999999E-4</v>
      </c>
      <c r="V45" s="104">
        <v>1.103113E-3</v>
      </c>
      <c r="W45" s="100" t="s">
        <v>425</v>
      </c>
      <c r="X45" s="104">
        <v>8.34766E-5</v>
      </c>
      <c r="Y45" s="104">
        <v>8.34766E-5</v>
      </c>
      <c r="Z45" s="104">
        <v>3.1760600000000002E-5</v>
      </c>
      <c r="AA45" s="100" t="s">
        <v>425</v>
      </c>
      <c r="AB45" s="104">
        <v>1.9871400000000001E-4</v>
      </c>
      <c r="AC45" s="100" t="s">
        <v>427</v>
      </c>
      <c r="AD45" s="100" t="s">
        <v>427</v>
      </c>
      <c r="AE45" s="99"/>
      <c r="AF45" s="101">
        <v>91.337764187248553</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0.34583133584683351</v>
      </c>
      <c r="F47" s="103">
        <v>5.6955393281651077E-2</v>
      </c>
      <c r="G47" s="103">
        <v>1.0810799531963849E-2</v>
      </c>
      <c r="H47" s="103">
        <v>5.4643222744999998E-6</v>
      </c>
      <c r="I47" s="104">
        <v>5.7412066597018457E-3</v>
      </c>
      <c r="J47" s="104">
        <v>5.8347328837478453E-3</v>
      </c>
      <c r="K47" s="104">
        <v>6.436011718055845E-3</v>
      </c>
      <c r="L47" s="104">
        <v>3.7773994686290833E-3</v>
      </c>
      <c r="M47" s="104">
        <v>1.7950200183441516</v>
      </c>
      <c r="N47" s="104">
        <v>1.3680910000000001E-9</v>
      </c>
      <c r="O47" s="104">
        <v>9.0874297940000007E-6</v>
      </c>
      <c r="P47" s="100" t="s">
        <v>425</v>
      </c>
      <c r="Q47" s="100" t="s">
        <v>425</v>
      </c>
      <c r="R47" s="104">
        <v>5.7346280758000002E-5</v>
      </c>
      <c r="S47" s="104">
        <v>1.7961412299000001E-3</v>
      </c>
      <c r="T47" s="104">
        <v>5.1329001334999998E-5</v>
      </c>
      <c r="U47" s="104">
        <v>6.3856152349999998E-6</v>
      </c>
      <c r="V47" s="104">
        <v>8.8259602360000002E-4</v>
      </c>
      <c r="W47" s="100" t="s">
        <v>425</v>
      </c>
      <c r="X47" s="104">
        <v>1.6743234602300001E-5</v>
      </c>
      <c r="Y47" s="104">
        <v>2.8657880467300001E-5</v>
      </c>
      <c r="Z47" s="100" t="s">
        <v>425</v>
      </c>
      <c r="AA47" s="100" t="s">
        <v>425</v>
      </c>
      <c r="AB47" s="104">
        <v>4.54011124157E-5</v>
      </c>
      <c r="AC47" s="100" t="s">
        <v>427</v>
      </c>
      <c r="AD47" s="100" t="s">
        <v>427</v>
      </c>
      <c r="AE47" s="99"/>
      <c r="AF47" s="101">
        <v>1036.2441600000002</v>
      </c>
      <c r="AG47" s="101" t="s">
        <v>427</v>
      </c>
      <c r="AH47" s="101" t="s">
        <v>427</v>
      </c>
      <c r="AI47" s="101">
        <v>1.1411082147999999E-4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1261.7439999999999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1321.730892</v>
      </c>
      <c r="AL51" s="29" t="s">
        <v>439</v>
      </c>
    </row>
    <row r="52" spans="1:38" ht="26.25" customHeight="1" thickBot="1" x14ac:dyDescent="0.3">
      <c r="A52" s="40" t="s">
        <v>120</v>
      </c>
      <c r="B52" s="44" t="s">
        <v>130</v>
      </c>
      <c r="C52" s="46" t="s">
        <v>391</v>
      </c>
      <c r="D52" s="43"/>
      <c r="E52" s="103">
        <v>2.3239642000000003</v>
      </c>
      <c r="F52" s="103">
        <v>2.7091245099999997</v>
      </c>
      <c r="G52" s="103">
        <v>7.3766780000000001</v>
      </c>
      <c r="H52" s="103">
        <v>5.4200000000000003E-3</v>
      </c>
      <c r="I52" s="104">
        <v>7.9607049999999999E-2</v>
      </c>
      <c r="J52" s="104">
        <v>0.1039207</v>
      </c>
      <c r="K52" s="104">
        <v>0.121558</v>
      </c>
      <c r="L52" s="104">
        <v>2.4678315432229001E-4</v>
      </c>
      <c r="M52" s="104">
        <v>2.1544300000000001</v>
      </c>
      <c r="N52" s="104">
        <v>0.166843009724959</v>
      </c>
      <c r="O52" s="104">
        <v>4.0755929744974002E-2</v>
      </c>
      <c r="P52" s="104">
        <v>2.9380003760666001E-2</v>
      </c>
      <c r="Q52" s="104">
        <v>1.3818099077811999E-2</v>
      </c>
      <c r="R52" s="104">
        <v>6.3689096056491992E-2</v>
      </c>
      <c r="S52" s="104">
        <v>0.10632484164243799</v>
      </c>
      <c r="T52" s="104">
        <v>0.385994520055912</v>
      </c>
      <c r="U52" s="104">
        <v>9.4187332598469984E-3</v>
      </c>
      <c r="V52" s="104">
        <v>0.62562547374313493</v>
      </c>
      <c r="W52" s="104">
        <v>0.14360547200000001</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0.57950244389999994</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0.71345661811272798</v>
      </c>
      <c r="AL53" s="29" t="s">
        <v>134</v>
      </c>
    </row>
    <row r="54" spans="1:38" ht="37.5" customHeight="1" thickBot="1" x14ac:dyDescent="0.3">
      <c r="A54" s="40" t="s">
        <v>120</v>
      </c>
      <c r="B54" s="44" t="s">
        <v>135</v>
      </c>
      <c r="C54" s="46" t="s">
        <v>136</v>
      </c>
      <c r="D54" s="43"/>
      <c r="E54" s="100" t="s">
        <v>427</v>
      </c>
      <c r="F54" s="103">
        <v>1.6153885444078198</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416904.76080000005</v>
      </c>
      <c r="AL54" s="29" t="s">
        <v>442</v>
      </c>
    </row>
    <row r="55" spans="1:38" ht="26.25" customHeight="1" thickBot="1" x14ac:dyDescent="0.3">
      <c r="A55" s="40" t="s">
        <v>120</v>
      </c>
      <c r="B55" s="44" t="s">
        <v>137</v>
      </c>
      <c r="C55" s="46" t="s">
        <v>138</v>
      </c>
      <c r="D55" s="43"/>
      <c r="E55" s="103">
        <v>3.9623999999999999E-2</v>
      </c>
      <c r="F55" s="103">
        <v>0.1123023881</v>
      </c>
      <c r="G55" s="103">
        <v>1.4359199999999999</v>
      </c>
      <c r="H55" s="100" t="s">
        <v>425</v>
      </c>
      <c r="I55" s="104">
        <v>6.9789999999999991E-3</v>
      </c>
      <c r="J55" s="104">
        <v>6.9789999999999991E-3</v>
      </c>
      <c r="K55" s="104">
        <v>6.9789999999999991E-3</v>
      </c>
      <c r="L55" s="104">
        <v>5.5834130218505905E-3</v>
      </c>
      <c r="M55" s="104">
        <v>0.14869400000000002</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534.13564402099996</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0.99639700000000009</v>
      </c>
      <c r="F59" s="103">
        <v>3.4124000000000002E-2</v>
      </c>
      <c r="G59" s="103">
        <v>0.57720099999999996</v>
      </c>
      <c r="H59" s="103">
        <v>0.10868999999999999</v>
      </c>
      <c r="I59" s="104">
        <v>6.5047316482587672E-2</v>
      </c>
      <c r="J59" s="104">
        <v>7.6855905441755565E-2</v>
      </c>
      <c r="K59" s="104">
        <v>8.5344603460839524E-2</v>
      </c>
      <c r="L59" s="104">
        <v>1.8213248615124502E-4</v>
      </c>
      <c r="M59" s="104">
        <v>4.5468000000000001E-3</v>
      </c>
      <c r="N59" s="104">
        <v>0.13965373980000001</v>
      </c>
      <c r="O59" s="104">
        <v>6.4373046599999997E-2</v>
      </c>
      <c r="P59" s="104">
        <v>1.5679626932E-2</v>
      </c>
      <c r="Q59" s="104">
        <v>1.7166145760000001E-2</v>
      </c>
      <c r="R59" s="104">
        <v>3.0257682200000004E-2</v>
      </c>
      <c r="S59" s="104">
        <v>1.1000000000000001E-3</v>
      </c>
      <c r="T59" s="104">
        <v>2.9874609319999997E-3</v>
      </c>
      <c r="U59" s="104">
        <v>1.302843288</v>
      </c>
      <c r="V59" s="104">
        <v>5.4000000000000003E-3</v>
      </c>
      <c r="W59" s="104">
        <v>4.3298369999999996E-3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339.56182199999995</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0.222751670684325</v>
      </c>
      <c r="J61" s="104">
        <v>2.2275167068432502</v>
      </c>
      <c r="K61" s="104">
        <v>7.4317896371761201</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1720720.2062200527</v>
      </c>
      <c r="AL61" s="29" t="s">
        <v>420</v>
      </c>
    </row>
    <row r="62" spans="1:38" ht="26.25" customHeight="1" thickBot="1" x14ac:dyDescent="0.3">
      <c r="A62" s="40" t="s">
        <v>54</v>
      </c>
      <c r="B62" s="48" t="s">
        <v>153</v>
      </c>
      <c r="C62" s="41" t="s">
        <v>154</v>
      </c>
      <c r="D62" s="42"/>
      <c r="E62" s="103">
        <v>8.9035000000000003E-2</v>
      </c>
      <c r="F62" s="100" t="s">
        <v>427</v>
      </c>
      <c r="G62" s="100" t="s">
        <v>427</v>
      </c>
      <c r="H62" s="100" t="s">
        <v>427</v>
      </c>
      <c r="I62" s="104">
        <v>6.7515573770491995E-5</v>
      </c>
      <c r="J62" s="104">
        <v>1.12985245901639E-3</v>
      </c>
      <c r="K62" s="104">
        <v>1.681E-3</v>
      </c>
      <c r="L62" s="100" t="s">
        <v>425</v>
      </c>
      <c r="M62" s="104">
        <v>8.7799999999999998E-4</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0.17422299999999996</v>
      </c>
      <c r="F63" s="103">
        <v>0.6296405100000001</v>
      </c>
      <c r="G63" s="103">
        <v>1.7046209999999999</v>
      </c>
      <c r="H63" s="100" t="s">
        <v>425</v>
      </c>
      <c r="I63" s="104">
        <v>0.38268902201924448</v>
      </c>
      <c r="J63" s="104">
        <v>0.40727676570799354</v>
      </c>
      <c r="K63" s="104">
        <v>0.526853721145075</v>
      </c>
      <c r="L63" s="104">
        <v>1.0715292616538851E-3</v>
      </c>
      <c r="M63" s="104">
        <v>1.3871880000000001</v>
      </c>
      <c r="N63" s="104">
        <v>1.24659E-2</v>
      </c>
      <c r="O63" s="104">
        <v>4.1552999999999998E-3</v>
      </c>
      <c r="P63" s="104">
        <v>8.3106E-5</v>
      </c>
      <c r="Q63" s="104">
        <v>1.10808E-3</v>
      </c>
      <c r="R63" s="104">
        <v>1.3851E-3</v>
      </c>
      <c r="S63" s="100" t="s">
        <v>425</v>
      </c>
      <c r="T63" s="104">
        <v>8.3106E-5</v>
      </c>
      <c r="U63" s="104">
        <v>5.5404000000000002E-2</v>
      </c>
      <c r="V63" s="100" t="s">
        <v>425</v>
      </c>
      <c r="W63" s="104">
        <v>2.6337432000000001E-2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0.23523616899999999</v>
      </c>
      <c r="F64" s="103">
        <v>3.9228778999999998E-2</v>
      </c>
      <c r="G64" s="103">
        <v>5.0995999999999998E-5</v>
      </c>
      <c r="H64" s="103">
        <v>3.3276099999999999E-4</v>
      </c>
      <c r="I64" s="100" t="s">
        <v>428</v>
      </c>
      <c r="J64" s="100" t="s">
        <v>428</v>
      </c>
      <c r="K64" s="100" t="s">
        <v>428</v>
      </c>
      <c r="L64" s="100" t="s">
        <v>428</v>
      </c>
      <c r="M64" s="104">
        <v>1.1219803E-2</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684.40700000000004</v>
      </c>
      <c r="AL64" s="29" t="s">
        <v>159</v>
      </c>
    </row>
    <row r="65" spans="1:38" ht="26.25" customHeight="1" thickBot="1" x14ac:dyDescent="0.3">
      <c r="A65" s="40" t="s">
        <v>54</v>
      </c>
      <c r="B65" s="44" t="s">
        <v>160</v>
      </c>
      <c r="C65" s="41" t="s">
        <v>161</v>
      </c>
      <c r="D65" s="42"/>
      <c r="E65" s="103">
        <v>0.24181351099999998</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1319.567</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1.7697999999999998E-2</v>
      </c>
      <c r="F68" s="100" t="s">
        <v>427</v>
      </c>
      <c r="G68" s="103">
        <v>5.8483E-2</v>
      </c>
      <c r="H68" s="100" t="s">
        <v>427</v>
      </c>
      <c r="I68" s="104">
        <v>2.2055999999999998E-3</v>
      </c>
      <c r="J68" s="104">
        <v>2.9407999999999999E-3</v>
      </c>
      <c r="K68" s="104">
        <v>3.676E-3</v>
      </c>
      <c r="L68" s="104">
        <v>6.1756800000000003E-6</v>
      </c>
      <c r="M68" s="104">
        <v>2.6499999999999999E-4</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5.1353680920000011</v>
      </c>
      <c r="F70" s="103">
        <v>8.3982498833333352</v>
      </c>
      <c r="G70" s="103">
        <v>1.815033882</v>
      </c>
      <c r="H70" s="103">
        <v>0.658724117</v>
      </c>
      <c r="I70" s="104">
        <v>0.15569450979799998</v>
      </c>
      <c r="J70" s="104">
        <v>0.30351010518850008</v>
      </c>
      <c r="K70" s="104">
        <v>0.36374783543000005</v>
      </c>
      <c r="L70" s="104">
        <v>4.0039104338051004E-5</v>
      </c>
      <c r="M70" s="104">
        <v>0.87634537800000012</v>
      </c>
      <c r="N70" s="100" t="s">
        <v>425</v>
      </c>
      <c r="O70" s="100" t="s">
        <v>425</v>
      </c>
      <c r="P70" s="104">
        <v>0.18829599999999996</v>
      </c>
      <c r="Q70" s="100" t="s">
        <v>425</v>
      </c>
      <c r="R70" s="100" t="s">
        <v>425</v>
      </c>
      <c r="S70" s="100" t="s">
        <v>425</v>
      </c>
      <c r="T70" s="104">
        <v>0.12436</v>
      </c>
      <c r="U70" s="100" t="s">
        <v>425</v>
      </c>
      <c r="V70" s="104">
        <v>7.0028000000000007E-2</v>
      </c>
      <c r="W70" s="104">
        <v>0.11496684400000001</v>
      </c>
      <c r="X70" s="100" t="s">
        <v>425</v>
      </c>
      <c r="Y70" s="100" t="s">
        <v>425</v>
      </c>
      <c r="Z70" s="100" t="s">
        <v>425</v>
      </c>
      <c r="AA70" s="100" t="s">
        <v>425</v>
      </c>
      <c r="AB70" s="100" t="s">
        <v>425</v>
      </c>
      <c r="AC70" s="104">
        <v>4.62</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4.0943289999999992</v>
      </c>
      <c r="F72" s="103">
        <v>1.059277274</v>
      </c>
      <c r="G72" s="103">
        <v>5.6544699999999999</v>
      </c>
      <c r="H72" s="103">
        <v>3.0903E-2</v>
      </c>
      <c r="I72" s="104">
        <v>0.89236998656214028</v>
      </c>
      <c r="J72" s="104">
        <v>1.1236967559151112</v>
      </c>
      <c r="K72" s="104">
        <v>1.21397584</v>
      </c>
      <c r="L72" s="104">
        <v>9.8128111546617477E-2</v>
      </c>
      <c r="M72" s="104">
        <v>113.51281800000001</v>
      </c>
      <c r="N72" s="104">
        <v>15.897747814345749</v>
      </c>
      <c r="O72" s="104">
        <v>0.13183220800000001</v>
      </c>
      <c r="P72" s="104">
        <v>4.7940928000000001E-2</v>
      </c>
      <c r="Q72" s="104">
        <v>4.7602671999999999E-2</v>
      </c>
      <c r="R72" s="104">
        <v>0.66425647999999993</v>
      </c>
      <c r="S72" s="104">
        <v>1.2879856781589429</v>
      </c>
      <c r="T72" s="104">
        <v>0.46700927999999997</v>
      </c>
      <c r="U72" s="104">
        <v>2.0187904E-2</v>
      </c>
      <c r="V72" s="104">
        <v>3.2765836799999999</v>
      </c>
      <c r="W72" s="104">
        <v>10.366773999999999</v>
      </c>
      <c r="X72" s="104">
        <v>2.2100000000000002E-2</v>
      </c>
      <c r="Y72" s="104">
        <v>4.4499999999999998E-2</v>
      </c>
      <c r="Z72" s="104">
        <v>1.24E-2</v>
      </c>
      <c r="AA72" s="104">
        <v>2.3040000000000001E-2</v>
      </c>
      <c r="AB72" s="104">
        <v>0.10204000000000001</v>
      </c>
      <c r="AC72" s="104">
        <v>0.16215939139999999</v>
      </c>
      <c r="AD72" s="100" t="s">
        <v>427</v>
      </c>
      <c r="AE72" s="99"/>
      <c r="AF72" s="101" t="s">
        <v>427</v>
      </c>
      <c r="AG72" s="101" t="s">
        <v>427</v>
      </c>
      <c r="AH72" s="101" t="s">
        <v>427</v>
      </c>
      <c r="AI72" s="101" t="s">
        <v>427</v>
      </c>
      <c r="AJ72" s="101" t="s">
        <v>427</v>
      </c>
      <c r="AK72" s="101">
        <v>5274.5479999999998</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5.2400000000000005E-4</v>
      </c>
      <c r="L73" s="100" t="s">
        <v>428</v>
      </c>
      <c r="M73" s="100" t="s">
        <v>425</v>
      </c>
      <c r="N73" s="104">
        <v>3.6600000000000001E-4</v>
      </c>
      <c r="O73" s="100" t="s">
        <v>425</v>
      </c>
      <c r="P73" s="100" t="s">
        <v>425</v>
      </c>
      <c r="Q73" s="100" t="s">
        <v>425</v>
      </c>
      <c r="R73" s="100" t="s">
        <v>425</v>
      </c>
      <c r="S73" s="100" t="s">
        <v>425</v>
      </c>
      <c r="T73" s="104">
        <v>2.2599999999999999E-4</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0.11444800000000001</v>
      </c>
      <c r="G74" s="100" t="s">
        <v>428</v>
      </c>
      <c r="H74" s="100" t="s">
        <v>428</v>
      </c>
      <c r="I74" s="104">
        <v>3.4248649233120099E-3</v>
      </c>
      <c r="J74" s="104">
        <v>4.8457071740468901E-3</v>
      </c>
      <c r="K74" s="104">
        <v>5.1960000000000001E-3</v>
      </c>
      <c r="L74" s="104">
        <v>6.1647568619619998E-6</v>
      </c>
      <c r="M74" s="100" t="s">
        <v>428</v>
      </c>
      <c r="N74" s="100" t="s">
        <v>428</v>
      </c>
      <c r="O74" s="100" t="s">
        <v>428</v>
      </c>
      <c r="P74" s="100" t="s">
        <v>428</v>
      </c>
      <c r="Q74" s="100" t="s">
        <v>428</v>
      </c>
      <c r="R74" s="104">
        <v>3.4719280164509998E-3</v>
      </c>
      <c r="S74" s="104">
        <v>1.9075161149169999E-3</v>
      </c>
      <c r="T74" s="100" t="s">
        <v>428</v>
      </c>
      <c r="U74" s="100" t="s">
        <v>428</v>
      </c>
      <c r="V74" s="104">
        <v>3.2073640386162998E-2</v>
      </c>
      <c r="W74" s="104">
        <v>0.1000954700000001</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1.461334E-6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0.41946419999999995</v>
      </c>
      <c r="F80" s="103">
        <v>8.9105300999999998E-2</v>
      </c>
      <c r="G80" s="103">
        <v>2.4126366729999997</v>
      </c>
      <c r="H80" s="100" t="s">
        <v>425</v>
      </c>
      <c r="I80" s="104">
        <v>1.4489313229305259E-2</v>
      </c>
      <c r="J80" s="104">
        <v>1.9115526393791403E-2</v>
      </c>
      <c r="K80" s="104">
        <v>2.369657067333333E-2</v>
      </c>
      <c r="L80" s="104">
        <v>1.4596198544156998E-5</v>
      </c>
      <c r="M80" s="104">
        <v>0.16832130000000001</v>
      </c>
      <c r="N80" s="104">
        <v>1.9142028567333329</v>
      </c>
      <c r="O80" s="104">
        <v>6.56681494E-2</v>
      </c>
      <c r="P80" s="104">
        <v>6.0303435798000002E-2</v>
      </c>
      <c r="Q80" s="104">
        <v>0.42902536026666699</v>
      </c>
      <c r="R80" s="104">
        <v>8.4053486666669994E-3</v>
      </c>
      <c r="S80" s="104">
        <v>0.77216272666666708</v>
      </c>
      <c r="T80" s="104">
        <v>0.14082500000000001</v>
      </c>
      <c r="U80" s="104">
        <v>1.7330999999999999E-2</v>
      </c>
      <c r="V80" s="104">
        <v>14.444543230066667</v>
      </c>
      <c r="W80" s="104">
        <v>0.20172048600000003</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5.593590704327734E-3</v>
      </c>
      <c r="J81" s="104">
        <v>3.0351649331130957E-2</v>
      </c>
      <c r="K81" s="104">
        <v>9.9032234507212893E-2</v>
      </c>
      <c r="L81" s="104">
        <v>1.960953972118E-6</v>
      </c>
      <c r="M81" s="104">
        <v>0.13500000000000001</v>
      </c>
      <c r="N81" s="104">
        <v>0.37503839999999999</v>
      </c>
      <c r="O81" s="104">
        <v>7.4090800000000002E-3</v>
      </c>
      <c r="P81" s="100" t="s">
        <v>425</v>
      </c>
      <c r="Q81" s="104">
        <v>1.08766E-2</v>
      </c>
      <c r="R81" s="104">
        <v>4.6719948800000001E-2</v>
      </c>
      <c r="S81" s="104">
        <v>1.1999999999999999E-3</v>
      </c>
      <c r="T81" s="100" t="s">
        <v>425</v>
      </c>
      <c r="U81" s="100" t="s">
        <v>425</v>
      </c>
      <c r="V81" s="104">
        <v>0.60115523568433704</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14.9245307368626</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6350765</v>
      </c>
      <c r="AL82" s="29" t="s">
        <v>436</v>
      </c>
    </row>
    <row r="83" spans="1:38" ht="26.25" customHeight="1" thickBot="1" x14ac:dyDescent="0.3">
      <c r="A83" s="40" t="s">
        <v>54</v>
      </c>
      <c r="B83" s="51" t="s">
        <v>210</v>
      </c>
      <c r="C83" s="52" t="s">
        <v>211</v>
      </c>
      <c r="D83" s="42"/>
      <c r="E83" s="103">
        <v>5.7622999999999994E-2</v>
      </c>
      <c r="F83" s="103">
        <v>3.9605478240000005E-2</v>
      </c>
      <c r="G83" s="103">
        <v>7.2498000000000007E-2</v>
      </c>
      <c r="H83" s="100" t="s">
        <v>425</v>
      </c>
      <c r="I83" s="104">
        <v>3.2139050538E-3</v>
      </c>
      <c r="J83" s="104">
        <v>3.2139050538E-3</v>
      </c>
      <c r="K83" s="104">
        <v>4.5912929339999999E-2</v>
      </c>
      <c r="L83" s="104">
        <v>8.9989341506399977E-6</v>
      </c>
      <c r="M83" s="104">
        <v>0.17463299999999998</v>
      </c>
      <c r="N83" s="100" t="s">
        <v>427</v>
      </c>
      <c r="O83" s="100" t="s">
        <v>427</v>
      </c>
      <c r="P83" s="100" t="s">
        <v>427</v>
      </c>
      <c r="Q83" s="100" t="s">
        <v>427</v>
      </c>
      <c r="R83" s="100" t="s">
        <v>427</v>
      </c>
      <c r="S83" s="100" t="s">
        <v>427</v>
      </c>
      <c r="T83" s="100" t="s">
        <v>427</v>
      </c>
      <c r="U83" s="100" t="s">
        <v>427</v>
      </c>
      <c r="V83" s="100" t="s">
        <v>427</v>
      </c>
      <c r="W83" s="104">
        <v>1.8919390000000001E-2</v>
      </c>
      <c r="X83" s="104">
        <v>1.92E-4</v>
      </c>
      <c r="Y83" s="104">
        <v>1.4199999999999998E-4</v>
      </c>
      <c r="Z83" s="104">
        <v>4.1615349700000003E-6</v>
      </c>
      <c r="AA83" s="104">
        <v>1.9999999999999999E-6</v>
      </c>
      <c r="AB83" s="104">
        <v>3.4016153497000001E-4</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6.3887500000000014E-2</v>
      </c>
      <c r="F85" s="103">
        <v>7.9163183910243804</v>
      </c>
      <c r="G85" s="103">
        <v>8.1930000000000002E-4</v>
      </c>
      <c r="H85" s="100" t="s">
        <v>425</v>
      </c>
      <c r="I85" s="104">
        <v>1.055E-4</v>
      </c>
      <c r="J85" s="104">
        <v>1.0549999999999999E-3</v>
      </c>
      <c r="K85" s="104">
        <v>6.6284839999999996E-3</v>
      </c>
      <c r="L85" s="104">
        <v>2.9540000000000001E-7</v>
      </c>
      <c r="M85" s="104">
        <v>1.52283E-2</v>
      </c>
      <c r="N85" s="100" t="s">
        <v>427</v>
      </c>
      <c r="O85" s="104">
        <v>1.1999999999999999E-3</v>
      </c>
      <c r="P85" s="100" t="s">
        <v>427</v>
      </c>
      <c r="Q85" s="100" t="s">
        <v>427</v>
      </c>
      <c r="R85" s="104">
        <v>5.1999999999999998E-2</v>
      </c>
      <c r="S85" s="100" t="s">
        <v>427</v>
      </c>
      <c r="T85" s="104">
        <v>5.0000000000000001E-3</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1.115122405214876</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2.6510000000000001E-3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0.56184618232714301</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1.3129999999999999E-3</v>
      </c>
      <c r="F88" s="103">
        <v>2.9928480765547789</v>
      </c>
      <c r="G88" s="100" t="s">
        <v>425</v>
      </c>
      <c r="H88" s="103">
        <v>3.3220000000000003E-3</v>
      </c>
      <c r="I88" s="104">
        <v>1.6796000000000001E-4</v>
      </c>
      <c r="J88" s="104">
        <v>3.3591999999999997E-3</v>
      </c>
      <c r="K88" s="104">
        <v>1.0821000000000002E-2</v>
      </c>
      <c r="L88" s="104">
        <v>4.7028800000000001E-7</v>
      </c>
      <c r="M88" s="104">
        <v>8.8900000000000003E-4</v>
      </c>
      <c r="N88" s="104">
        <v>1E-3</v>
      </c>
      <c r="O88" s="100" t="s">
        <v>427</v>
      </c>
      <c r="P88" s="100" t="s">
        <v>427</v>
      </c>
      <c r="Q88" s="100" t="s">
        <v>427</v>
      </c>
      <c r="R88" s="104">
        <v>1E-3</v>
      </c>
      <c r="S88" s="104">
        <v>1E-3</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1.846699999999999E-2</v>
      </c>
      <c r="F89" s="103">
        <v>1.7300446936666671</v>
      </c>
      <c r="G89" s="103">
        <v>3.0330000000000001E-3</v>
      </c>
      <c r="H89" s="100" t="s">
        <v>425</v>
      </c>
      <c r="I89" s="100" t="s">
        <v>427</v>
      </c>
      <c r="J89" s="100" t="s">
        <v>427</v>
      </c>
      <c r="K89" s="104">
        <v>6.8900000000000005E-4</v>
      </c>
      <c r="L89" s="100" t="s">
        <v>427</v>
      </c>
      <c r="M89" s="104">
        <v>1.9029000000000001E-2</v>
      </c>
      <c r="N89" s="100" t="s">
        <v>427</v>
      </c>
      <c r="O89" s="100" t="s">
        <v>427</v>
      </c>
      <c r="P89" s="100" t="s">
        <v>427</v>
      </c>
      <c r="Q89" s="100" t="s">
        <v>427</v>
      </c>
      <c r="R89" s="104">
        <v>6.0000000000000001E-3</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0.77443109457089898</v>
      </c>
      <c r="G90" s="100" t="s">
        <v>427</v>
      </c>
      <c r="H90" s="100" t="s">
        <v>427</v>
      </c>
      <c r="I90" s="104">
        <v>2.3798000000000001E-3</v>
      </c>
      <c r="J90" s="104">
        <v>4.0437499999999996E-3</v>
      </c>
      <c r="K90" s="104">
        <v>7.0549999999999996E-3</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1.9460806251999998E-2</v>
      </c>
      <c r="F91" s="145">
        <v>8.2257977633647908E-2</v>
      </c>
      <c r="G91" s="145">
        <v>8.7629245090000002E-3</v>
      </c>
      <c r="H91" s="145">
        <v>4.4185278770000003E-2</v>
      </c>
      <c r="I91" s="146">
        <v>0.34662356035480629</v>
      </c>
      <c r="J91" s="146">
        <v>0.40126669460875397</v>
      </c>
      <c r="K91" s="146">
        <v>0.412552927632026</v>
      </c>
      <c r="L91" s="146">
        <v>1.2936171977288699E-3</v>
      </c>
      <c r="M91" s="146">
        <v>0.59479568049999998</v>
      </c>
      <c r="N91" s="146">
        <v>0.89437551682557026</v>
      </c>
      <c r="O91" s="146">
        <v>0.10420038837175913</v>
      </c>
      <c r="P91" s="146">
        <v>1.5555034877120001E-3</v>
      </c>
      <c r="Q91" s="146">
        <v>1.5828424566320001E-3</v>
      </c>
      <c r="R91" s="146">
        <v>0.20817927378957488</v>
      </c>
      <c r="S91" s="146">
        <v>8.2443270372899438</v>
      </c>
      <c r="T91" s="146">
        <v>0.37776236338035307</v>
      </c>
      <c r="U91" s="146">
        <v>4.5036240052739977E-2</v>
      </c>
      <c r="V91" s="146">
        <v>4.7696666669822045</v>
      </c>
      <c r="W91" s="146">
        <v>1.0647059999999999E-3</v>
      </c>
      <c r="X91" s="146">
        <v>1.181823119E-3</v>
      </c>
      <c r="Y91" s="146">
        <v>4.791174806E-4</v>
      </c>
      <c r="Z91" s="146">
        <v>4.791174806E-4</v>
      </c>
      <c r="AA91" s="146">
        <v>4.791174806E-4</v>
      </c>
      <c r="AB91" s="146">
        <v>2.619175561E-3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1.23E-3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6.8001263229999998E-2</v>
      </c>
      <c r="F93" s="103">
        <v>2.1532626205599699</v>
      </c>
      <c r="G93" s="103">
        <v>2.3264E-2</v>
      </c>
      <c r="H93" s="100" t="s">
        <v>425</v>
      </c>
      <c r="I93" s="104">
        <v>2.1611694935731077E-2</v>
      </c>
      <c r="J93" s="104">
        <v>6.6490674409288408E-2</v>
      </c>
      <c r="K93" s="104">
        <v>0.16652795182805119</v>
      </c>
      <c r="L93" s="104">
        <v>7.3035802840000001E-7</v>
      </c>
      <c r="M93" s="104">
        <v>0.11035737110999999</v>
      </c>
      <c r="N93" s="100" t="s">
        <v>425</v>
      </c>
      <c r="O93" s="100" t="s">
        <v>427</v>
      </c>
      <c r="P93" s="100" t="s">
        <v>425</v>
      </c>
      <c r="Q93" s="100" t="s">
        <v>427</v>
      </c>
      <c r="R93" s="100" t="s">
        <v>427</v>
      </c>
      <c r="S93" s="100" t="s">
        <v>427</v>
      </c>
      <c r="T93" s="100" t="s">
        <v>427</v>
      </c>
      <c r="U93" s="100" t="s">
        <v>427</v>
      </c>
      <c r="V93" s="100" t="s">
        <v>427</v>
      </c>
      <c r="W93" s="104">
        <v>1.956316E-3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0.52905800000000003</v>
      </c>
      <c r="F95" s="103">
        <v>1.0083549999999999</v>
      </c>
      <c r="G95" s="100" t="s">
        <v>425</v>
      </c>
      <c r="H95" s="100" t="s">
        <v>427</v>
      </c>
      <c r="I95" s="104">
        <v>7.4525610800000003E-2</v>
      </c>
      <c r="J95" s="104">
        <v>7.55604104E-2</v>
      </c>
      <c r="K95" s="104">
        <v>7.7029960000000008E-2</v>
      </c>
      <c r="L95" s="104">
        <v>2.0867171024000001E-4</v>
      </c>
      <c r="M95" s="104">
        <v>0.44932900000000003</v>
      </c>
      <c r="N95" s="104">
        <v>0.246</v>
      </c>
      <c r="O95" s="104">
        <v>1.0999999999999999E-2</v>
      </c>
      <c r="P95" s="104">
        <v>7.0000000000000001E-3</v>
      </c>
      <c r="Q95" s="104">
        <v>1.2E-2</v>
      </c>
      <c r="R95" s="100" t="s">
        <v>427</v>
      </c>
      <c r="S95" s="104">
        <v>2.1000000000000001E-2</v>
      </c>
      <c r="T95" s="104">
        <v>1.0999999999999999E-2</v>
      </c>
      <c r="U95" s="100" t="s">
        <v>427</v>
      </c>
      <c r="V95" s="100" t="s">
        <v>427</v>
      </c>
      <c r="W95" s="104">
        <v>0.16347605799999998</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1.830812486E-2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6.2732999999999997E-2</v>
      </c>
      <c r="F98" s="103">
        <v>3.1319300000000001E-2</v>
      </c>
      <c r="G98" s="100" t="s">
        <v>425</v>
      </c>
      <c r="H98" s="103">
        <v>5.5780000000000001E-4</v>
      </c>
      <c r="I98" s="100" t="s">
        <v>425</v>
      </c>
      <c r="J98" s="100" t="s">
        <v>425</v>
      </c>
      <c r="K98" s="104">
        <v>1.17E-4</v>
      </c>
      <c r="L98" s="100" t="s">
        <v>425</v>
      </c>
      <c r="M98" s="100" t="s">
        <v>425</v>
      </c>
      <c r="N98" s="100" t="s">
        <v>425</v>
      </c>
      <c r="O98" s="100" t="s">
        <v>425</v>
      </c>
      <c r="P98" s="100" t="s">
        <v>425</v>
      </c>
      <c r="Q98" s="100" t="s">
        <v>425</v>
      </c>
      <c r="R98" s="104">
        <v>1.0510000000000001E-3</v>
      </c>
      <c r="S98" s="100" t="s">
        <v>425</v>
      </c>
      <c r="T98" s="104">
        <v>2.31E-4</v>
      </c>
      <c r="U98" s="100" t="s">
        <v>425</v>
      </c>
      <c r="V98" s="104">
        <v>0.17399999999999999</v>
      </c>
      <c r="W98" s="100" t="s">
        <v>425</v>
      </c>
      <c r="X98" s="104">
        <v>2.687636E-9</v>
      </c>
      <c r="Y98" s="100" t="s">
        <v>425</v>
      </c>
      <c r="Z98" s="104">
        <v>2.687636E-9</v>
      </c>
      <c r="AA98" s="104">
        <v>2.687636E-9</v>
      </c>
      <c r="AB98" s="104">
        <v>8.0629069999999993E-9</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0.23484390774292399</v>
      </c>
      <c r="F99" s="103">
        <v>6.5299248823862399</v>
      </c>
      <c r="G99" s="100" t="s">
        <v>427</v>
      </c>
      <c r="H99" s="103">
        <v>2.4402715418476202</v>
      </c>
      <c r="I99" s="104">
        <v>5.6683647999999998E-3</v>
      </c>
      <c r="J99" s="104">
        <v>2.0497212000000001E-2</v>
      </c>
      <c r="K99" s="104">
        <v>4.4898654857142901E-2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253.05199999999999</v>
      </c>
      <c r="AL99" s="29" t="s">
        <v>244</v>
      </c>
    </row>
    <row r="100" spans="1:38" ht="26.25" customHeight="1" thickBot="1" x14ac:dyDescent="0.3">
      <c r="A100" s="40" t="s">
        <v>242</v>
      </c>
      <c r="B100" s="40" t="s">
        <v>245</v>
      </c>
      <c r="C100" s="41" t="s">
        <v>407</v>
      </c>
      <c r="D100" s="54"/>
      <c r="E100" s="103">
        <v>0.66512279550701403</v>
      </c>
      <c r="F100" s="103">
        <v>8.5490692431664392</v>
      </c>
      <c r="G100" s="100" t="s">
        <v>427</v>
      </c>
      <c r="H100" s="103">
        <v>6.1136708459512503</v>
      </c>
      <c r="I100" s="104">
        <v>3.11534186E-2</v>
      </c>
      <c r="J100" s="104">
        <v>6.3638259000000003E-2</v>
      </c>
      <c r="K100" s="104">
        <v>0.138734208694444</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1036.7670000000001</v>
      </c>
      <c r="AL100" s="29" t="s">
        <v>244</v>
      </c>
    </row>
    <row r="101" spans="1:38" ht="26.25" customHeight="1" thickBot="1" x14ac:dyDescent="0.3">
      <c r="A101" s="40" t="s">
        <v>242</v>
      </c>
      <c r="B101" s="40" t="s">
        <v>246</v>
      </c>
      <c r="C101" s="41" t="s">
        <v>247</v>
      </c>
      <c r="D101" s="54"/>
      <c r="E101" s="103">
        <v>2.5476622108345898E-3</v>
      </c>
      <c r="F101" s="103">
        <v>1.5908859000000001E-2</v>
      </c>
      <c r="G101" s="100" t="s">
        <v>427</v>
      </c>
      <c r="H101" s="103">
        <v>4.0047794304610897E-2</v>
      </c>
      <c r="I101" s="104">
        <v>1.1404200000000001E-3</v>
      </c>
      <c r="J101" s="104">
        <v>3.4212600000000002E-3</v>
      </c>
      <c r="K101" s="104">
        <v>7.9829399999999991E-3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57.021000000000001</v>
      </c>
      <c r="AL101" s="29" t="s">
        <v>244</v>
      </c>
    </row>
    <row r="102" spans="1:38" ht="26.25" customHeight="1" thickBot="1" x14ac:dyDescent="0.3">
      <c r="A102" s="40" t="s">
        <v>242</v>
      </c>
      <c r="B102" s="40" t="s">
        <v>248</v>
      </c>
      <c r="C102" s="41" t="s">
        <v>385</v>
      </c>
      <c r="D102" s="54"/>
      <c r="E102" s="103">
        <v>0.322942491816471</v>
      </c>
      <c r="F102" s="103">
        <v>1.1779575446177399</v>
      </c>
      <c r="G102" s="100" t="s">
        <v>427</v>
      </c>
      <c r="H102" s="103">
        <v>16.401918897085199</v>
      </c>
      <c r="I102" s="104">
        <v>4.0326299599999997E-2</v>
      </c>
      <c r="J102" s="104">
        <v>0.58035539199999997</v>
      </c>
      <c r="K102" s="104">
        <v>3.8372644877882349</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6270.6120000000001</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5.7510639050719504E-3</v>
      </c>
      <c r="F104" s="103">
        <v>1.5608112E-2</v>
      </c>
      <c r="G104" s="100" t="s">
        <v>427</v>
      </c>
      <c r="H104" s="103">
        <v>4.0057033590973602E-2</v>
      </c>
      <c r="I104" s="104">
        <v>1.1473889999999999E-4</v>
      </c>
      <c r="J104" s="104">
        <v>4.1105900000000002E-4</v>
      </c>
      <c r="K104" s="104">
        <v>9.5913766666666695E-4</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25.013000000000002</v>
      </c>
      <c r="AL104" s="29" t="s">
        <v>244</v>
      </c>
    </row>
    <row r="105" spans="1:38" ht="26.25" customHeight="1" thickBot="1" x14ac:dyDescent="0.3">
      <c r="A105" s="40" t="s">
        <v>242</v>
      </c>
      <c r="B105" s="40" t="s">
        <v>253</v>
      </c>
      <c r="C105" s="41" t="s">
        <v>254</v>
      </c>
      <c r="D105" s="54"/>
      <c r="E105" s="103">
        <v>3.8743681071716898E-2</v>
      </c>
      <c r="F105" s="103">
        <v>0.378747956</v>
      </c>
      <c r="G105" s="100" t="s">
        <v>427</v>
      </c>
      <c r="H105" s="103">
        <v>0.20075971160664999</v>
      </c>
      <c r="I105" s="104">
        <v>6.4574400000000001E-3</v>
      </c>
      <c r="J105" s="104">
        <v>1.0172919999999998E-2</v>
      </c>
      <c r="K105" s="104">
        <v>2.211428E-2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48.676000000000002</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1.7450990460524399E-2</v>
      </c>
      <c r="F107" s="103">
        <v>0.265412500927864</v>
      </c>
      <c r="G107" s="100" t="s">
        <v>427</v>
      </c>
      <c r="H107" s="103">
        <v>0.93922185908986799</v>
      </c>
      <c r="I107" s="104">
        <v>1.75513406E-2</v>
      </c>
      <c r="J107" s="104">
        <v>0.32189792699999997</v>
      </c>
      <c r="K107" s="104">
        <v>1.52901515325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8948.2090000000007</v>
      </c>
      <c r="AL107" s="29" t="s">
        <v>244</v>
      </c>
    </row>
    <row r="108" spans="1:38" ht="26.25" customHeight="1" thickBot="1" x14ac:dyDescent="0.3">
      <c r="A108" s="40" t="s">
        <v>242</v>
      </c>
      <c r="B108" s="40" t="s">
        <v>258</v>
      </c>
      <c r="C108" s="41" t="s">
        <v>379</v>
      </c>
      <c r="D108" s="54"/>
      <c r="E108" s="103">
        <v>2.92713506892179E-2</v>
      </c>
      <c r="F108" s="103">
        <v>1.1899442287995201</v>
      </c>
      <c r="G108" s="100" t="s">
        <v>427</v>
      </c>
      <c r="H108" s="103">
        <v>2.7737404579980698</v>
      </c>
      <c r="I108" s="104">
        <v>3.3072490199999999E-2</v>
      </c>
      <c r="J108" s="104">
        <v>0.45784798999999998</v>
      </c>
      <c r="K108" s="104">
        <v>0.91569597999999996</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19308.78</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8.9158419516904429E-4</v>
      </c>
      <c r="F110" s="103">
        <v>0.147700005</v>
      </c>
      <c r="G110" s="100" t="s">
        <v>427</v>
      </c>
      <c r="H110" s="103">
        <v>0.17489017242259428</v>
      </c>
      <c r="I110" s="104">
        <v>9.4689680999999991E-3</v>
      </c>
      <c r="J110" s="104">
        <v>2.5766417999999999E-2</v>
      </c>
      <c r="K110" s="104">
        <v>2.5766417999999999E-2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302.04500000000002</v>
      </c>
      <c r="AL110" s="29" t="s">
        <v>244</v>
      </c>
    </row>
    <row r="111" spans="1:38" ht="26.25" customHeight="1" thickBot="1" x14ac:dyDescent="0.3">
      <c r="A111" s="40" t="s">
        <v>242</v>
      </c>
      <c r="B111" s="40" t="s">
        <v>261</v>
      </c>
      <c r="C111" s="41" t="s">
        <v>375</v>
      </c>
      <c r="D111" s="54"/>
      <c r="E111" s="103">
        <v>4.7645182606736898E-3</v>
      </c>
      <c r="F111" s="103">
        <v>8.5064659000000001E-2</v>
      </c>
      <c r="G111" s="100" t="s">
        <v>427</v>
      </c>
      <c r="H111" s="103">
        <v>4.0709441608643496E-2</v>
      </c>
      <c r="I111" s="104">
        <v>1.814358E-4</v>
      </c>
      <c r="J111" s="104">
        <v>3.4559199999999998E-4</v>
      </c>
      <c r="K111" s="104">
        <v>7.7758199999999997E-4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63.798999999999999</v>
      </c>
      <c r="AL111" s="29" t="s">
        <v>244</v>
      </c>
    </row>
    <row r="112" spans="1:38" ht="26.25" customHeight="1" thickBot="1" x14ac:dyDescent="0.3">
      <c r="A112" s="40" t="s">
        <v>262</v>
      </c>
      <c r="B112" s="40" t="s">
        <v>263</v>
      </c>
      <c r="C112" s="41" t="s">
        <v>264</v>
      </c>
      <c r="D112" s="42"/>
      <c r="E112" s="103">
        <v>2.50556590115995</v>
      </c>
      <c r="F112" s="100" t="s">
        <v>427</v>
      </c>
      <c r="G112" s="100" t="s">
        <v>427</v>
      </c>
      <c r="H112" s="103">
        <v>1.9963635944262299</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62639147.528998703</v>
      </c>
      <c r="AL112" s="29" t="s">
        <v>417</v>
      </c>
    </row>
    <row r="113" spans="1:38" ht="26.25" customHeight="1" thickBot="1" x14ac:dyDescent="0.3">
      <c r="A113" s="40" t="s">
        <v>262</v>
      </c>
      <c r="B113" s="55" t="s">
        <v>265</v>
      </c>
      <c r="C113" s="56" t="s">
        <v>266</v>
      </c>
      <c r="D113" s="42"/>
      <c r="E113" s="103">
        <v>3.1411406185057755</v>
      </c>
      <c r="F113" s="103">
        <v>1.3021791229522162</v>
      </c>
      <c r="G113" s="100" t="s">
        <v>427</v>
      </c>
      <c r="H113" s="103">
        <v>9.2142159484708266</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78528515.462644607</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1.7484651999999999E-3</v>
      </c>
      <c r="F115" s="100" t="s">
        <v>427</v>
      </c>
      <c r="G115" s="100" t="s">
        <v>427</v>
      </c>
      <c r="H115" s="103">
        <v>3.4969303999999998E-3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43711.63</v>
      </c>
      <c r="AL115" s="29" t="s">
        <v>431</v>
      </c>
    </row>
    <row r="116" spans="1:38" ht="26.25" customHeight="1" thickBot="1" x14ac:dyDescent="0.3">
      <c r="A116" s="40" t="s">
        <v>262</v>
      </c>
      <c r="B116" s="40" t="s">
        <v>270</v>
      </c>
      <c r="C116" s="46" t="s">
        <v>408</v>
      </c>
      <c r="D116" s="42"/>
      <c r="E116" s="103">
        <v>0.83000634796331973</v>
      </c>
      <c r="F116" s="103">
        <v>0.1440394524537342</v>
      </c>
      <c r="G116" s="100" t="s">
        <v>427</v>
      </c>
      <c r="H116" s="103">
        <v>2.0157297021966301</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20750158.699083</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2.7632435220000001E-2</v>
      </c>
      <c r="J119" s="104">
        <v>0.49273410449999999</v>
      </c>
      <c r="K119" s="104">
        <v>0.49273410449999999</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618183.25</v>
      </c>
      <c r="AL119" s="29" t="s">
        <v>432</v>
      </c>
    </row>
    <row r="120" spans="1:38" ht="26.25" customHeight="1" thickBot="1" x14ac:dyDescent="0.3">
      <c r="A120" s="40" t="s">
        <v>262</v>
      </c>
      <c r="B120" s="40" t="s">
        <v>276</v>
      </c>
      <c r="C120" s="41" t="s">
        <v>277</v>
      </c>
      <c r="D120" s="42"/>
      <c r="E120" s="103">
        <v>0.65260629558093597</v>
      </c>
      <c r="F120" s="100" t="s">
        <v>427</v>
      </c>
      <c r="G120" s="100" t="s">
        <v>427</v>
      </c>
      <c r="H120" s="103">
        <v>0.71219706275551387</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30.617597071199299</v>
      </c>
      <c r="AL120" s="29" t="s">
        <v>433</v>
      </c>
    </row>
    <row r="121" spans="1:38" ht="26.25" customHeight="1" thickBot="1" x14ac:dyDescent="0.3">
      <c r="A121" s="40" t="s">
        <v>262</v>
      </c>
      <c r="B121" s="40" t="s">
        <v>278</v>
      </c>
      <c r="C121" s="46" t="s">
        <v>279</v>
      </c>
      <c r="D121" s="43"/>
      <c r="E121" s="100" t="s">
        <v>425</v>
      </c>
      <c r="F121" s="103">
        <v>0.57615339659999099</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669945.809999989</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3">
        <v>5.0590000000000001E-3</v>
      </c>
      <c r="F125" s="103">
        <v>0.477425765714105</v>
      </c>
      <c r="G125" s="103">
        <v>1.8900000000000001E-4</v>
      </c>
      <c r="H125" s="100" t="s">
        <v>425</v>
      </c>
      <c r="I125" s="104">
        <v>9.0923905050000001E-6</v>
      </c>
      <c r="J125" s="104">
        <v>6.0340409715E-5</v>
      </c>
      <c r="K125" s="104">
        <v>1.2756899405500001E-4</v>
      </c>
      <c r="L125" s="100" t="s">
        <v>425</v>
      </c>
      <c r="M125" s="104">
        <v>8.8459999999999997E-3</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275.52698500000002</v>
      </c>
      <c r="AL125" s="29" t="s">
        <v>422</v>
      </c>
    </row>
    <row r="126" spans="1:38" ht="26.25" customHeight="1" thickBot="1" x14ac:dyDescent="0.3">
      <c r="A126" s="40" t="s">
        <v>287</v>
      </c>
      <c r="B126" s="40" t="s">
        <v>290</v>
      </c>
      <c r="C126" s="41" t="s">
        <v>291</v>
      </c>
      <c r="D126" s="42"/>
      <c r="E126" s="100" t="s">
        <v>425</v>
      </c>
      <c r="F126" s="103">
        <v>2.4785976974930998E-2</v>
      </c>
      <c r="G126" s="100" t="s">
        <v>427</v>
      </c>
      <c r="H126" s="103">
        <v>0.17578452820000001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732.43553399999996</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0.37417760000000005</v>
      </c>
      <c r="F129" s="103">
        <v>0.35644637300000009</v>
      </c>
      <c r="G129" s="103">
        <v>1.2778799999999999E-3</v>
      </c>
      <c r="H129" s="100" t="s">
        <v>428</v>
      </c>
      <c r="I129" s="104">
        <v>2.7033080000000004E-2</v>
      </c>
      <c r="J129" s="104">
        <v>2.7408520000000002E-2</v>
      </c>
      <c r="K129" s="104">
        <v>2.7862999999999999E-2</v>
      </c>
      <c r="L129" s="104">
        <v>2.1225093307052609E-2</v>
      </c>
      <c r="M129" s="104">
        <v>0.70978090000000005</v>
      </c>
      <c r="N129" s="104">
        <v>1.6999999999999999E-3</v>
      </c>
      <c r="O129" s="104">
        <v>1.4E-3</v>
      </c>
      <c r="P129" s="104">
        <v>6.3169999999999997E-3</v>
      </c>
      <c r="Q129" s="104">
        <v>2.8E-3</v>
      </c>
      <c r="R129" s="104">
        <v>1.83E-2</v>
      </c>
      <c r="S129" s="104">
        <v>4.1000000000000003E-3</v>
      </c>
      <c r="T129" s="104">
        <v>5.0000000000000001E-3</v>
      </c>
      <c r="U129" s="104">
        <v>2.0894870000000001E-3</v>
      </c>
      <c r="V129" s="104">
        <v>5.7768170000000001E-3</v>
      </c>
      <c r="W129" s="104">
        <v>7.9000000000000008E-3</v>
      </c>
      <c r="X129" s="100" t="s">
        <v>425</v>
      </c>
      <c r="Y129" s="100" t="s">
        <v>425</v>
      </c>
      <c r="Z129" s="100" t="s">
        <v>425</v>
      </c>
      <c r="AA129" s="100" t="s">
        <v>425</v>
      </c>
      <c r="AB129" s="100" t="s">
        <v>425</v>
      </c>
      <c r="AC129" s="104">
        <v>7.7899999999999996E-4</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0.204066</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0.16773199999999999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8.5199999999999998E-3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1.8846406303030201E-4</v>
      </c>
      <c r="J133" s="104">
        <v>1.8846406303030201E-4</v>
      </c>
      <c r="K133" s="104">
        <v>1.8846406303030201E-4</v>
      </c>
      <c r="L133" s="100" t="s">
        <v>425</v>
      </c>
      <c r="M133" s="100" t="s">
        <v>425</v>
      </c>
      <c r="N133" s="100" t="s">
        <v>425</v>
      </c>
      <c r="O133" s="100" t="s">
        <v>425</v>
      </c>
      <c r="P133" s="104">
        <v>1.820400817526E-3</v>
      </c>
      <c r="Q133" s="100" t="s">
        <v>425</v>
      </c>
      <c r="R133" s="100" t="s">
        <v>425</v>
      </c>
      <c r="S133" s="100" t="s">
        <v>425</v>
      </c>
      <c r="T133" s="100" t="s">
        <v>425</v>
      </c>
      <c r="U133" s="100" t="s">
        <v>425</v>
      </c>
      <c r="V133" s="100" t="s">
        <v>425</v>
      </c>
      <c r="W133" s="104">
        <v>2.5433399999999998E-3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36860</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3.5071276419999999E-2</v>
      </c>
      <c r="F135" s="103">
        <v>1.3565305031619901E-2</v>
      </c>
      <c r="G135" s="103">
        <v>1.2131573609999999E-3</v>
      </c>
      <c r="H135" s="100" t="s">
        <v>425</v>
      </c>
      <c r="I135" s="104">
        <v>4.6210266733729702E-2</v>
      </c>
      <c r="J135" s="104">
        <v>4.9739451782606497E-2</v>
      </c>
      <c r="K135" s="104">
        <v>5.11731832087126E-2</v>
      </c>
      <c r="L135" s="104">
        <v>1.9408312028166501E-2</v>
      </c>
      <c r="M135" s="104">
        <v>0.61573250400000001</v>
      </c>
      <c r="N135" s="104">
        <v>5.4040646060929997E-3</v>
      </c>
      <c r="O135" s="104">
        <v>1.1028703277739999E-3</v>
      </c>
      <c r="P135" s="100" t="s">
        <v>425</v>
      </c>
      <c r="Q135" s="104">
        <v>4.5217683438730002E-3</v>
      </c>
      <c r="R135" s="104">
        <v>1.10287032777E-4</v>
      </c>
      <c r="S135" s="104">
        <v>2.2057406555479999E-3</v>
      </c>
      <c r="T135" s="100" t="s">
        <v>425</v>
      </c>
      <c r="U135" s="104">
        <v>7.7200922944199995E-4</v>
      </c>
      <c r="V135" s="104">
        <v>0.19333316845877899</v>
      </c>
      <c r="W135" s="104">
        <v>7.0709256140000001</v>
      </c>
      <c r="X135" s="104">
        <v>9.7704689230000002E-3</v>
      </c>
      <c r="Y135" s="104">
        <v>1.287519134E-2</v>
      </c>
      <c r="Z135" s="104">
        <v>5.4048308360000004E-3</v>
      </c>
      <c r="AA135" s="104">
        <v>7.3919122880000002E-3</v>
      </c>
      <c r="AB135" s="104">
        <v>3.5442403390000002E-2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2.7715337167500001E-3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392954183.70480096</v>
      </c>
      <c r="AL136" s="29" t="s">
        <v>435</v>
      </c>
    </row>
    <row r="137" spans="1:38" ht="26.25" customHeight="1" thickBot="1" x14ac:dyDescent="0.3">
      <c r="A137" s="40" t="s">
        <v>287</v>
      </c>
      <c r="B137" s="40" t="s">
        <v>314</v>
      </c>
      <c r="C137" s="41" t="s">
        <v>315</v>
      </c>
      <c r="D137" s="42"/>
      <c r="E137" s="103">
        <v>4.0000000000000002E-4</v>
      </c>
      <c r="F137" s="103">
        <v>7.5516828999999994E-2</v>
      </c>
      <c r="G137" s="100" t="s">
        <v>425</v>
      </c>
      <c r="H137" s="100" t="s">
        <v>425</v>
      </c>
      <c r="I137" s="100" t="s">
        <v>427</v>
      </c>
      <c r="J137" s="100" t="s">
        <v>427</v>
      </c>
      <c r="K137" s="100" t="s">
        <v>427</v>
      </c>
      <c r="L137" s="100" t="s">
        <v>427</v>
      </c>
      <c r="M137" s="104">
        <v>1.1199999999999999E-3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3">
        <v>0.03</v>
      </c>
      <c r="F139" s="103">
        <v>1.2029243E-2</v>
      </c>
      <c r="G139" s="100" t="s">
        <v>425</v>
      </c>
      <c r="H139" s="100" t="s">
        <v>425</v>
      </c>
      <c r="I139" s="104">
        <v>0.47660270904662599</v>
      </c>
      <c r="J139" s="104">
        <v>0.476944709046626</v>
      </c>
      <c r="K139" s="104">
        <v>0.47740483004662604</v>
      </c>
      <c r="L139" s="104">
        <v>5.2200000000000002E-5</v>
      </c>
      <c r="M139" s="104">
        <v>3.14E-3</v>
      </c>
      <c r="N139" s="104">
        <v>1.382134420574E-3</v>
      </c>
      <c r="O139" s="104">
        <v>2.7827527753389999E-3</v>
      </c>
      <c r="P139" s="104">
        <v>3.704752775339E-3</v>
      </c>
      <c r="Q139" s="104">
        <v>4.4361529326750002E-3</v>
      </c>
      <c r="R139" s="104">
        <v>4.2272211301030002E-3</v>
      </c>
      <c r="S139" s="104">
        <v>9.82254274659E-3</v>
      </c>
      <c r="T139" s="100" t="s">
        <v>427</v>
      </c>
      <c r="U139" s="100" t="s">
        <v>427</v>
      </c>
      <c r="V139" s="100" t="s">
        <v>427</v>
      </c>
      <c r="W139" s="104">
        <v>4.802452604</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137.05667369225287</v>
      </c>
      <c r="F141" s="105">
        <f t="shared" ref="F141:AD141" si="0">SUM(F14:F140)</f>
        <v>89.970075638570279</v>
      </c>
      <c r="G141" s="105">
        <f t="shared" si="0"/>
        <v>32.728121886869921</v>
      </c>
      <c r="H141" s="105">
        <f t="shared" si="0"/>
        <v>44.883586808152934</v>
      </c>
      <c r="I141" s="105">
        <f t="shared" si="0"/>
        <v>15.906862480651796</v>
      </c>
      <c r="J141" s="105">
        <f t="shared" si="0"/>
        <v>21.930981966356981</v>
      </c>
      <c r="K141" s="105">
        <f t="shared" si="0"/>
        <v>35.745733223167449</v>
      </c>
      <c r="L141" s="105">
        <f t="shared" si="0"/>
        <v>3.1239220253855584</v>
      </c>
      <c r="M141" s="105">
        <f t="shared" si="0"/>
        <v>248.40840670314014</v>
      </c>
      <c r="N141" s="105">
        <f t="shared" si="0"/>
        <v>27.430486414327415</v>
      </c>
      <c r="O141" s="105">
        <f t="shared" si="0"/>
        <v>0.90731315071408192</v>
      </c>
      <c r="P141" s="105">
        <f t="shared" si="0"/>
        <v>0.61423307366581148</v>
      </c>
      <c r="Q141" s="105">
        <f t="shared" si="0"/>
        <v>0.90330882781658706</v>
      </c>
      <c r="R141" s="105">
        <f>SUM(R14:R140)</f>
        <v>4.214529412403671</v>
      </c>
      <c r="S141" s="105">
        <f t="shared" si="0"/>
        <v>61.267512800682951</v>
      </c>
      <c r="T141" s="105">
        <f t="shared" si="0"/>
        <v>3.9313173140363205</v>
      </c>
      <c r="U141" s="105">
        <f t="shared" si="0"/>
        <v>1.9025400109577768</v>
      </c>
      <c r="V141" s="105">
        <f t="shared" si="0"/>
        <v>55.105865490331738</v>
      </c>
      <c r="W141" s="105">
        <f t="shared" si="0"/>
        <v>33.545884009310001</v>
      </c>
      <c r="X141" s="105">
        <f t="shared" si="0"/>
        <v>1.8994590049466151</v>
      </c>
      <c r="Y141" s="105">
        <f t="shared" si="0"/>
        <v>1.8930930833461936</v>
      </c>
      <c r="Z141" s="105">
        <f t="shared" si="0"/>
        <v>0.83987389332602569</v>
      </c>
      <c r="AA141" s="105">
        <f t="shared" si="0"/>
        <v>1.1059465042421357</v>
      </c>
      <c r="AB141" s="105">
        <f t="shared" si="0"/>
        <v>5.7383724849594087</v>
      </c>
      <c r="AC141" s="105">
        <f t="shared" si="0"/>
        <v>5.6884935036130004</v>
      </c>
      <c r="AD141" s="105">
        <f t="shared" si="0"/>
        <v>0.29533492805372996</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27.011245792651341</v>
      </c>
      <c r="F143" s="100">
        <v>2.3859673047419161</v>
      </c>
      <c r="G143" s="100">
        <v>3.7334269904480376E-2</v>
      </c>
      <c r="H143" s="100">
        <v>0.46978564923494448</v>
      </c>
      <c r="I143" s="100">
        <v>1.087286234250586</v>
      </c>
      <c r="J143" s="100">
        <v>1.087286234250586</v>
      </c>
      <c r="K143" s="100">
        <v>1.087286234250586</v>
      </c>
      <c r="L143" s="100">
        <v>0.74148276318065631</v>
      </c>
      <c r="M143" s="100">
        <v>22.820776823509274</v>
      </c>
      <c r="N143" s="100">
        <v>1.9751755185369361E-3</v>
      </c>
      <c r="O143" s="100">
        <v>2.2159542186701191E-4</v>
      </c>
      <c r="P143" s="100">
        <v>1.5964780338741293E-2</v>
      </c>
      <c r="Q143" s="100">
        <v>3.8299616870072801E-4</v>
      </c>
      <c r="R143" s="100">
        <v>2.099729673316909E-2</v>
      </c>
      <c r="S143" s="100">
        <v>1.4246252561746239E-2</v>
      </c>
      <c r="T143" s="100">
        <v>1.789301812967484E-3</v>
      </c>
      <c r="U143" s="100">
        <v>3.2280149366743218E-4</v>
      </c>
      <c r="V143" s="100">
        <v>5.6298428609138966E-2</v>
      </c>
      <c r="W143" s="100">
        <v>1.6099402</v>
      </c>
      <c r="X143" s="100">
        <v>6.5497322772400002E-2</v>
      </c>
      <c r="Y143" s="100">
        <v>7.3481862090500005E-2</v>
      </c>
      <c r="Z143" s="100">
        <v>5.7365470937E-2</v>
      </c>
      <c r="AA143" s="100">
        <v>6.1970846796500001E-2</v>
      </c>
      <c r="AB143" s="100">
        <v>0.25831550259640002</v>
      </c>
      <c r="AC143" s="100">
        <v>1.6099403999999999E-3</v>
      </c>
      <c r="AD143" s="101">
        <v>3.2215649999999999E-4</v>
      </c>
      <c r="AE143" s="99"/>
      <c r="AF143" s="101">
        <v>107734.1828861704</v>
      </c>
      <c r="AG143" s="101" t="s">
        <v>427</v>
      </c>
      <c r="AH143" s="101">
        <v>9.3697880614999995</v>
      </c>
      <c r="AI143" s="101">
        <v>4578.9822613222004</v>
      </c>
      <c r="AJ143" s="101" t="s">
        <v>427</v>
      </c>
      <c r="AK143" s="101" t="s">
        <v>427</v>
      </c>
      <c r="AL143" s="32" t="s">
        <v>50</v>
      </c>
    </row>
    <row r="144" spans="1:38" ht="26.25" customHeight="1" thickBot="1" x14ac:dyDescent="0.3">
      <c r="A144" s="65"/>
      <c r="B144" s="32" t="s">
        <v>347</v>
      </c>
      <c r="C144" s="66" t="s">
        <v>354</v>
      </c>
      <c r="D144" s="67" t="s">
        <v>280</v>
      </c>
      <c r="E144" s="100">
        <v>6.9294637670153225</v>
      </c>
      <c r="F144" s="100">
        <v>0.51789421202822095</v>
      </c>
      <c r="G144" s="100">
        <v>8.1828835629987867E-3</v>
      </c>
      <c r="H144" s="100">
        <v>1.3504495152361908E-2</v>
      </c>
      <c r="I144" s="100">
        <v>0.38555882432892313</v>
      </c>
      <c r="J144" s="100">
        <v>0.38555882432892313</v>
      </c>
      <c r="K144" s="100">
        <v>0.38555882432892313</v>
      </c>
      <c r="L144" s="100">
        <v>0.27330969394258448</v>
      </c>
      <c r="M144" s="100">
        <v>3.5148443832821168</v>
      </c>
      <c r="N144" s="100">
        <v>2.7322392123337757E-4</v>
      </c>
      <c r="O144" s="100">
        <v>2.7843827131685173E-5</v>
      </c>
      <c r="P144" s="100">
        <v>2.7884972358500617E-3</v>
      </c>
      <c r="Q144" s="100">
        <v>5.4384066742501804E-5</v>
      </c>
      <c r="R144" s="100">
        <v>4.372356869105894E-3</v>
      </c>
      <c r="S144" s="100">
        <v>2.9356397766931676E-3</v>
      </c>
      <c r="T144" s="100">
        <v>1.3092912133976875E-4</v>
      </c>
      <c r="U144" s="100">
        <v>5.3080479221633269E-5</v>
      </c>
      <c r="V144" s="100">
        <v>9.5153786342679313E-3</v>
      </c>
      <c r="W144" s="100">
        <v>0.31994790000000006</v>
      </c>
      <c r="X144" s="100">
        <v>1.07272231659E-2</v>
      </c>
      <c r="Y144" s="100">
        <v>1.2026068581700002E-2</v>
      </c>
      <c r="Z144" s="100">
        <v>9.4282896267000003E-3</v>
      </c>
      <c r="AA144" s="100">
        <v>1.00064684723E-2</v>
      </c>
      <c r="AB144" s="100">
        <v>4.2188049846600004E-2</v>
      </c>
      <c r="AC144" s="100">
        <v>3.199481E-4</v>
      </c>
      <c r="AD144" s="101">
        <v>6.4303100000000004E-5</v>
      </c>
      <c r="AE144" s="99"/>
      <c r="AF144" s="101">
        <v>21087.741334989601</v>
      </c>
      <c r="AG144" s="101" t="s">
        <v>427</v>
      </c>
      <c r="AH144" s="101" t="s">
        <v>425</v>
      </c>
      <c r="AI144" s="101">
        <v>887.9795072572</v>
      </c>
      <c r="AJ144" s="101" t="s">
        <v>427</v>
      </c>
      <c r="AK144" s="101" t="s">
        <v>427</v>
      </c>
      <c r="AL144" s="32" t="s">
        <v>50</v>
      </c>
    </row>
    <row r="145" spans="1:38" ht="26.25" customHeight="1" thickBot="1" x14ac:dyDescent="0.3">
      <c r="A145" s="65"/>
      <c r="B145" s="32" t="s">
        <v>348</v>
      </c>
      <c r="C145" s="66" t="s">
        <v>355</v>
      </c>
      <c r="D145" s="67" t="s">
        <v>280</v>
      </c>
      <c r="E145" s="100">
        <v>25.829254296204482</v>
      </c>
      <c r="F145" s="100">
        <v>0.67302754603540282</v>
      </c>
      <c r="G145" s="100">
        <v>2.1285297264504933E-2</v>
      </c>
      <c r="H145" s="100">
        <v>3.5816474109076277E-2</v>
      </c>
      <c r="I145" s="100">
        <v>0.43349762748198706</v>
      </c>
      <c r="J145" s="100">
        <v>0.43349762748198706</v>
      </c>
      <c r="K145" s="100">
        <v>0.43349762748198706</v>
      </c>
      <c r="L145" s="100">
        <v>0.30108594898502189</v>
      </c>
      <c r="M145" s="100">
        <v>7.9173305637398999</v>
      </c>
      <c r="N145" s="100">
        <v>6.6520514061483964E-4</v>
      </c>
      <c r="O145" s="100">
        <v>6.6521923125497168E-5</v>
      </c>
      <c r="P145" s="100">
        <v>7.0508835187985787E-3</v>
      </c>
      <c r="Q145" s="100">
        <v>1.3304032359096139E-4</v>
      </c>
      <c r="R145" s="100">
        <v>1.1307751154505389E-2</v>
      </c>
      <c r="S145" s="100">
        <v>7.5828545895206441E-3</v>
      </c>
      <c r="T145" s="100">
        <v>2.6614053240248304E-4</v>
      </c>
      <c r="U145" s="100">
        <v>1.3303680093092844E-4</v>
      </c>
      <c r="V145" s="100">
        <v>2.3946518487766098E-2</v>
      </c>
      <c r="W145" s="100">
        <v>0.2623007</v>
      </c>
      <c r="X145" s="100">
        <v>4.9126505531E-3</v>
      </c>
      <c r="Y145" s="100">
        <v>2.97488283521E-2</v>
      </c>
      <c r="Z145" s="100">
        <v>3.3242268745799997E-2</v>
      </c>
      <c r="AA145" s="100">
        <v>7.6419008615999998E-3</v>
      </c>
      <c r="AB145" s="100">
        <v>7.5545648512599983E-2</v>
      </c>
      <c r="AC145" s="100">
        <v>1.864472E-4</v>
      </c>
      <c r="AD145" s="101">
        <v>3.7932300000000003E-5</v>
      </c>
      <c r="AE145" s="99"/>
      <c r="AF145" s="101">
        <v>54173.969929608</v>
      </c>
      <c r="AG145" s="101" t="s">
        <v>427</v>
      </c>
      <c r="AH145" s="101">
        <v>7.1232685031000003</v>
      </c>
      <c r="AI145" s="101">
        <v>2276.8509108001999</v>
      </c>
      <c r="AJ145" s="101" t="s">
        <v>427</v>
      </c>
      <c r="AK145" s="101" t="s">
        <v>427</v>
      </c>
      <c r="AL145" s="32" t="s">
        <v>50</v>
      </c>
    </row>
    <row r="146" spans="1:38" ht="26.25" customHeight="1" thickBot="1" x14ac:dyDescent="0.3">
      <c r="A146" s="65"/>
      <c r="B146" s="32" t="s">
        <v>349</v>
      </c>
      <c r="C146" s="66" t="s">
        <v>356</v>
      </c>
      <c r="D146" s="67" t="s">
        <v>280</v>
      </c>
      <c r="E146" s="100">
        <v>0.21794929783105324</v>
      </c>
      <c r="F146" s="100">
        <v>1.140231089674697</v>
      </c>
      <c r="G146" s="100">
        <v>2.5846414098267668E-4</v>
      </c>
      <c r="H146" s="100">
        <v>1.6475922828700278E-3</v>
      </c>
      <c r="I146" s="100">
        <v>1.8603929104381182E-2</v>
      </c>
      <c r="J146" s="100">
        <v>1.8603929104381182E-2</v>
      </c>
      <c r="K146" s="100">
        <v>1.8603929104381182E-2</v>
      </c>
      <c r="L146" s="100">
        <v>3.3855153719540162E-3</v>
      </c>
      <c r="M146" s="100">
        <v>6.5253936448495251</v>
      </c>
      <c r="N146" s="100">
        <v>5.601375123618965E-5</v>
      </c>
      <c r="O146" s="100">
        <v>7.8978860560072466E-4</v>
      </c>
      <c r="P146" s="100">
        <v>2.7355693753640956E-4</v>
      </c>
      <c r="Q146" s="100">
        <v>9.4329978460830873E-6</v>
      </c>
      <c r="R146" s="100">
        <v>3.4970400721151249E-3</v>
      </c>
      <c r="S146" s="100">
        <v>0.13381758128520485</v>
      </c>
      <c r="T146" s="100">
        <v>5.5516646278724689E-3</v>
      </c>
      <c r="U146" s="100">
        <v>7.8635220235348773E-4</v>
      </c>
      <c r="V146" s="100">
        <v>7.8391066858370731E-2</v>
      </c>
      <c r="W146" s="100">
        <v>1.45384E-2</v>
      </c>
      <c r="X146" s="100">
        <v>2.5519622079999999E-4</v>
      </c>
      <c r="Y146" s="100">
        <v>3.3135912760000005E-4</v>
      </c>
      <c r="Z146" s="100">
        <v>1.9563015259999999E-4</v>
      </c>
      <c r="AA146" s="100">
        <v>3.6895334650000001E-4</v>
      </c>
      <c r="AB146" s="100">
        <v>1.1511388475000002E-3</v>
      </c>
      <c r="AC146" s="100">
        <v>1.4538100000000001E-5</v>
      </c>
      <c r="AD146" s="101">
        <v>6.1882999999999997E-6</v>
      </c>
      <c r="AE146" s="99"/>
      <c r="AF146" s="101">
        <v>1287.8945624988</v>
      </c>
      <c r="AG146" s="101" t="s">
        <v>427</v>
      </c>
      <c r="AH146" s="101" t="s">
        <v>425</v>
      </c>
      <c r="AI146" s="101">
        <v>58.2300265139</v>
      </c>
      <c r="AJ146" s="101" t="s">
        <v>427</v>
      </c>
      <c r="AK146" s="101" t="s">
        <v>427</v>
      </c>
      <c r="AL146" s="32" t="s">
        <v>50</v>
      </c>
    </row>
    <row r="147" spans="1:38" ht="26.25" customHeight="1" thickBot="1" x14ac:dyDescent="0.3">
      <c r="A147" s="65"/>
      <c r="B147" s="32" t="s">
        <v>350</v>
      </c>
      <c r="C147" s="66" t="s">
        <v>357</v>
      </c>
      <c r="D147" s="67" t="s">
        <v>280</v>
      </c>
      <c r="E147" s="100" t="s">
        <v>427</v>
      </c>
      <c r="F147" s="100">
        <v>1.5150519367324318</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67.253448452300006</v>
      </c>
      <c r="AG147" s="101" t="s">
        <v>427</v>
      </c>
      <c r="AH147" s="101" t="s">
        <v>427</v>
      </c>
      <c r="AI147" s="101">
        <v>3.0407536457000002</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0.70685054653427593</v>
      </c>
      <c r="J148" s="100">
        <v>1.3358310362266264</v>
      </c>
      <c r="K148" s="100">
        <v>1.7380525831634219</v>
      </c>
      <c r="L148" s="100">
        <v>0.16807563781585577</v>
      </c>
      <c r="M148" s="100" t="s">
        <v>427</v>
      </c>
      <c r="N148" s="100">
        <v>4.8520156004085466</v>
      </c>
      <c r="O148" s="100">
        <v>2.1816454793541166E-2</v>
      </c>
      <c r="P148" s="100">
        <v>0</v>
      </c>
      <c r="Q148" s="100">
        <v>5.572056634004792E-2</v>
      </c>
      <c r="R148" s="100">
        <v>1.8049141386653837</v>
      </c>
      <c r="S148" s="100">
        <v>39.578231240536134</v>
      </c>
      <c r="T148" s="100">
        <v>0.2810471074687429</v>
      </c>
      <c r="U148" s="100">
        <v>3.4761051663268483E-2</v>
      </c>
      <c r="V148" s="100">
        <v>13.87832859276342</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58472.438260368566</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0.33207234404562697</v>
      </c>
      <c r="J149" s="100">
        <v>0.61494878526967955</v>
      </c>
      <c r="K149" s="100">
        <v>1.2298975705393591</v>
      </c>
      <c r="L149" s="100">
        <v>1.3036914247717203E-2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58472.438260368566</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126.61560128415326</v>
      </c>
      <c r="F152" s="118">
        <f t="shared" ref="F152:AD152" si="1">F141 + F151 + IF(AND(OR($B$4="AT",$B$4="BE",$B$4="CH",$B$4="GB",$B$4="IE",$B$4="LT",$B$4="LU",$B$4="NL"),SUM(F143:F149)&gt;0),SUM(F143:F149)-SUM(F27:F33),0)</f>
        <v>88.774868375120306</v>
      </c>
      <c r="G152" s="118">
        <f t="shared" si="1"/>
        <v>32.716986184667611</v>
      </c>
      <c r="H152" s="118">
        <f t="shared" si="1"/>
        <v>44.763456650604354</v>
      </c>
      <c r="I152" s="118">
        <f t="shared" si="1"/>
        <v>15.415353200760629</v>
      </c>
      <c r="J152" s="118">
        <f t="shared" si="1"/>
        <v>21.283186530659023</v>
      </c>
      <c r="K152" s="118">
        <f t="shared" si="1"/>
        <v>34.924296028043344</v>
      </c>
      <c r="L152" s="118">
        <f t="shared" si="1"/>
        <v>2.8789564929154254</v>
      </c>
      <c r="M152" s="118">
        <f t="shared" si="1"/>
        <v>239.0038847441273</v>
      </c>
      <c r="N152" s="118">
        <f t="shared" si="1"/>
        <v>26.59509206496752</v>
      </c>
      <c r="O152" s="118">
        <f t="shared" si="1"/>
        <v>0.90333598588327946</v>
      </c>
      <c r="P152" s="118">
        <f t="shared" si="1"/>
        <v>0.60971343021623214</v>
      </c>
      <c r="Q152" s="118">
        <f t="shared" si="1"/>
        <v>0.89361905504692907</v>
      </c>
      <c r="R152" s="118">
        <f t="shared" si="1"/>
        <v>3.8970295379881668</v>
      </c>
      <c r="S152" s="118">
        <f t="shared" si="1"/>
        <v>54.423229583890731</v>
      </c>
      <c r="T152" s="118">
        <f t="shared" si="1"/>
        <v>3.8813572935552396</v>
      </c>
      <c r="U152" s="118">
        <f t="shared" si="1"/>
        <v>1.8963209505776655</v>
      </c>
      <c r="V152" s="118">
        <f t="shared" si="1"/>
        <v>52.692865283751495</v>
      </c>
      <c r="W152" s="118">
        <f t="shared" si="1"/>
        <v>33.178371609309998</v>
      </c>
      <c r="X152" s="118">
        <f t="shared" si="1"/>
        <v>1.886102184126315</v>
      </c>
      <c r="Y152" s="118">
        <f t="shared" si="1"/>
        <v>1.8741755313484936</v>
      </c>
      <c r="Z152" s="118">
        <f t="shared" si="1"/>
        <v>0.8235045104125257</v>
      </c>
      <c r="AA152" s="118">
        <f t="shared" si="1"/>
        <v>1.0927689301316357</v>
      </c>
      <c r="AB152" s="118">
        <f t="shared" si="1"/>
        <v>5.6765511551174086</v>
      </c>
      <c r="AC152" s="118">
        <f t="shared" si="1"/>
        <v>5.6881382679130006</v>
      </c>
      <c r="AD152" s="118">
        <f t="shared" si="1"/>
        <v>0.29526297865372997</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126.61560128415326</v>
      </c>
      <c r="F154" s="118">
        <f>F141 + F153 - IF(OR($B$6=2005,$B$6&gt;=2020),SUM(F99:F122),0) + IF(AND(OR($B$4="AT",$B$4="BE",$B$4="CH",$B$4="GB",$B$4="IE",$B$4="LT",$B$4="LU",$B$4="NL"),SUM(F143:F149)&gt;0),SUM(F143:F149)-SUM(F27:F33),0)</f>
        <v>88.774868375120306</v>
      </c>
      <c r="G154" s="118">
        <f>G141 + G153 + IF(AND(OR($B$4="AT",$B$4="BE",$B$4="CH",$B$4="GB",$B$4="IE",$B$4="LT",$B$4="LU",$B$4="NL"),SUM(G143:G149)&gt;0),SUM(G143:G149)-SUM(G27:G33),0)</f>
        <v>32.716986184667611</v>
      </c>
      <c r="H154" s="118">
        <f t="shared" ref="H154:AD154" si="2">H141 + H153 + IF(AND(OR($B$4="AT",$B$4="BE",$B$4="CH",$B$4="GB",$B$4="IE",$B$4="LT",$B$4="LU",$B$4="NL"),SUM(H143:H149)&gt;0),SUM(H143:H149)-SUM(H27:H33),0)</f>
        <v>44.763456650604354</v>
      </c>
      <c r="I154" s="118">
        <f t="shared" si="2"/>
        <v>15.415353200760629</v>
      </c>
      <c r="J154" s="118">
        <f t="shared" si="2"/>
        <v>21.283186530659023</v>
      </c>
      <c r="K154" s="118">
        <f t="shared" si="2"/>
        <v>34.924296028043344</v>
      </c>
      <c r="L154" s="118">
        <f t="shared" si="2"/>
        <v>2.8789564929154254</v>
      </c>
      <c r="M154" s="118">
        <f t="shared" si="2"/>
        <v>239.0038847441273</v>
      </c>
      <c r="N154" s="118">
        <f t="shared" si="2"/>
        <v>26.59509206496752</v>
      </c>
      <c r="O154" s="118">
        <f t="shared" si="2"/>
        <v>0.90333598588327946</v>
      </c>
      <c r="P154" s="118">
        <f t="shared" si="2"/>
        <v>0.60971343021623214</v>
      </c>
      <c r="Q154" s="118">
        <f t="shared" si="2"/>
        <v>0.89361905504692907</v>
      </c>
      <c r="R154" s="118">
        <f t="shared" si="2"/>
        <v>3.8970295379881668</v>
      </c>
      <c r="S154" s="118">
        <f t="shared" si="2"/>
        <v>54.423229583890731</v>
      </c>
      <c r="T154" s="118">
        <f t="shared" si="2"/>
        <v>3.8813572935552396</v>
      </c>
      <c r="U154" s="118">
        <f t="shared" si="2"/>
        <v>1.8963209505776655</v>
      </c>
      <c r="V154" s="118">
        <f t="shared" si="2"/>
        <v>52.692865283751495</v>
      </c>
      <c r="W154" s="118">
        <f t="shared" si="2"/>
        <v>33.178371609309998</v>
      </c>
      <c r="X154" s="118">
        <f t="shared" si="2"/>
        <v>1.886102184126315</v>
      </c>
      <c r="Y154" s="118">
        <f t="shared" si="2"/>
        <v>1.8741755313484936</v>
      </c>
      <c r="Z154" s="118">
        <f t="shared" si="2"/>
        <v>0.8235045104125257</v>
      </c>
      <c r="AA154" s="118">
        <f t="shared" si="2"/>
        <v>1.0927689301316357</v>
      </c>
      <c r="AB154" s="118">
        <f t="shared" si="2"/>
        <v>5.6765511551174086</v>
      </c>
      <c r="AC154" s="118">
        <f t="shared" si="2"/>
        <v>5.6881382679130006</v>
      </c>
      <c r="AD154" s="118">
        <f t="shared" si="2"/>
        <v>0.29526297865372997</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12.138928024877099</v>
      </c>
      <c r="F157" s="125">
        <v>0.18270968803207599</v>
      </c>
      <c r="G157" s="125">
        <v>0.69270729261697495</v>
      </c>
      <c r="H157" s="126" t="s">
        <v>425</v>
      </c>
      <c r="I157" s="127">
        <v>0.116746205778128</v>
      </c>
      <c r="J157" s="127">
        <v>0.116746205778128</v>
      </c>
      <c r="K157" s="127">
        <v>0.116746205778128</v>
      </c>
      <c r="L157" s="127">
        <v>8.7559654333595804E-2</v>
      </c>
      <c r="M157" s="127">
        <v>1.5977346278235001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36367.135987020927</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2.3136836876724201E-2</v>
      </c>
      <c r="F158" s="125">
        <v>5.65833272310097E-3</v>
      </c>
      <c r="G158" s="125">
        <v>1.64667222096588E-3</v>
      </c>
      <c r="H158" s="126" t="s">
        <v>425</v>
      </c>
      <c r="I158" s="127">
        <v>1.90189837808176E-4</v>
      </c>
      <c r="J158" s="127">
        <v>1.90189837808176E-4</v>
      </c>
      <c r="K158" s="127">
        <v>1.90189837808176E-4</v>
      </c>
      <c r="L158" s="127">
        <v>1.42642378356132E-4</v>
      </c>
      <c r="M158" s="127">
        <v>0.328986942702856</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86.508476865482422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17.819619571332485</v>
      </c>
      <c r="F159" s="125">
        <v>0.68661058639383643</v>
      </c>
      <c r="G159" s="125">
        <v>3.6894209437361463</v>
      </c>
      <c r="H159" s="125">
        <v>2.6728307455836154E-3</v>
      </c>
      <c r="I159" s="127">
        <v>0.64341860129573214</v>
      </c>
      <c r="J159" s="127">
        <v>0.67916407911597365</v>
      </c>
      <c r="K159" s="127">
        <v>0.71490955697717851</v>
      </c>
      <c r="L159" s="127">
        <v>0.11790110077726974</v>
      </c>
      <c r="M159" s="127">
        <v>4.1918493567414616</v>
      </c>
      <c r="N159" s="127">
        <v>4.12350525337657E-2</v>
      </c>
      <c r="O159" s="127">
        <v>5.4088462996116108E-3</v>
      </c>
      <c r="P159" s="127">
        <v>1.0334790841098189E-2</v>
      </c>
      <c r="Q159" s="127">
        <v>7.2031212821768359E-2</v>
      </c>
      <c r="R159" s="126" t="s">
        <v>425</v>
      </c>
      <c r="S159" s="127">
        <v>7.2031212821768359E-2</v>
      </c>
      <c r="T159" s="127">
        <v>3.8668958429364158</v>
      </c>
      <c r="U159" s="127">
        <v>8.2470101985159819E-2</v>
      </c>
      <c r="V159" s="127">
        <v>0.19332185762323983</v>
      </c>
      <c r="W159" s="126" t="s">
        <v>425</v>
      </c>
      <c r="X159" s="127">
        <v>7.7244102754916895E-3</v>
      </c>
      <c r="Y159" s="127">
        <v>7.3799790323520508E-3</v>
      </c>
      <c r="Z159" s="127">
        <v>3.0183032543505198E-3</v>
      </c>
      <c r="AA159" s="126" t="s">
        <v>425</v>
      </c>
      <c r="AB159" s="127">
        <v>1.8122695357445529E-2</v>
      </c>
      <c r="AC159" s="126" t="s">
        <v>427</v>
      </c>
      <c r="AD159" s="126" t="s">
        <v>427</v>
      </c>
      <c r="AE159" s="119"/>
      <c r="AF159" s="128">
        <v>11544.342083476711</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14.293523084066333</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5.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2013</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2013</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7.5978554455910015</v>
      </c>
      <c r="F14" s="103">
        <v>0.27530776276500007</v>
      </c>
      <c r="G14" s="103">
        <v>1.6933577175860002</v>
      </c>
      <c r="H14" s="103">
        <v>1.9473409000000004E-2</v>
      </c>
      <c r="I14" s="104">
        <v>8.8167409746009451E-2</v>
      </c>
      <c r="J14" s="104">
        <v>0.12655920247490843</v>
      </c>
      <c r="K14" s="104">
        <v>0.15527352493620725</v>
      </c>
      <c r="L14" s="104">
        <v>6.3033706145566373E-3</v>
      </c>
      <c r="M14" s="104">
        <v>1.7814828325120007</v>
      </c>
      <c r="N14" s="104">
        <v>0.11887430055094901</v>
      </c>
      <c r="O14" s="104">
        <v>4.1832606998289987E-2</v>
      </c>
      <c r="P14" s="104">
        <v>0.10717793793247</v>
      </c>
      <c r="Q14" s="104">
        <v>7.6047189721480987E-2</v>
      </c>
      <c r="R14" s="104">
        <v>0.20578818362856299</v>
      </c>
      <c r="S14" s="104">
        <v>0.14511513927434103</v>
      </c>
      <c r="T14" s="104">
        <v>0.17437207189742998</v>
      </c>
      <c r="U14" s="104">
        <v>3.8593135249890997E-2</v>
      </c>
      <c r="V14" s="104">
        <v>0.26750175678315097</v>
      </c>
      <c r="W14" s="104">
        <v>0.134172928</v>
      </c>
      <c r="X14" s="104">
        <v>1.6509999999999999E-3</v>
      </c>
      <c r="Y14" s="104">
        <v>2.3E-5</v>
      </c>
      <c r="Z14" s="104">
        <v>2.3E-5</v>
      </c>
      <c r="AA14" s="104">
        <v>5.2999999999999994E-5</v>
      </c>
      <c r="AB14" s="104">
        <v>1.7500000000000003E-3</v>
      </c>
      <c r="AC14" s="104">
        <v>0.44589615225000007</v>
      </c>
      <c r="AD14" s="104">
        <v>2E-3</v>
      </c>
      <c r="AE14" s="99"/>
      <c r="AF14" s="101">
        <v>1152.89797205994</v>
      </c>
      <c r="AG14" s="101">
        <v>47217.291557905599</v>
      </c>
      <c r="AH14" s="101">
        <v>90883.3381088272</v>
      </c>
      <c r="AI14" s="101">
        <v>28739.084930687939</v>
      </c>
      <c r="AJ14" s="101">
        <v>11023.525681144076</v>
      </c>
      <c r="AK14" s="101" t="s">
        <v>427</v>
      </c>
      <c r="AL14" s="29" t="s">
        <v>50</v>
      </c>
    </row>
    <row r="15" spans="1:38" ht="26.25" customHeight="1" thickBot="1" x14ac:dyDescent="0.3">
      <c r="A15" s="40" t="s">
        <v>54</v>
      </c>
      <c r="B15" s="40" t="s">
        <v>55</v>
      </c>
      <c r="C15" s="41" t="s">
        <v>56</v>
      </c>
      <c r="D15" s="42"/>
      <c r="E15" s="103">
        <v>1.0590540000000002</v>
      </c>
      <c r="F15" s="103">
        <v>0.35405132981527759</v>
      </c>
      <c r="G15" s="103">
        <v>0.425265</v>
      </c>
      <c r="H15" s="100" t="s">
        <v>425</v>
      </c>
      <c r="I15" s="104">
        <v>1.9218182971903839E-2</v>
      </c>
      <c r="J15" s="104">
        <v>2.057918297190384E-2</v>
      </c>
      <c r="K15" s="104">
        <v>2.3301182971903839E-2</v>
      </c>
      <c r="L15" s="104">
        <v>1.649382808033269E-3</v>
      </c>
      <c r="M15" s="104">
        <v>0.1356</v>
      </c>
      <c r="N15" s="104">
        <v>2.7605394289344998E-2</v>
      </c>
      <c r="O15" s="104">
        <v>3.2840991226604006E-2</v>
      </c>
      <c r="P15" s="104">
        <v>5.686269526695E-3</v>
      </c>
      <c r="Q15" s="104">
        <v>8.8484815351270001E-3</v>
      </c>
      <c r="R15" s="104">
        <v>5.3470834510658996E-2</v>
      </c>
      <c r="S15" s="104">
        <v>5.8737602777082003E-2</v>
      </c>
      <c r="T15" s="104">
        <v>0.26675938698612001</v>
      </c>
      <c r="U15" s="104">
        <v>2.4556984544311999E-2</v>
      </c>
      <c r="V15" s="104">
        <v>0.29215863798098501</v>
      </c>
      <c r="W15" s="104">
        <v>2.0602652999999999E-2</v>
      </c>
      <c r="X15" s="100" t="s">
        <v>425</v>
      </c>
      <c r="Y15" s="100" t="s">
        <v>425</v>
      </c>
      <c r="Z15" s="100" t="s">
        <v>425</v>
      </c>
      <c r="AA15" s="100" t="s">
        <v>425</v>
      </c>
      <c r="AB15" s="100" t="s">
        <v>425</v>
      </c>
      <c r="AC15" s="100" t="s">
        <v>427</v>
      </c>
      <c r="AD15" s="100" t="s">
        <v>427</v>
      </c>
      <c r="AE15" s="99"/>
      <c r="AF15" s="101">
        <v>51583.706668406703</v>
      </c>
      <c r="AG15" s="101" t="s">
        <v>427</v>
      </c>
      <c r="AH15" s="101">
        <v>16297.0835960192</v>
      </c>
      <c r="AI15" s="101" t="s">
        <v>427</v>
      </c>
      <c r="AJ15" s="101">
        <v>2933.66</v>
      </c>
      <c r="AK15" s="101" t="s">
        <v>427</v>
      </c>
      <c r="AL15" s="29" t="s">
        <v>50</v>
      </c>
    </row>
    <row r="16" spans="1:38" ht="26.25" customHeight="1" thickBot="1" x14ac:dyDescent="0.3">
      <c r="A16" s="40" t="s">
        <v>54</v>
      </c>
      <c r="B16" s="40" t="s">
        <v>57</v>
      </c>
      <c r="C16" s="41" t="s">
        <v>58</v>
      </c>
      <c r="D16" s="42"/>
      <c r="E16" s="103">
        <v>1.6378196039999999</v>
      </c>
      <c r="F16" s="103">
        <v>0.03</v>
      </c>
      <c r="G16" s="103">
        <v>0.12515262499999999</v>
      </c>
      <c r="H16" s="100" t="s">
        <v>427</v>
      </c>
      <c r="I16" s="100" t="s">
        <v>428</v>
      </c>
      <c r="J16" s="104">
        <v>1.6584999999999999E-2</v>
      </c>
      <c r="K16" s="104">
        <v>2.7215366000000001E-2</v>
      </c>
      <c r="L16" s="104">
        <v>2.6671059049727299E-3</v>
      </c>
      <c r="M16" s="104">
        <v>0.22714451499999999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t="s">
        <v>427</v>
      </c>
      <c r="AG16" s="101">
        <v>3999.39</v>
      </c>
      <c r="AH16" s="101" t="s">
        <v>427</v>
      </c>
      <c r="AI16" s="101" t="s">
        <v>427</v>
      </c>
      <c r="AJ16" s="101" t="s">
        <v>427</v>
      </c>
      <c r="AK16" s="101" t="s">
        <v>427</v>
      </c>
      <c r="AL16" s="29" t="s">
        <v>50</v>
      </c>
    </row>
    <row r="17" spans="1:38" ht="26.25" customHeight="1" thickBot="1" x14ac:dyDescent="0.3">
      <c r="A17" s="40" t="s">
        <v>54</v>
      </c>
      <c r="B17" s="40" t="s">
        <v>59</v>
      </c>
      <c r="C17" s="41" t="s">
        <v>60</v>
      </c>
      <c r="D17" s="42"/>
      <c r="E17" s="103">
        <v>7.3538320429999998E-2</v>
      </c>
      <c r="F17" s="103">
        <v>1.5477807994301417E-2</v>
      </c>
      <c r="G17" s="103">
        <v>3.8114613905999996E-2</v>
      </c>
      <c r="H17" s="100" t="s">
        <v>425</v>
      </c>
      <c r="I17" s="104">
        <v>1.5254445573889001E-2</v>
      </c>
      <c r="J17" s="104">
        <v>1.58060280828753E-2</v>
      </c>
      <c r="K17" s="104">
        <v>1.6709290727738399E-2</v>
      </c>
      <c r="L17" s="104">
        <v>1.1491378779167501E-3</v>
      </c>
      <c r="M17" s="104">
        <v>4.1728295659999998E-2</v>
      </c>
      <c r="N17" s="104">
        <v>8.9912122234499996E-4</v>
      </c>
      <c r="O17" s="104">
        <v>3.2012772312600002E-4</v>
      </c>
      <c r="P17" s="104">
        <v>1.8402149243399999E-3</v>
      </c>
      <c r="Q17" s="104">
        <v>2.431476916645E-3</v>
      </c>
      <c r="R17" s="104">
        <v>5.1957835819000004E-4</v>
      </c>
      <c r="S17" s="104">
        <v>5.8969026043299995E-4</v>
      </c>
      <c r="T17" s="104">
        <v>1.5501581774334999E-2</v>
      </c>
      <c r="U17" s="104">
        <v>8.2404708738200003E-4</v>
      </c>
      <c r="V17" s="104">
        <v>1.1051276479292001E-2</v>
      </c>
      <c r="W17" s="104">
        <v>7.6915209999999998E-3</v>
      </c>
      <c r="X17" s="100" t="s">
        <v>425</v>
      </c>
      <c r="Y17" s="100" t="s">
        <v>425</v>
      </c>
      <c r="Z17" s="100" t="s">
        <v>425</v>
      </c>
      <c r="AA17" s="100" t="s">
        <v>425</v>
      </c>
      <c r="AB17" s="100" t="s">
        <v>425</v>
      </c>
      <c r="AC17" s="100" t="s">
        <v>427</v>
      </c>
      <c r="AD17" s="100" t="s">
        <v>427</v>
      </c>
      <c r="AE17" s="99"/>
      <c r="AF17" s="101">
        <v>135.1850113736181</v>
      </c>
      <c r="AG17" s="101">
        <v>0</v>
      </c>
      <c r="AH17" s="101">
        <v>7058.5462690816003</v>
      </c>
      <c r="AI17" s="101">
        <v>10.935</v>
      </c>
      <c r="AJ17" s="101" t="s">
        <v>427</v>
      </c>
      <c r="AK17" s="101" t="s">
        <v>427</v>
      </c>
      <c r="AL17" s="29" t="s">
        <v>50</v>
      </c>
    </row>
    <row r="18" spans="1:38" ht="26.25" customHeight="1" thickBot="1" x14ac:dyDescent="0.3">
      <c r="A18" s="40" t="s">
        <v>54</v>
      </c>
      <c r="B18" s="40" t="s">
        <v>61</v>
      </c>
      <c r="C18" s="41" t="s">
        <v>62</v>
      </c>
      <c r="D18" s="42"/>
      <c r="E18" s="103">
        <v>0.19803698877999998</v>
      </c>
      <c r="F18" s="103">
        <v>1.2205261726306257E-2</v>
      </c>
      <c r="G18" s="103">
        <v>4.58391297E-4</v>
      </c>
      <c r="H18" s="100" t="s">
        <v>425</v>
      </c>
      <c r="I18" s="104">
        <v>5.31881572175886E-2</v>
      </c>
      <c r="J18" s="104">
        <v>5.9359608766320196E-2</v>
      </c>
      <c r="K18" s="104">
        <v>6.6311722167284398E-2</v>
      </c>
      <c r="L18" s="104">
        <v>5.3284411767651101E-3</v>
      </c>
      <c r="M18" s="104">
        <v>0.1420912064</v>
      </c>
      <c r="N18" s="104">
        <v>0.112227125545728</v>
      </c>
      <c r="O18" s="104">
        <v>2.1982221812929998E-3</v>
      </c>
      <c r="P18" s="104">
        <v>7.3750667350100003E-3</v>
      </c>
      <c r="Q18" s="104">
        <v>5.6689929150399998E-3</v>
      </c>
      <c r="R18" s="104">
        <v>1.3193634031996001E-2</v>
      </c>
      <c r="S18" s="104">
        <v>1.7307435184627001E-2</v>
      </c>
      <c r="T18" s="104">
        <v>0.14071155733562199</v>
      </c>
      <c r="U18" s="104">
        <v>3.7517652109689999E-3</v>
      </c>
      <c r="V18" s="104">
        <v>0.19225442349219399</v>
      </c>
      <c r="W18" s="104">
        <v>1.4987393E-2</v>
      </c>
      <c r="X18" s="100" t="s">
        <v>425</v>
      </c>
      <c r="Y18" s="100" t="s">
        <v>425</v>
      </c>
      <c r="Z18" s="100" t="s">
        <v>425</v>
      </c>
      <c r="AA18" s="100" t="s">
        <v>425</v>
      </c>
      <c r="AB18" s="100" t="s">
        <v>425</v>
      </c>
      <c r="AC18" s="100" t="s">
        <v>425</v>
      </c>
      <c r="AD18" s="100" t="s">
        <v>427</v>
      </c>
      <c r="AE18" s="99"/>
      <c r="AF18" s="101">
        <v>529.58810143847722</v>
      </c>
      <c r="AG18" s="101">
        <v>818.72828849999996</v>
      </c>
      <c r="AH18" s="101">
        <v>4867.234994903999</v>
      </c>
      <c r="AI18" s="101" t="s">
        <v>427</v>
      </c>
      <c r="AJ18" s="101">
        <v>79.730999999999995</v>
      </c>
      <c r="AK18" s="101" t="s">
        <v>427</v>
      </c>
      <c r="AL18" s="29" t="s">
        <v>50</v>
      </c>
    </row>
    <row r="19" spans="1:38" ht="26.25" customHeight="1" thickBot="1" x14ac:dyDescent="0.3">
      <c r="A19" s="40" t="s">
        <v>54</v>
      </c>
      <c r="B19" s="40" t="s">
        <v>63</v>
      </c>
      <c r="C19" s="41" t="s">
        <v>64</v>
      </c>
      <c r="D19" s="42"/>
      <c r="E19" s="103">
        <v>1.7120987339999996</v>
      </c>
      <c r="F19" s="103">
        <v>0.22063523631488599</v>
      </c>
      <c r="G19" s="103">
        <v>0.15998586209999999</v>
      </c>
      <c r="H19" s="100" t="s">
        <v>425</v>
      </c>
      <c r="I19" s="104">
        <v>0.18827353306435898</v>
      </c>
      <c r="J19" s="104">
        <v>0.24486870792561499</v>
      </c>
      <c r="K19" s="104">
        <v>0.32368820826708289</v>
      </c>
      <c r="L19" s="104">
        <v>4.1107490354353703E-2</v>
      </c>
      <c r="M19" s="104">
        <v>1.1430334601000003</v>
      </c>
      <c r="N19" s="104">
        <v>0.156083844666323</v>
      </c>
      <c r="O19" s="104">
        <v>5.1703278113271002E-2</v>
      </c>
      <c r="P19" s="104">
        <v>5.8028912627969997E-2</v>
      </c>
      <c r="Q19" s="104">
        <v>8.1234520969747995E-2</v>
      </c>
      <c r="R19" s="104">
        <v>5.3727207852293998E-2</v>
      </c>
      <c r="S19" s="104">
        <v>0.107374414624297</v>
      </c>
      <c r="T19" s="104">
        <v>0.41222342525059302</v>
      </c>
      <c r="U19" s="104">
        <v>0.25286570185715301</v>
      </c>
      <c r="V19" s="104">
        <v>0.19468217148039699</v>
      </c>
      <c r="W19" s="104">
        <v>6.2107686000000002E-2</v>
      </c>
      <c r="X19" s="100" t="s">
        <v>425</v>
      </c>
      <c r="Y19" s="100" t="s">
        <v>425</v>
      </c>
      <c r="Z19" s="100" t="s">
        <v>425</v>
      </c>
      <c r="AA19" s="100" t="s">
        <v>425</v>
      </c>
      <c r="AB19" s="100" t="s">
        <v>425</v>
      </c>
      <c r="AC19" s="100" t="s">
        <v>427</v>
      </c>
      <c r="AD19" s="100" t="s">
        <v>427</v>
      </c>
      <c r="AE19" s="99"/>
      <c r="AF19" s="101">
        <v>1821.6680655435855</v>
      </c>
      <c r="AG19" s="101">
        <v>0</v>
      </c>
      <c r="AH19" s="101">
        <v>39825.594324682796</v>
      </c>
      <c r="AI19" s="101">
        <v>299.88661499999995</v>
      </c>
      <c r="AJ19" s="101">
        <v>0</v>
      </c>
      <c r="AK19" s="101" t="s">
        <v>427</v>
      </c>
      <c r="AL19" s="29" t="s">
        <v>50</v>
      </c>
    </row>
    <row r="20" spans="1:38" ht="26.25" customHeight="1" thickBot="1" x14ac:dyDescent="0.3">
      <c r="A20" s="40" t="s">
        <v>54</v>
      </c>
      <c r="B20" s="40" t="s">
        <v>65</v>
      </c>
      <c r="C20" s="41" t="s">
        <v>66</v>
      </c>
      <c r="D20" s="42"/>
      <c r="E20" s="103">
        <v>0.6103684477400001</v>
      </c>
      <c r="F20" s="103">
        <v>6.1859456610323403E-2</v>
      </c>
      <c r="G20" s="103">
        <v>0.14418526432100001</v>
      </c>
      <c r="H20" s="100" t="s">
        <v>425</v>
      </c>
      <c r="I20" s="104">
        <v>2.4891526810735198E-2</v>
      </c>
      <c r="J20" s="104">
        <v>2.8349619227730698E-2</v>
      </c>
      <c r="K20" s="104">
        <v>3.3367593978837498E-2</v>
      </c>
      <c r="L20" s="104">
        <v>2.4921244264022899E-3</v>
      </c>
      <c r="M20" s="104">
        <v>0.10871038809</v>
      </c>
      <c r="N20" s="104">
        <v>0.29805584130755503</v>
      </c>
      <c r="O20" s="104">
        <v>7.2402778217959013E-2</v>
      </c>
      <c r="P20" s="104">
        <v>1.3565106987965999E-2</v>
      </c>
      <c r="Q20" s="104">
        <v>7.771418498189E-3</v>
      </c>
      <c r="R20" s="104">
        <v>0.13850622046262701</v>
      </c>
      <c r="S20" s="104">
        <v>5.4486567749635999E-2</v>
      </c>
      <c r="T20" s="104">
        <v>2.6720469931489001E-2</v>
      </c>
      <c r="U20" s="104">
        <v>1.232088507672E-2</v>
      </c>
      <c r="V20" s="104">
        <v>2.93837173454303</v>
      </c>
      <c r="W20" s="104">
        <v>0.32528599400000002</v>
      </c>
      <c r="X20" s="100" t="s">
        <v>425</v>
      </c>
      <c r="Y20" s="100" t="s">
        <v>425</v>
      </c>
      <c r="Z20" s="100" t="s">
        <v>425</v>
      </c>
      <c r="AA20" s="100" t="s">
        <v>425</v>
      </c>
      <c r="AB20" s="100" t="s">
        <v>425</v>
      </c>
      <c r="AC20" s="100" t="s">
        <v>427</v>
      </c>
      <c r="AD20" s="100" t="s">
        <v>427</v>
      </c>
      <c r="AE20" s="99"/>
      <c r="AF20" s="101">
        <v>209.10467887581891</v>
      </c>
      <c r="AG20" s="101">
        <v>1122.9680000000001</v>
      </c>
      <c r="AH20" s="101">
        <v>1797.67949823</v>
      </c>
      <c r="AI20" s="101">
        <v>5472.3148866885913</v>
      </c>
      <c r="AJ20" s="101">
        <v>936.53734287394309</v>
      </c>
      <c r="AK20" s="101" t="s">
        <v>427</v>
      </c>
      <c r="AL20" s="29" t="s">
        <v>50</v>
      </c>
    </row>
    <row r="21" spans="1:38" ht="26.25" customHeight="1" thickBot="1" x14ac:dyDescent="0.3">
      <c r="A21" s="40" t="s">
        <v>54</v>
      </c>
      <c r="B21" s="40" t="s">
        <v>67</v>
      </c>
      <c r="C21" s="41" t="s">
        <v>68</v>
      </c>
      <c r="D21" s="42"/>
      <c r="E21" s="103">
        <v>1.7669763769999998</v>
      </c>
      <c r="F21" s="103">
        <v>7.4388290851246403E-2</v>
      </c>
      <c r="G21" s="103">
        <v>0.66291824180000003</v>
      </c>
      <c r="H21" s="100" t="s">
        <v>425</v>
      </c>
      <c r="I21" s="104">
        <v>4.9560518582036403E-2</v>
      </c>
      <c r="J21" s="104">
        <v>5.9281111538137699E-2</v>
      </c>
      <c r="K21" s="104">
        <v>7.2419313703643295E-2</v>
      </c>
      <c r="L21" s="104">
        <v>5.3303249973141696E-3</v>
      </c>
      <c r="M21" s="104">
        <v>1.4995909839999999</v>
      </c>
      <c r="N21" s="104">
        <v>0.152982175120351</v>
      </c>
      <c r="O21" s="104">
        <v>6.8728976812169997E-3</v>
      </c>
      <c r="P21" s="104">
        <v>1.4021243546279E-2</v>
      </c>
      <c r="Q21" s="104">
        <v>1.2570073333924001E-2</v>
      </c>
      <c r="R21" s="104">
        <v>2.0409400493961002E-2</v>
      </c>
      <c r="S21" s="104">
        <v>2.6976256120287999E-2</v>
      </c>
      <c r="T21" s="104">
        <v>9.0971818279990999E-2</v>
      </c>
      <c r="U21" s="104">
        <v>1.9475190234715001E-2</v>
      </c>
      <c r="V21" s="104">
        <v>0.28874367345202701</v>
      </c>
      <c r="W21" s="104">
        <v>3.2662754000000002E-2</v>
      </c>
      <c r="X21" s="100" t="s">
        <v>425</v>
      </c>
      <c r="Y21" s="100" t="s">
        <v>425</v>
      </c>
      <c r="Z21" s="100" t="s">
        <v>425</v>
      </c>
      <c r="AA21" s="100" t="s">
        <v>425</v>
      </c>
      <c r="AB21" s="100" t="s">
        <v>425</v>
      </c>
      <c r="AC21" s="100" t="s">
        <v>427</v>
      </c>
      <c r="AD21" s="100" t="s">
        <v>427</v>
      </c>
      <c r="AE21" s="99"/>
      <c r="AF21" s="101">
        <v>2839.4065096411291</v>
      </c>
      <c r="AG21" s="101">
        <v>1036.5399499999999</v>
      </c>
      <c r="AH21" s="101">
        <v>22767.926021532494</v>
      </c>
      <c r="AI21" s="101">
        <v>557.38253122691299</v>
      </c>
      <c r="AJ21" s="101" t="s">
        <v>427</v>
      </c>
      <c r="AK21" s="101" t="s">
        <v>427</v>
      </c>
      <c r="AL21" s="29" t="s">
        <v>50</v>
      </c>
    </row>
    <row r="22" spans="1:38" ht="26.25" customHeight="1" thickBot="1" x14ac:dyDescent="0.3">
      <c r="A22" s="40" t="s">
        <v>54</v>
      </c>
      <c r="B22" s="44" t="s">
        <v>69</v>
      </c>
      <c r="C22" s="41" t="s">
        <v>70</v>
      </c>
      <c r="D22" s="42"/>
      <c r="E22" s="103">
        <v>0.73411770199999993</v>
      </c>
      <c r="F22" s="103">
        <v>2.51191283790487E-2</v>
      </c>
      <c r="G22" s="103">
        <v>0.81039969870000006</v>
      </c>
      <c r="H22" s="100" t="s">
        <v>425</v>
      </c>
      <c r="I22" s="104">
        <v>6.3572057236177607E-2</v>
      </c>
      <c r="J22" s="104">
        <v>7.3769048465738202E-2</v>
      </c>
      <c r="K22" s="104">
        <v>8.7403124353062203E-2</v>
      </c>
      <c r="L22" s="104">
        <v>6.5148202799879098E-3</v>
      </c>
      <c r="M22" s="104">
        <v>0.48142507239999999</v>
      </c>
      <c r="N22" s="104">
        <v>0.18696650589137101</v>
      </c>
      <c r="O22" s="104">
        <v>4.1780132163030002E-3</v>
      </c>
      <c r="P22" s="104">
        <v>1.2792428895132E-2</v>
      </c>
      <c r="Q22" s="104">
        <v>9.3349208426269994E-3</v>
      </c>
      <c r="R22" s="104">
        <v>2.0486407885063999E-2</v>
      </c>
      <c r="S22" s="104">
        <v>2.8173999639848998E-2</v>
      </c>
      <c r="T22" s="104">
        <v>0.10673838916480401</v>
      </c>
      <c r="U22" s="104">
        <v>9.8394684609200006E-3</v>
      </c>
      <c r="V22" s="104">
        <v>0.30278108802569698</v>
      </c>
      <c r="W22" s="104">
        <v>6.678654E-3</v>
      </c>
      <c r="X22" s="100" t="s">
        <v>425</v>
      </c>
      <c r="Y22" s="100" t="s">
        <v>425</v>
      </c>
      <c r="Z22" s="100" t="s">
        <v>425</v>
      </c>
      <c r="AA22" s="100" t="s">
        <v>425</v>
      </c>
      <c r="AB22" s="100" t="s">
        <v>425</v>
      </c>
      <c r="AC22" s="100" t="s">
        <v>427</v>
      </c>
      <c r="AD22" s="100" t="s">
        <v>427</v>
      </c>
      <c r="AE22" s="99"/>
      <c r="AF22" s="101">
        <v>1698.3249922402795</v>
      </c>
      <c r="AG22" s="101">
        <v>526.74127399999998</v>
      </c>
      <c r="AH22" s="101">
        <v>8552.6096981252394</v>
      </c>
      <c r="AI22" s="101">
        <v>0</v>
      </c>
      <c r="AJ22" s="101">
        <v>827.12143600000002</v>
      </c>
      <c r="AK22" s="101" t="s">
        <v>427</v>
      </c>
      <c r="AL22" s="29" t="s">
        <v>50</v>
      </c>
    </row>
    <row r="23" spans="1:38" ht="26.25" customHeight="1" thickBot="1" x14ac:dyDescent="0.3">
      <c r="A23" s="40" t="s">
        <v>71</v>
      </c>
      <c r="B23" s="44" t="s">
        <v>392</v>
      </c>
      <c r="C23" s="41" t="s">
        <v>388</v>
      </c>
      <c r="D23" s="83"/>
      <c r="E23" s="103">
        <v>1.5143443758657769</v>
      </c>
      <c r="F23" s="103">
        <v>0.76590441224952599</v>
      </c>
      <c r="G23" s="103">
        <v>1.4749244769362E-3</v>
      </c>
      <c r="H23" s="103">
        <v>7.4037040644480009E-4</v>
      </c>
      <c r="I23" s="104">
        <v>0.102355038900071</v>
      </c>
      <c r="J23" s="104">
        <v>0.17237332803618599</v>
      </c>
      <c r="K23" s="104">
        <v>0.75841090240903697</v>
      </c>
      <c r="L23" s="104">
        <v>6.9998335355050997E-2</v>
      </c>
      <c r="M23" s="104">
        <v>3.0102053104453992</v>
      </c>
      <c r="N23" s="104">
        <v>7.5764243000000007E-5</v>
      </c>
      <c r="O23" s="104">
        <v>1.8029783432911E-3</v>
      </c>
      <c r="P23" s="100" t="s">
        <v>425</v>
      </c>
      <c r="Q23" s="100" t="s">
        <v>425</v>
      </c>
      <c r="R23" s="104">
        <v>5.1005091763550005E-3</v>
      </c>
      <c r="S23" s="104">
        <v>0.22340644685314001</v>
      </c>
      <c r="T23" s="104">
        <v>6.9751884008279995E-3</v>
      </c>
      <c r="U23" s="104">
        <v>9.3590031039110001E-4</v>
      </c>
      <c r="V23" s="104">
        <v>0.13305585537211001</v>
      </c>
      <c r="W23" s="100" t="s">
        <v>425</v>
      </c>
      <c r="X23" s="104">
        <v>2.929067469913E-3</v>
      </c>
      <c r="Y23" s="104">
        <v>4.7396075814550003E-3</v>
      </c>
      <c r="Z23" s="100" t="s">
        <v>425</v>
      </c>
      <c r="AA23" s="100" t="s">
        <v>425</v>
      </c>
      <c r="AB23" s="104">
        <v>7.6686750504479997E-3</v>
      </c>
      <c r="AC23" s="100" t="s">
        <v>427</v>
      </c>
      <c r="AD23" s="100" t="s">
        <v>427</v>
      </c>
      <c r="AE23" s="99"/>
      <c r="AF23" s="101">
        <v>4094.8735504179308</v>
      </c>
      <c r="AG23" s="101" t="s">
        <v>427</v>
      </c>
      <c r="AH23" s="101" t="s">
        <v>427</v>
      </c>
      <c r="AI23" s="101">
        <v>6.2945235812389404</v>
      </c>
      <c r="AJ23" s="101" t="s">
        <v>427</v>
      </c>
      <c r="AK23" s="101" t="s">
        <v>427</v>
      </c>
      <c r="AL23" s="29" t="s">
        <v>50</v>
      </c>
    </row>
    <row r="24" spans="1:38" ht="26.25" customHeight="1" thickBot="1" x14ac:dyDescent="0.3">
      <c r="A24" s="45" t="s">
        <v>54</v>
      </c>
      <c r="B24" s="44" t="s">
        <v>72</v>
      </c>
      <c r="C24" s="41" t="s">
        <v>73</v>
      </c>
      <c r="D24" s="42"/>
      <c r="E24" s="103">
        <v>1.6068254337000003</v>
      </c>
      <c r="F24" s="103">
        <v>8.9795203397950801E-2</v>
      </c>
      <c r="G24" s="103">
        <v>0.22855006200000005</v>
      </c>
      <c r="H24" s="100" t="s">
        <v>425</v>
      </c>
      <c r="I24" s="104">
        <v>0.22665742479264772</v>
      </c>
      <c r="J24" s="104">
        <v>0.23795560811641517</v>
      </c>
      <c r="K24" s="104">
        <v>0.25847596564626912</v>
      </c>
      <c r="L24" s="104">
        <v>2.2876622804766961E-2</v>
      </c>
      <c r="M24" s="104">
        <v>1.422928609</v>
      </c>
      <c r="N24" s="104">
        <v>0.10104973437515599</v>
      </c>
      <c r="O24" s="104">
        <v>3.9398232028422006E-2</v>
      </c>
      <c r="P24" s="104">
        <v>8.139870699056001E-3</v>
      </c>
      <c r="Q24" s="104">
        <v>8.8642722223339996E-3</v>
      </c>
      <c r="R24" s="104">
        <v>6.8924222018919998E-2</v>
      </c>
      <c r="S24" s="104">
        <v>2.5572978743328999E-2</v>
      </c>
      <c r="T24" s="104">
        <v>6.7457773323489997E-2</v>
      </c>
      <c r="U24" s="104">
        <v>1.6367143513745998E-2</v>
      </c>
      <c r="V24" s="104">
        <v>1.4691182961832472</v>
      </c>
      <c r="W24" s="104">
        <v>0.121083465</v>
      </c>
      <c r="X24" s="100" t="s">
        <v>425</v>
      </c>
      <c r="Y24" s="100" t="s">
        <v>425</v>
      </c>
      <c r="Z24" s="100" t="s">
        <v>425</v>
      </c>
      <c r="AA24" s="100" t="s">
        <v>425</v>
      </c>
      <c r="AB24" s="100" t="s">
        <v>425</v>
      </c>
      <c r="AC24" s="100" t="s">
        <v>427</v>
      </c>
      <c r="AD24" s="100" t="s">
        <v>427</v>
      </c>
      <c r="AE24" s="99"/>
      <c r="AF24" s="101">
        <v>4527.5295968408145</v>
      </c>
      <c r="AG24" s="101">
        <v>124.291</v>
      </c>
      <c r="AH24" s="101">
        <v>24305.010469510424</v>
      </c>
      <c r="AI24" s="101">
        <v>2826.0165094439999</v>
      </c>
      <c r="AJ24" s="101">
        <v>614.50800000000004</v>
      </c>
      <c r="AK24" s="101" t="s">
        <v>427</v>
      </c>
      <c r="AL24" s="29" t="s">
        <v>50</v>
      </c>
    </row>
    <row r="25" spans="1:38" ht="26.25" customHeight="1" thickBot="1" x14ac:dyDescent="0.3">
      <c r="A25" s="40" t="s">
        <v>74</v>
      </c>
      <c r="B25" s="44" t="s">
        <v>75</v>
      </c>
      <c r="C25" s="46" t="s">
        <v>76</v>
      </c>
      <c r="D25" s="42"/>
      <c r="E25" s="103">
        <v>1.04336211609</v>
      </c>
      <c r="F25" s="103">
        <v>9.3698333989000002E-2</v>
      </c>
      <c r="G25" s="103">
        <v>6.4710932786E-2</v>
      </c>
      <c r="H25" s="100" t="s">
        <v>425</v>
      </c>
      <c r="I25" s="104">
        <v>8.2606696790000003E-3</v>
      </c>
      <c r="J25" s="104">
        <v>1.129841702023523E-2</v>
      </c>
      <c r="K25" s="104">
        <v>1.8386494149784098E-2</v>
      </c>
      <c r="L25" s="104">
        <v>6.1955022596724254E-3</v>
      </c>
      <c r="M25" s="104">
        <v>0.76213032599999997</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3397.3092523281111</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8.0745546970000005E-3</v>
      </c>
      <c r="F26" s="103">
        <v>8.6233119910000006E-3</v>
      </c>
      <c r="G26" s="103">
        <v>8.12813384E-4</v>
      </c>
      <c r="H26" s="100" t="s">
        <v>425</v>
      </c>
      <c r="I26" s="104">
        <v>1.3655526899999999E-4</v>
      </c>
      <c r="J26" s="104">
        <v>1.3655526899999999E-4</v>
      </c>
      <c r="K26" s="104">
        <v>1.3655526899999999E-4</v>
      </c>
      <c r="L26" s="104">
        <v>1.0241645224941834E-4</v>
      </c>
      <c r="M26" s="104">
        <v>0.26347468026900001</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42.387256807288445</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30.266701678769923</v>
      </c>
      <c r="F27" s="100">
        <v>2.6300740041143809</v>
      </c>
      <c r="G27" s="100">
        <v>4.1882812815542403E-2</v>
      </c>
      <c r="H27" s="100">
        <v>0.52707204781655959</v>
      </c>
      <c r="I27" s="100">
        <v>1.0598871563429055</v>
      </c>
      <c r="J27" s="100">
        <v>1.0598871563429055</v>
      </c>
      <c r="K27" s="100">
        <v>1.0598871563429053</v>
      </c>
      <c r="L27" s="100">
        <v>0.7130337920904577</v>
      </c>
      <c r="M27" s="100">
        <v>26.25181815813739</v>
      </c>
      <c r="N27" s="100">
        <v>2.3079607293285259E-3</v>
      </c>
      <c r="O27" s="100">
        <v>2.6012271127847687E-4</v>
      </c>
      <c r="P27" s="100">
        <v>1.8408432912511038E-2</v>
      </c>
      <c r="Q27" s="100">
        <v>4.4692882669289407E-4</v>
      </c>
      <c r="R27" s="100">
        <v>2.391216386299648E-2</v>
      </c>
      <c r="S27" s="100">
        <v>1.6237052042623414E-2</v>
      </c>
      <c r="T27" s="100">
        <v>2.1402397830748076E-3</v>
      </c>
      <c r="U27" s="100">
        <v>3.7361223082883359E-4</v>
      </c>
      <c r="V27" s="100">
        <v>6.5050703673268317E-2</v>
      </c>
      <c r="W27" s="100">
        <v>1.5721072999999999</v>
      </c>
      <c r="X27" s="100">
        <v>7.36197791809E-2</v>
      </c>
      <c r="Y27" s="100">
        <v>8.2583126621700004E-2</v>
      </c>
      <c r="Z27" s="100">
        <v>6.44641798002E-2</v>
      </c>
      <c r="AA27" s="100">
        <v>6.9720939259800011E-2</v>
      </c>
      <c r="AB27" s="100">
        <v>0.29038802486260001</v>
      </c>
      <c r="AC27" s="100">
        <v>1.5721069000000001E-3</v>
      </c>
      <c r="AD27" s="101">
        <v>3.1458389999999999E-4</v>
      </c>
      <c r="AE27" s="99"/>
      <c r="AF27" s="100">
        <v>123568.08428863939</v>
      </c>
      <c r="AG27" s="100" t="s">
        <v>427</v>
      </c>
      <c r="AH27" s="100">
        <v>12.948397848500001</v>
      </c>
      <c r="AI27" s="100">
        <v>5290.9484872178</v>
      </c>
      <c r="AJ27" s="100" t="s">
        <v>427</v>
      </c>
      <c r="AK27" s="100" t="s">
        <v>427</v>
      </c>
      <c r="AL27" s="29" t="s">
        <v>50</v>
      </c>
    </row>
    <row r="28" spans="1:38" ht="26.25" customHeight="1" thickBot="1" x14ac:dyDescent="0.3">
      <c r="A28" s="40" t="s">
        <v>79</v>
      </c>
      <c r="B28" s="40" t="s">
        <v>82</v>
      </c>
      <c r="C28" s="41" t="s">
        <v>83</v>
      </c>
      <c r="D28" s="42"/>
      <c r="E28" s="100">
        <v>8.2501192633951455</v>
      </c>
      <c r="F28" s="100">
        <v>0.55327911385801909</v>
      </c>
      <c r="G28" s="100">
        <v>9.111362213296512E-3</v>
      </c>
      <c r="H28" s="100">
        <v>1.5516974010947182E-2</v>
      </c>
      <c r="I28" s="100">
        <v>0.37391484898662669</v>
      </c>
      <c r="J28" s="100">
        <v>0.37391484898662669</v>
      </c>
      <c r="K28" s="100">
        <v>0.37391484898662669</v>
      </c>
      <c r="L28" s="100">
        <v>0.26281122039641097</v>
      </c>
      <c r="M28" s="100">
        <v>3.619002232661976</v>
      </c>
      <c r="N28" s="100">
        <v>3.0455613719057562E-4</v>
      </c>
      <c r="O28" s="100">
        <v>3.1056418742432956E-5</v>
      </c>
      <c r="P28" s="100">
        <v>3.1042288168930837E-3</v>
      </c>
      <c r="Q28" s="100">
        <v>6.0610824926427424E-5</v>
      </c>
      <c r="R28" s="100">
        <v>4.8635337075261416E-3</v>
      </c>
      <c r="S28" s="100">
        <v>3.2655634384431147E-3</v>
      </c>
      <c r="T28" s="100">
        <v>1.4675586334630904E-4</v>
      </c>
      <c r="U28" s="100">
        <v>5.9108812367988936E-5</v>
      </c>
      <c r="V28" s="100">
        <v>1.0594525849484853E-2</v>
      </c>
      <c r="W28" s="100">
        <v>0.31227909999999998</v>
      </c>
      <c r="X28" s="100">
        <v>1.19985778707E-2</v>
      </c>
      <c r="Y28" s="100">
        <v>1.34508601212E-2</v>
      </c>
      <c r="Z28" s="100">
        <v>1.05456870739E-2</v>
      </c>
      <c r="AA28" s="100">
        <v>1.1192367665500001E-2</v>
      </c>
      <c r="AB28" s="100">
        <v>4.7187492731300004E-2</v>
      </c>
      <c r="AC28" s="100">
        <v>3.122795E-4</v>
      </c>
      <c r="AD28" s="101">
        <v>6.2764599999999999E-5</v>
      </c>
      <c r="AE28" s="99"/>
      <c r="AF28" s="100">
        <v>23447.1782160482</v>
      </c>
      <c r="AG28" s="100" t="s">
        <v>427</v>
      </c>
      <c r="AH28" s="100" t="s">
        <v>425</v>
      </c>
      <c r="AI28" s="100">
        <v>1001.1642843206999</v>
      </c>
      <c r="AJ28" s="100" t="s">
        <v>427</v>
      </c>
      <c r="AK28" s="100" t="s">
        <v>427</v>
      </c>
      <c r="AL28" s="29" t="s">
        <v>50</v>
      </c>
    </row>
    <row r="29" spans="1:38" ht="26.25" customHeight="1" thickBot="1" x14ac:dyDescent="0.3">
      <c r="A29" s="40" t="s">
        <v>79</v>
      </c>
      <c r="B29" s="40" t="s">
        <v>84</v>
      </c>
      <c r="C29" s="41" t="s">
        <v>85</v>
      </c>
      <c r="D29" s="42"/>
      <c r="E29" s="100">
        <v>27.540519589706424</v>
      </c>
      <c r="F29" s="100">
        <v>0.67682265384377249</v>
      </c>
      <c r="G29" s="100">
        <v>2.4983298765825633E-2</v>
      </c>
      <c r="H29" s="100">
        <v>4.7226693270385117E-2</v>
      </c>
      <c r="I29" s="100">
        <v>0.44429199004407521</v>
      </c>
      <c r="J29" s="100">
        <v>0.44429199004407521</v>
      </c>
      <c r="K29" s="100">
        <v>0.44429199004407521</v>
      </c>
      <c r="L29" s="100">
        <v>0.31052100608116756</v>
      </c>
      <c r="M29" s="100">
        <v>9.0685720569532791</v>
      </c>
      <c r="N29" s="100">
        <v>7.7880492064460528E-4</v>
      </c>
      <c r="O29" s="100">
        <v>7.7881923327070355E-5</v>
      </c>
      <c r="P29" s="100">
        <v>8.2550366031038953E-3</v>
      </c>
      <c r="Q29" s="100">
        <v>1.5576026849761619E-4</v>
      </c>
      <c r="R29" s="100">
        <v>1.3238935816244673E-2</v>
      </c>
      <c r="S29" s="100">
        <v>8.8778844566420444E-3</v>
      </c>
      <c r="T29" s="100">
        <v>3.1158136565614855E-4</v>
      </c>
      <c r="U29" s="100">
        <v>1.5575669034109172E-4</v>
      </c>
      <c r="V29" s="100">
        <v>2.8036096916700778E-2</v>
      </c>
      <c r="W29" s="100">
        <v>0.29655300000000001</v>
      </c>
      <c r="X29" s="100">
        <v>5.9087744205000006E-3</v>
      </c>
      <c r="Y29" s="100">
        <v>3.57809117669E-2</v>
      </c>
      <c r="Z29" s="100">
        <v>3.9982706910900001E-2</v>
      </c>
      <c r="AA29" s="100">
        <v>9.1914268758999992E-3</v>
      </c>
      <c r="AB29" s="100">
        <v>9.0863819974199997E-2</v>
      </c>
      <c r="AC29" s="100">
        <v>1.924878E-4</v>
      </c>
      <c r="AD29" s="101">
        <v>3.9116799999999998E-5</v>
      </c>
      <c r="AE29" s="99"/>
      <c r="AF29" s="100">
        <v>63383.626845480299</v>
      </c>
      <c r="AG29" s="100" t="s">
        <v>427</v>
      </c>
      <c r="AH29" s="100">
        <v>11.9926260905</v>
      </c>
      <c r="AI29" s="100">
        <v>2702.4275873226002</v>
      </c>
      <c r="AJ29" s="100" t="s">
        <v>427</v>
      </c>
      <c r="AK29" s="100" t="s">
        <v>427</v>
      </c>
      <c r="AL29" s="29" t="s">
        <v>50</v>
      </c>
    </row>
    <row r="30" spans="1:38" ht="26.25" customHeight="1" thickBot="1" x14ac:dyDescent="0.3">
      <c r="A30" s="40" t="s">
        <v>79</v>
      </c>
      <c r="B30" s="40" t="s">
        <v>86</v>
      </c>
      <c r="C30" s="41" t="s">
        <v>87</v>
      </c>
      <c r="D30" s="42"/>
      <c r="E30" s="100">
        <v>0.24162790092868816</v>
      </c>
      <c r="F30" s="100">
        <v>1.2482105077732966</v>
      </c>
      <c r="G30" s="100">
        <v>2.6545263899169799E-4</v>
      </c>
      <c r="H30" s="100">
        <v>1.8700055220359454E-3</v>
      </c>
      <c r="I30" s="100">
        <v>1.9836259860822901E-2</v>
      </c>
      <c r="J30" s="100">
        <v>1.9836259860822901E-2</v>
      </c>
      <c r="K30" s="100">
        <v>1.9836259860822901E-2</v>
      </c>
      <c r="L30" s="100">
        <v>3.6285291031896848E-3</v>
      </c>
      <c r="M30" s="100">
        <v>6.7806886510593305</v>
      </c>
      <c r="N30" s="100">
        <v>6.3564602352343504E-5</v>
      </c>
      <c r="O30" s="100">
        <v>9.2514752114164522E-4</v>
      </c>
      <c r="P30" s="100">
        <v>3.0928851017313167E-4</v>
      </c>
      <c r="Q30" s="100">
        <v>1.0665121040452816E-5</v>
      </c>
      <c r="R30" s="100">
        <v>4.0893883437358664E-3</v>
      </c>
      <c r="S30" s="100">
        <v>0.15679004889204357</v>
      </c>
      <c r="T30" s="100">
        <v>6.501988291109928E-3</v>
      </c>
      <c r="U30" s="100">
        <v>9.2112104113968032E-4</v>
      </c>
      <c r="V30" s="100">
        <v>9.1809228158680978E-2</v>
      </c>
      <c r="W30" s="100">
        <v>1.52704E-2</v>
      </c>
      <c r="X30" s="100">
        <v>2.8515760989999999E-4</v>
      </c>
      <c r="Y30" s="100">
        <v>3.6425701680000002E-4</v>
      </c>
      <c r="Z30" s="100">
        <v>2.2018784170000001E-4</v>
      </c>
      <c r="AA30" s="100">
        <v>4.0441037839999999E-4</v>
      </c>
      <c r="AB30" s="100">
        <v>1.2740128468000001E-3</v>
      </c>
      <c r="AC30" s="100">
        <v>1.5270499999999999E-5</v>
      </c>
      <c r="AD30" s="101">
        <v>6.2747000000000002E-6</v>
      </c>
      <c r="AE30" s="99"/>
      <c r="AF30" s="100">
        <v>1456.4877101861</v>
      </c>
      <c r="AG30" s="100" t="s">
        <v>427</v>
      </c>
      <c r="AH30" s="100" t="s">
        <v>425</v>
      </c>
      <c r="AI30" s="100">
        <v>65.592240951600004</v>
      </c>
      <c r="AJ30" s="100" t="s">
        <v>427</v>
      </c>
      <c r="AK30" s="100" t="s">
        <v>427</v>
      </c>
      <c r="AL30" s="29" t="s">
        <v>50</v>
      </c>
    </row>
    <row r="31" spans="1:38" ht="26.25" customHeight="1" thickBot="1" x14ac:dyDescent="0.3">
      <c r="A31" s="40" t="s">
        <v>79</v>
      </c>
      <c r="B31" s="40" t="s">
        <v>88</v>
      </c>
      <c r="C31" s="41" t="s">
        <v>89</v>
      </c>
      <c r="D31" s="42"/>
      <c r="E31" s="100" t="s">
        <v>427</v>
      </c>
      <c r="F31" s="100">
        <v>1.5929516132481112</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70.720563288600005</v>
      </c>
      <c r="AG31" s="100" t="s">
        <v>427</v>
      </c>
      <c r="AH31" s="100" t="s">
        <v>427</v>
      </c>
      <c r="AI31" s="100">
        <v>3.1848674008</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0.81076712964750841</v>
      </c>
      <c r="J32" s="100">
        <v>1.5305576049126435</v>
      </c>
      <c r="K32" s="100">
        <v>1.9932896250756362</v>
      </c>
      <c r="L32" s="100">
        <v>0.19323992313616245</v>
      </c>
      <c r="M32" s="100" t="s">
        <v>427</v>
      </c>
      <c r="N32" s="100">
        <v>5.5421512395327399</v>
      </c>
      <c r="O32" s="100">
        <v>2.4953023839567441E-2</v>
      </c>
      <c r="P32" s="100">
        <v>0</v>
      </c>
      <c r="Q32" s="100">
        <v>6.3661316266194354E-2</v>
      </c>
      <c r="R32" s="100">
        <v>2.0612827553725968</v>
      </c>
      <c r="S32" s="100">
        <v>45.196914304706887</v>
      </c>
      <c r="T32" s="100">
        <v>0.32119108572019173</v>
      </c>
      <c r="U32" s="100">
        <v>3.9865792501512683E-2</v>
      </c>
      <c r="V32" s="100">
        <v>15.911675906220539</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67019.701879839326</v>
      </c>
      <c r="AL32" s="29" t="s">
        <v>412</v>
      </c>
    </row>
    <row r="33" spans="1:38" ht="26.25" customHeight="1" thickBot="1" x14ac:dyDescent="0.3">
      <c r="A33" s="40" t="s">
        <v>79</v>
      </c>
      <c r="B33" s="40" t="s">
        <v>92</v>
      </c>
      <c r="C33" s="41" t="s">
        <v>93</v>
      </c>
      <c r="D33" s="42"/>
      <c r="E33" s="100" t="s">
        <v>427</v>
      </c>
      <c r="F33" s="100" t="s">
        <v>427</v>
      </c>
      <c r="G33" s="100" t="s">
        <v>427</v>
      </c>
      <c r="H33" s="100" t="s">
        <v>427</v>
      </c>
      <c r="I33" s="100">
        <v>0.38529893066900028</v>
      </c>
      <c r="J33" s="100">
        <v>0.71351653827592632</v>
      </c>
      <c r="K33" s="100">
        <v>1.4270330765518526</v>
      </c>
      <c r="L33" s="100">
        <v>1.5126550611449649E-2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67019.701879839326</v>
      </c>
      <c r="AL33" s="29" t="s">
        <v>412</v>
      </c>
    </row>
    <row r="34" spans="1:38" ht="26.25" customHeight="1" thickBot="1" x14ac:dyDescent="0.3">
      <c r="A34" s="40" t="s">
        <v>71</v>
      </c>
      <c r="B34" s="40" t="s">
        <v>94</v>
      </c>
      <c r="C34" s="41" t="s">
        <v>95</v>
      </c>
      <c r="D34" s="42"/>
      <c r="E34" s="103">
        <v>0.87325133547</v>
      </c>
      <c r="F34" s="103">
        <v>4.5943843886999999E-2</v>
      </c>
      <c r="G34" s="103">
        <v>3.70869493E-4</v>
      </c>
      <c r="H34" s="103">
        <v>1.85434747E-4</v>
      </c>
      <c r="I34" s="104">
        <v>0.21724423811313881</v>
      </c>
      <c r="J34" s="104">
        <v>0.3376448163675454</v>
      </c>
      <c r="K34" s="104">
        <v>0.7906916151147978</v>
      </c>
      <c r="L34" s="104">
        <v>9.5981599683200008E-3</v>
      </c>
      <c r="M34" s="104">
        <v>0.26469558885099997</v>
      </c>
      <c r="N34" s="104">
        <v>0.151111111111111</v>
      </c>
      <c r="O34" s="104">
        <v>1.8543477999999997E-4</v>
      </c>
      <c r="P34" s="100" t="s">
        <v>425</v>
      </c>
      <c r="Q34" s="100" t="s">
        <v>425</v>
      </c>
      <c r="R34" s="104">
        <v>9.2717309999999992E-4</v>
      </c>
      <c r="S34" s="104">
        <v>2.9760739059999999</v>
      </c>
      <c r="T34" s="104">
        <v>1.2980426999999999E-3</v>
      </c>
      <c r="U34" s="104">
        <v>1.8543477999999997E-4</v>
      </c>
      <c r="V34" s="104">
        <v>1.8543475E-2</v>
      </c>
      <c r="W34" s="100" t="s">
        <v>425</v>
      </c>
      <c r="X34" s="104">
        <v>8.4351550000000004E-4</v>
      </c>
      <c r="Y34" s="104">
        <v>8.4351550000000004E-4</v>
      </c>
      <c r="Z34" s="104">
        <v>3.2093490000000002E-4</v>
      </c>
      <c r="AA34" s="100" t="s">
        <v>425</v>
      </c>
      <c r="AB34" s="104">
        <v>2.0079654000000001E-3</v>
      </c>
      <c r="AC34" s="100" t="s">
        <v>427</v>
      </c>
      <c r="AD34" s="100" t="s">
        <v>427</v>
      </c>
      <c r="AE34" s="99"/>
      <c r="AF34" s="101">
        <v>797.36941209076235</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3.3607426572031827</v>
      </c>
      <c r="F35" s="103">
        <v>0.11909990719734374</v>
      </c>
      <c r="G35" s="103">
        <v>0.51340628645849395</v>
      </c>
      <c r="H35" s="103">
        <v>5.6036208330767403E-4</v>
      </c>
      <c r="I35" s="104">
        <v>8.5914234886777185E-2</v>
      </c>
      <c r="J35" s="104">
        <v>9.0687247949976596E-2</v>
      </c>
      <c r="K35" s="104">
        <v>9.5460260975269107E-2</v>
      </c>
      <c r="L35" s="104">
        <v>3.0702560859780483E-2</v>
      </c>
      <c r="M35" s="104">
        <v>0.67339846591327457</v>
      </c>
      <c r="N35" s="104">
        <v>5.7982156229157596E-3</v>
      </c>
      <c r="O35" s="104">
        <v>5.9331734025417011E-4</v>
      </c>
      <c r="P35" s="104">
        <v>2.7911435606126603E-3</v>
      </c>
      <c r="Q35" s="104">
        <v>3.4389265071179701E-3</v>
      </c>
      <c r="R35" s="100" t="s">
        <v>425</v>
      </c>
      <c r="S35" s="104">
        <v>3.4389265071179693E-3</v>
      </c>
      <c r="T35" s="104">
        <v>4.4356253612383219E-2</v>
      </c>
      <c r="U35" s="104">
        <v>1.159643120177278E-2</v>
      </c>
      <c r="V35" s="104">
        <v>2.8856125691683929E-2</v>
      </c>
      <c r="W35" s="100" t="s">
        <v>425</v>
      </c>
      <c r="X35" s="104">
        <v>2.0478462911462901E-3</v>
      </c>
      <c r="Y35" s="104">
        <v>2.0439929183482899E-3</v>
      </c>
      <c r="Z35" s="104">
        <v>7.8003880994517998E-4</v>
      </c>
      <c r="AA35" s="100" t="s">
        <v>425</v>
      </c>
      <c r="AB35" s="104">
        <v>4.8718745330122402E-3</v>
      </c>
      <c r="AC35" s="100" t="s">
        <v>427</v>
      </c>
      <c r="AD35" s="100" t="s">
        <v>427</v>
      </c>
      <c r="AE35" s="99"/>
      <c r="AF35" s="101">
        <v>2342.430895324032</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3.2726950265970323</v>
      </c>
      <c r="F36" s="103">
        <v>0.27430321879832897</v>
      </c>
      <c r="G36" s="103">
        <v>1.4643254052259999E-3</v>
      </c>
      <c r="H36" s="103">
        <v>7.3216270261300008E-4</v>
      </c>
      <c r="I36" s="104">
        <v>0.12660646211436399</v>
      </c>
      <c r="J36" s="104">
        <v>0.13326996012038494</v>
      </c>
      <c r="K36" s="104">
        <v>0.13326996012038494</v>
      </c>
      <c r="L36" s="104">
        <v>6.0158309213039999E-3</v>
      </c>
      <c r="M36" s="104">
        <v>1.155768466889094</v>
      </c>
      <c r="N36" s="104">
        <v>8.8161543302700002E-3</v>
      </c>
      <c r="O36" s="104">
        <v>7.3216270261300008E-4</v>
      </c>
      <c r="P36" s="104">
        <v>2.0320252280870005E-3</v>
      </c>
      <c r="Q36" s="104">
        <v>2.7126628708560008E-3</v>
      </c>
      <c r="R36" s="104">
        <v>3.6608135130690024E-3</v>
      </c>
      <c r="S36" s="104">
        <v>6.4430317829913014E-2</v>
      </c>
      <c r="T36" s="104">
        <v>7.3216270261264968E-2</v>
      </c>
      <c r="U36" s="104">
        <v>6.7816571771340001E-3</v>
      </c>
      <c r="V36" s="104">
        <v>8.7859524313537024E-2</v>
      </c>
      <c r="W36" s="100" t="s">
        <v>425</v>
      </c>
      <c r="X36" s="104">
        <v>4.8288795809320016E-3</v>
      </c>
      <c r="Y36" s="104">
        <v>4.8288795809320016E-3</v>
      </c>
      <c r="Z36" s="104">
        <v>1.8372601009139992E-3</v>
      </c>
      <c r="AA36" s="100" t="s">
        <v>427</v>
      </c>
      <c r="AB36" s="104">
        <v>1.1495019262778003E-2</v>
      </c>
      <c r="AC36" s="100" t="s">
        <v>427</v>
      </c>
      <c r="AD36" s="100" t="s">
        <v>427</v>
      </c>
      <c r="AE36" s="99"/>
      <c r="AF36" s="101">
        <v>3148.2996149999994</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8.2663427999999997E-2</v>
      </c>
      <c r="F37" s="103">
        <v>2.0202107062388602E-2</v>
      </c>
      <c r="G37" s="100" t="s">
        <v>425</v>
      </c>
      <c r="H37" s="100" t="s">
        <v>425</v>
      </c>
      <c r="I37" s="104">
        <v>1.0575181495999999E-4</v>
      </c>
      <c r="J37" s="104">
        <v>1.0575181495999999E-4</v>
      </c>
      <c r="K37" s="104">
        <v>1.0575181495999999E-4</v>
      </c>
      <c r="L37" s="104">
        <v>7.4026270472000002E-6</v>
      </c>
      <c r="M37" s="104">
        <v>4.6272868999999994E-2</v>
      </c>
      <c r="N37" s="104">
        <v>1.7823339600000001E-7</v>
      </c>
      <c r="O37" s="104">
        <v>2.9705565999999999E-8</v>
      </c>
      <c r="P37" s="104">
        <v>1.18822264E-5</v>
      </c>
      <c r="Q37" s="104">
        <v>1.425867168E-5</v>
      </c>
      <c r="R37" s="104">
        <v>9.0304921000000005E-8</v>
      </c>
      <c r="S37" s="104">
        <v>9.0304920000000001E-9</v>
      </c>
      <c r="T37" s="104">
        <v>6.0599355000000003E-8</v>
      </c>
      <c r="U37" s="104">
        <v>1.330809357E-6</v>
      </c>
      <c r="V37" s="104">
        <v>1.7823339600000001E-7</v>
      </c>
      <c r="W37" s="100" t="s">
        <v>427</v>
      </c>
      <c r="X37" s="100" t="s">
        <v>427</v>
      </c>
      <c r="Y37" s="100" t="s">
        <v>427</v>
      </c>
      <c r="Z37" s="100" t="s">
        <v>427</v>
      </c>
      <c r="AA37" s="100" t="s">
        <v>427</v>
      </c>
      <c r="AB37" s="100" t="s">
        <v>427</v>
      </c>
      <c r="AC37" s="100" t="s">
        <v>427</v>
      </c>
      <c r="AD37" s="100" t="s">
        <v>427</v>
      </c>
      <c r="AE37" s="99"/>
      <c r="AF37" s="101" t="s">
        <v>427</v>
      </c>
      <c r="AG37" s="101" t="s">
        <v>427</v>
      </c>
      <c r="AH37" s="101">
        <v>1899.8200000000002</v>
      </c>
      <c r="AI37" s="101" t="s">
        <v>427</v>
      </c>
      <c r="AJ37" s="101" t="s">
        <v>427</v>
      </c>
      <c r="AK37" s="101" t="s">
        <v>427</v>
      </c>
      <c r="AL37" s="29" t="s">
        <v>50</v>
      </c>
    </row>
    <row r="38" spans="1:38" ht="26.25" customHeight="1" thickBot="1" x14ac:dyDescent="0.3">
      <c r="A38" s="40" t="s">
        <v>71</v>
      </c>
      <c r="B38" s="40" t="s">
        <v>102</v>
      </c>
      <c r="C38" s="41" t="s">
        <v>103</v>
      </c>
      <c r="D38" s="47"/>
      <c r="E38" s="103">
        <v>1.3889845920589921</v>
      </c>
      <c r="F38" s="103">
        <v>0.10585402467660998</v>
      </c>
      <c r="G38" s="103">
        <v>1.2066885476971999E-3</v>
      </c>
      <c r="H38" s="103">
        <v>5.9043867389560001E-4</v>
      </c>
      <c r="I38" s="104">
        <v>5.7941169479809408E-2</v>
      </c>
      <c r="J38" s="104">
        <v>6.5530790224271496E-2</v>
      </c>
      <c r="K38" s="104">
        <v>9.6104269114513516E-2</v>
      </c>
      <c r="L38" s="104">
        <v>3.7693500697330296E-2</v>
      </c>
      <c r="M38" s="104">
        <v>0.753758116115123</v>
      </c>
      <c r="N38" s="104">
        <v>2.0948838954999995E-6</v>
      </c>
      <c r="O38" s="104">
        <v>1.0926668686488002E-3</v>
      </c>
      <c r="P38" s="100" t="s">
        <v>425</v>
      </c>
      <c r="Q38" s="100" t="s">
        <v>425</v>
      </c>
      <c r="R38" s="104">
        <v>4.4087025761488999E-3</v>
      </c>
      <c r="S38" s="104">
        <v>0.14613439992399005</v>
      </c>
      <c r="T38" s="104">
        <v>5.6507371239154008E-3</v>
      </c>
      <c r="U38" s="104">
        <v>7.5275226169054009E-4</v>
      </c>
      <c r="V38" s="104">
        <v>8.8871922407504009E-2</v>
      </c>
      <c r="W38" s="100" t="s">
        <v>425</v>
      </c>
      <c r="X38" s="104">
        <v>2.2250982786167599E-3</v>
      </c>
      <c r="Y38" s="104">
        <v>3.7059774088931403E-3</v>
      </c>
      <c r="Z38" s="100" t="s">
        <v>425</v>
      </c>
      <c r="AA38" s="100" t="s">
        <v>425</v>
      </c>
      <c r="AB38" s="104">
        <v>5.931075696555709E-3</v>
      </c>
      <c r="AC38" s="100" t="s">
        <v>427</v>
      </c>
      <c r="AD38" s="100" t="s">
        <v>427</v>
      </c>
      <c r="AE38" s="99"/>
      <c r="AF38" s="101">
        <v>3215.1142829010446</v>
      </c>
      <c r="AG38" s="101" t="s">
        <v>427</v>
      </c>
      <c r="AH38" s="101" t="s">
        <v>427</v>
      </c>
      <c r="AI38" s="101">
        <v>0.17404378715218105</v>
      </c>
      <c r="AJ38" s="101" t="s">
        <v>427</v>
      </c>
      <c r="AK38" s="101" t="s">
        <v>427</v>
      </c>
      <c r="AL38" s="29" t="s">
        <v>50</v>
      </c>
    </row>
    <row r="39" spans="1:38" ht="26.25" customHeight="1" thickBot="1" x14ac:dyDescent="0.3">
      <c r="A39" s="40" t="s">
        <v>104</v>
      </c>
      <c r="B39" s="40" t="s">
        <v>105</v>
      </c>
      <c r="C39" s="41" t="s">
        <v>389</v>
      </c>
      <c r="D39" s="42"/>
      <c r="E39" s="103">
        <v>2.1693911020439995</v>
      </c>
      <c r="F39" s="103">
        <v>0.34949603779100002</v>
      </c>
      <c r="G39" s="103">
        <v>0.36500234296899997</v>
      </c>
      <c r="H39" s="100" t="s">
        <v>425</v>
      </c>
      <c r="I39" s="104">
        <v>7.1770002298999991E-2</v>
      </c>
      <c r="J39" s="104">
        <v>7.5249340225000003E-2</v>
      </c>
      <c r="K39" s="104">
        <v>7.7494573536000005E-2</v>
      </c>
      <c r="L39" s="104">
        <v>8.8800678513999993E-3</v>
      </c>
      <c r="M39" s="104">
        <v>1.8624157811659998</v>
      </c>
      <c r="N39" s="104">
        <v>7.3526728466389996E-2</v>
      </c>
      <c r="O39" s="104">
        <v>5.4163795211494004E-3</v>
      </c>
      <c r="P39" s="104">
        <v>1.1404031034235998E-2</v>
      </c>
      <c r="Q39" s="104">
        <v>5.1655448811933999E-2</v>
      </c>
      <c r="R39" s="104">
        <v>5.0134622254042013E-2</v>
      </c>
      <c r="S39" s="104">
        <v>4.9820644986695195E-2</v>
      </c>
      <c r="T39" s="104">
        <v>6.1571670827360397E-2</v>
      </c>
      <c r="U39" s="104">
        <v>2.9900832403900002E-3</v>
      </c>
      <c r="V39" s="104">
        <v>0.11731349094818999</v>
      </c>
      <c r="W39" s="104">
        <v>0.10979489849784001</v>
      </c>
      <c r="X39" s="104">
        <v>5.3991585619256488E-2</v>
      </c>
      <c r="Y39" s="104">
        <v>6.3349686283909995E-2</v>
      </c>
      <c r="Z39" s="104">
        <v>3.7056615771613698E-2</v>
      </c>
      <c r="AA39" s="104">
        <v>2.0638276275680999E-2</v>
      </c>
      <c r="AB39" s="104">
        <v>0.17503616393957999</v>
      </c>
      <c r="AC39" s="104">
        <v>5.0874621372060003E-2</v>
      </c>
      <c r="AD39" s="104">
        <v>7.1331996723780003E-2</v>
      </c>
      <c r="AE39" s="99"/>
      <c r="AF39" s="101">
        <v>5432.7996867000002</v>
      </c>
      <c r="AG39" s="101">
        <v>134.48699999999999</v>
      </c>
      <c r="AH39" s="101">
        <v>51214.591704833998</v>
      </c>
      <c r="AI39" s="101">
        <v>2281.7178967639998</v>
      </c>
      <c r="AJ39" s="101">
        <v>1557.0444743999999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6.5069003085999997</v>
      </c>
      <c r="F41" s="103">
        <v>7.1491574351610003</v>
      </c>
      <c r="G41" s="103">
        <v>4.1257944214000002</v>
      </c>
      <c r="H41" s="103">
        <v>8.6477284591E-2</v>
      </c>
      <c r="I41" s="104">
        <v>8.4352271475301599</v>
      </c>
      <c r="J41" s="104">
        <v>8.6286199375301607</v>
      </c>
      <c r="K41" s="104">
        <v>9.0819926445301604</v>
      </c>
      <c r="L41" s="104">
        <v>0.97191714107294092</v>
      </c>
      <c r="M41" s="104">
        <v>48.631016510229998</v>
      </c>
      <c r="N41" s="104">
        <v>0.53841033055599996</v>
      </c>
      <c r="O41" s="104">
        <v>0.199330702783</v>
      </c>
      <c r="P41" s="104">
        <v>3.2979484736E-2</v>
      </c>
      <c r="Q41" s="104">
        <v>1.7084084001000002E-2</v>
      </c>
      <c r="R41" s="104">
        <v>0.37630572705699999</v>
      </c>
      <c r="S41" s="104">
        <v>0.11899113455</v>
      </c>
      <c r="T41" s="104">
        <v>4.3470662753000003E-2</v>
      </c>
      <c r="U41" s="104">
        <v>1.1388313057000001E-2</v>
      </c>
      <c r="V41" s="104">
        <v>8.0779172563859998</v>
      </c>
      <c r="W41" s="104">
        <v>7.3923420609999999</v>
      </c>
      <c r="X41" s="104">
        <v>1.764633625901</v>
      </c>
      <c r="Y41" s="104">
        <v>1.6868852925010001</v>
      </c>
      <c r="Z41" s="104">
        <v>0.67962087885099998</v>
      </c>
      <c r="AA41" s="104">
        <v>1.0282711444999999</v>
      </c>
      <c r="AB41" s="104">
        <v>5.1594109427600001</v>
      </c>
      <c r="AC41" s="104">
        <v>7.6927500524000006E-2</v>
      </c>
      <c r="AD41" s="104">
        <v>0.215291693762</v>
      </c>
      <c r="AE41" s="99"/>
      <c r="AF41" s="101">
        <v>68989.30502</v>
      </c>
      <c r="AG41" s="101">
        <v>1262.774038</v>
      </c>
      <c r="AH41" s="101">
        <v>99049.027119999999</v>
      </c>
      <c r="AI41" s="101">
        <v>15228.916149999999</v>
      </c>
      <c r="AJ41" s="101" t="s">
        <v>427</v>
      </c>
      <c r="AK41" s="101" t="s">
        <v>427</v>
      </c>
      <c r="AL41" s="29" t="s">
        <v>50</v>
      </c>
    </row>
    <row r="42" spans="1:38" ht="26.25" customHeight="1" thickBot="1" x14ac:dyDescent="0.3">
      <c r="A42" s="40" t="s">
        <v>71</v>
      </c>
      <c r="B42" s="40" t="s">
        <v>108</v>
      </c>
      <c r="C42" s="41" t="s">
        <v>109</v>
      </c>
      <c r="D42" s="42"/>
      <c r="E42" s="103">
        <v>0.161791304288702</v>
      </c>
      <c r="F42" s="103">
        <v>0.61975607169271307</v>
      </c>
      <c r="G42" s="103">
        <v>1.3344727632300002E-4</v>
      </c>
      <c r="H42" s="103">
        <v>1.8085924359199999E-4</v>
      </c>
      <c r="I42" s="104">
        <v>5.4569484934199998E-3</v>
      </c>
      <c r="J42" s="104">
        <v>5.8174652333819995E-3</v>
      </c>
      <c r="K42" s="104">
        <v>6.2209221361509996E-3</v>
      </c>
      <c r="L42" s="104">
        <v>7.4490061264099994E-4</v>
      </c>
      <c r="M42" s="104">
        <v>10.64458738614956</v>
      </c>
      <c r="N42" s="104">
        <v>4.4206186544999996E-4</v>
      </c>
      <c r="O42" s="104">
        <v>1.87298265794E-4</v>
      </c>
      <c r="P42" s="100" t="s">
        <v>425</v>
      </c>
      <c r="Q42" s="100" t="s">
        <v>425</v>
      </c>
      <c r="R42" s="104">
        <v>1.6046238544199999E-3</v>
      </c>
      <c r="S42" s="104">
        <v>4.5974817310999998E-2</v>
      </c>
      <c r="T42" s="104">
        <v>1.36165874765E-3</v>
      </c>
      <c r="U42" s="104">
        <v>1.7871844469400001E-4</v>
      </c>
      <c r="V42" s="104">
        <v>2.33151136844E-2</v>
      </c>
      <c r="W42" s="100" t="s">
        <v>425</v>
      </c>
      <c r="X42" s="104">
        <v>6.4856676684799997E-4</v>
      </c>
      <c r="Y42" s="104">
        <v>6.6287623284799996E-4</v>
      </c>
      <c r="Z42" s="100" t="s">
        <v>425</v>
      </c>
      <c r="AA42" s="100" t="s">
        <v>425</v>
      </c>
      <c r="AB42" s="104">
        <v>1.3114429999059999E-3</v>
      </c>
      <c r="AC42" s="100" t="s">
        <v>427</v>
      </c>
      <c r="AD42" s="100" t="s">
        <v>427</v>
      </c>
      <c r="AE42" s="99"/>
      <c r="AF42" s="101">
        <v>785.90021469721614</v>
      </c>
      <c r="AG42" s="101" t="s">
        <v>427</v>
      </c>
      <c r="AH42" s="101" t="s">
        <v>427</v>
      </c>
      <c r="AI42" s="101">
        <v>36.726676269413481</v>
      </c>
      <c r="AJ42" s="101" t="s">
        <v>427</v>
      </c>
      <c r="AK42" s="101" t="s">
        <v>427</v>
      </c>
      <c r="AL42" s="29" t="s">
        <v>50</v>
      </c>
    </row>
    <row r="43" spans="1:38" ht="26.25" customHeight="1" thickBot="1" x14ac:dyDescent="0.3">
      <c r="A43" s="40" t="s">
        <v>104</v>
      </c>
      <c r="B43" s="40" t="s">
        <v>110</v>
      </c>
      <c r="C43" s="41" t="s">
        <v>111</v>
      </c>
      <c r="D43" s="42"/>
      <c r="E43" s="103">
        <v>2.313197104715</v>
      </c>
      <c r="F43" s="103">
        <v>1.6746687443830002</v>
      </c>
      <c r="G43" s="103">
        <v>0.620994653768</v>
      </c>
      <c r="H43" s="100" t="s">
        <v>425</v>
      </c>
      <c r="I43" s="104">
        <v>0.136153631847</v>
      </c>
      <c r="J43" s="104">
        <v>0.14651083442199997</v>
      </c>
      <c r="K43" s="104">
        <v>0.15064393368500001</v>
      </c>
      <c r="L43" s="104">
        <v>1.5181942705899999E-2</v>
      </c>
      <c r="M43" s="104">
        <v>2.0323845789539998</v>
      </c>
      <c r="N43" s="104">
        <v>7.8414942098980006E-2</v>
      </c>
      <c r="O43" s="104">
        <v>8.0827738879190002E-3</v>
      </c>
      <c r="P43" s="104">
        <v>4.8568553000999997E-3</v>
      </c>
      <c r="Q43" s="104">
        <v>2.9692347251999997E-3</v>
      </c>
      <c r="R43" s="104">
        <v>2.6485289550659999E-2</v>
      </c>
      <c r="S43" s="104">
        <v>1.4153553682116002E-2</v>
      </c>
      <c r="T43" s="104">
        <v>8.5064284726190001E-2</v>
      </c>
      <c r="U43" s="104">
        <v>4.3223389506E-3</v>
      </c>
      <c r="V43" s="104">
        <v>0.42580462918033996</v>
      </c>
      <c r="W43" s="104">
        <v>0.22923592579000004</v>
      </c>
      <c r="X43" s="104">
        <v>7.6465430642010987E-2</v>
      </c>
      <c r="Y43" s="104">
        <v>9.412849088293998E-2</v>
      </c>
      <c r="Z43" s="104">
        <v>4.8696180498852E-2</v>
      </c>
      <c r="AA43" s="104">
        <v>2.9794454263694002E-2</v>
      </c>
      <c r="AB43" s="104">
        <v>0.24908455627646997</v>
      </c>
      <c r="AC43" s="104">
        <v>2.9101700704000002E-3</v>
      </c>
      <c r="AD43" s="104">
        <v>5.0338828619459999E-2</v>
      </c>
      <c r="AE43" s="99"/>
      <c r="AF43" s="101">
        <v>5577.2664324149991</v>
      </c>
      <c r="AG43" s="101">
        <v>296.05056651699999</v>
      </c>
      <c r="AH43" s="101">
        <v>15459.119149886001</v>
      </c>
      <c r="AI43" s="101">
        <v>3285.5780274620001</v>
      </c>
      <c r="AJ43" s="101" t="s">
        <v>427</v>
      </c>
      <c r="AK43" s="101" t="s">
        <v>427</v>
      </c>
      <c r="AL43" s="29" t="s">
        <v>50</v>
      </c>
    </row>
    <row r="44" spans="1:38" ht="26.25" customHeight="1" thickBot="1" x14ac:dyDescent="0.3">
      <c r="A44" s="40" t="s">
        <v>71</v>
      </c>
      <c r="B44" s="40" t="s">
        <v>112</v>
      </c>
      <c r="C44" s="41" t="s">
        <v>113</v>
      </c>
      <c r="D44" s="42"/>
      <c r="E44" s="103">
        <v>2.1530238948192397</v>
      </c>
      <c r="F44" s="103">
        <v>0.6123554023924529</v>
      </c>
      <c r="G44" s="103">
        <v>1.37375919355E-3</v>
      </c>
      <c r="H44" s="103">
        <v>6.8266985026199992E-4</v>
      </c>
      <c r="I44" s="104">
        <v>7.8671028247264005E-2</v>
      </c>
      <c r="J44" s="104">
        <v>9.6081398953060004E-2</v>
      </c>
      <c r="K44" s="104">
        <v>0.27211310792412202</v>
      </c>
      <c r="L44" s="104">
        <v>4.1071228080196004E-2</v>
      </c>
      <c r="M44" s="104">
        <v>1.562367802827179</v>
      </c>
      <c r="N44" s="104">
        <v>4.762135622E-5</v>
      </c>
      <c r="O44" s="104">
        <v>3.4020976816580002E-3</v>
      </c>
      <c r="P44" s="100" t="s">
        <v>425</v>
      </c>
      <c r="Q44" s="100" t="s">
        <v>425</v>
      </c>
      <c r="R44" s="104">
        <v>9.0875217863740001E-3</v>
      </c>
      <c r="S44" s="104">
        <v>0.42104041453923996</v>
      </c>
      <c r="T44" s="104">
        <v>1.0821018842976E-2</v>
      </c>
      <c r="U44" s="104">
        <v>8.6674849667699996E-4</v>
      </c>
      <c r="V44" s="104">
        <v>0.24259888559450002</v>
      </c>
      <c r="W44" s="100" t="s">
        <v>425</v>
      </c>
      <c r="X44" s="104">
        <v>2.6248364297339999E-3</v>
      </c>
      <c r="Y44" s="104">
        <v>4.319828345454E-3</v>
      </c>
      <c r="Z44" s="100" t="s">
        <v>425</v>
      </c>
      <c r="AA44" s="100" t="s">
        <v>425</v>
      </c>
      <c r="AB44" s="104">
        <v>6.9446647714470006E-3</v>
      </c>
      <c r="AC44" s="100" t="s">
        <v>425</v>
      </c>
      <c r="AD44" s="100" t="s">
        <v>427</v>
      </c>
      <c r="AE44" s="99"/>
      <c r="AF44" s="101">
        <v>3703.4581160328112</v>
      </c>
      <c r="AG44" s="101" t="s">
        <v>427</v>
      </c>
      <c r="AH44" s="101" t="s">
        <v>427</v>
      </c>
      <c r="AI44" s="101">
        <v>3.9913683054459099</v>
      </c>
      <c r="AJ44" s="101" t="s">
        <v>427</v>
      </c>
      <c r="AK44" s="101" t="s">
        <v>427</v>
      </c>
      <c r="AL44" s="29" t="s">
        <v>50</v>
      </c>
    </row>
    <row r="45" spans="1:38" ht="26.25" customHeight="1" thickBot="1" x14ac:dyDescent="0.3">
      <c r="A45" s="40" t="s">
        <v>71</v>
      </c>
      <c r="B45" s="40" t="s">
        <v>114</v>
      </c>
      <c r="C45" s="41" t="s">
        <v>115</v>
      </c>
      <c r="D45" s="42"/>
      <c r="E45" s="103">
        <v>0.1235185006</v>
      </c>
      <c r="F45" s="103">
        <v>4.3216173380000002E-3</v>
      </c>
      <c r="G45" s="103">
        <v>1.9006838710000001E-2</v>
      </c>
      <c r="H45" s="103">
        <v>2.0659607E-5</v>
      </c>
      <c r="I45" s="104">
        <v>3.0742086750000001E-3</v>
      </c>
      <c r="J45" s="104">
        <v>3.2449980450000001E-3</v>
      </c>
      <c r="K45" s="104">
        <v>3.4157874160000001E-3</v>
      </c>
      <c r="L45" s="104">
        <v>1.0759730361019301E-3</v>
      </c>
      <c r="M45" s="104">
        <v>2.4263301120000001E-2</v>
      </c>
      <c r="N45" s="104">
        <v>2.06596E-4</v>
      </c>
      <c r="O45" s="104">
        <v>2.0659600000000001E-5</v>
      </c>
      <c r="P45" s="104">
        <v>1.03298E-4</v>
      </c>
      <c r="Q45" s="104">
        <v>1.03298E-4</v>
      </c>
      <c r="R45" s="100" t="s">
        <v>425</v>
      </c>
      <c r="S45" s="104">
        <v>1.03298E-4</v>
      </c>
      <c r="T45" s="104">
        <v>1.4461699999999999E-4</v>
      </c>
      <c r="U45" s="104">
        <v>4.13192E-4</v>
      </c>
      <c r="V45" s="104">
        <v>1.03298E-3</v>
      </c>
      <c r="W45" s="100" t="s">
        <v>425</v>
      </c>
      <c r="X45" s="104">
        <v>7.6078499999999993E-5</v>
      </c>
      <c r="Y45" s="104">
        <v>7.6078499999999993E-5</v>
      </c>
      <c r="Z45" s="104">
        <v>2.89458E-5</v>
      </c>
      <c r="AA45" s="100" t="s">
        <v>425</v>
      </c>
      <c r="AB45" s="104">
        <v>1.81103E-4</v>
      </c>
      <c r="AC45" s="100" t="s">
        <v>427</v>
      </c>
      <c r="AD45" s="100" t="s">
        <v>427</v>
      </c>
      <c r="AE45" s="99"/>
      <c r="AF45" s="101">
        <v>85.530774179864437</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0.31256638415634774</v>
      </c>
      <c r="F47" s="103">
        <v>5.1267397342931703E-2</v>
      </c>
      <c r="G47" s="103">
        <v>1.0154506757119311E-2</v>
      </c>
      <c r="H47" s="103">
        <v>3.5790577404999999E-6</v>
      </c>
      <c r="I47" s="104">
        <v>4.4490654524948336E-3</v>
      </c>
      <c r="J47" s="104">
        <v>4.507592385423833E-3</v>
      </c>
      <c r="K47" s="104">
        <v>4.8311435782088328E-3</v>
      </c>
      <c r="L47" s="104">
        <v>3.0673422033181148E-3</v>
      </c>
      <c r="M47" s="104">
        <v>1.6466802130592586</v>
      </c>
      <c r="N47" s="104">
        <v>1.368439E-9</v>
      </c>
      <c r="O47" s="104">
        <v>6.1881022139999999E-6</v>
      </c>
      <c r="P47" s="100" t="s">
        <v>425</v>
      </c>
      <c r="Q47" s="100" t="s">
        <v>425</v>
      </c>
      <c r="R47" s="104">
        <v>4.4207236867000005E-5</v>
      </c>
      <c r="S47" s="104">
        <v>1.307436187E-3</v>
      </c>
      <c r="T47" s="104">
        <v>3.3070101324999999E-5</v>
      </c>
      <c r="U47" s="104">
        <v>3.825686655E-6</v>
      </c>
      <c r="V47" s="104">
        <v>6.1540297660000001E-4</v>
      </c>
      <c r="W47" s="100" t="s">
        <v>425</v>
      </c>
      <c r="X47" s="104">
        <v>9.0634474989999999E-6</v>
      </c>
      <c r="Y47" s="104">
        <v>1.5858234863999999E-5</v>
      </c>
      <c r="Z47" s="100" t="s">
        <v>425</v>
      </c>
      <c r="AA47" s="100" t="s">
        <v>425</v>
      </c>
      <c r="AB47" s="104">
        <v>2.4921679703E-5</v>
      </c>
      <c r="AC47" s="100" t="s">
        <v>427</v>
      </c>
      <c r="AD47" s="100" t="s">
        <v>427</v>
      </c>
      <c r="AE47" s="99"/>
      <c r="AF47" s="101">
        <v>963.95543999999995</v>
      </c>
      <c r="AG47" s="101" t="s">
        <v>427</v>
      </c>
      <c r="AH47" s="101" t="s">
        <v>427</v>
      </c>
      <c r="AI47" s="101">
        <v>1.1369089067E-4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1247.9739999999999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1156.310424</v>
      </c>
      <c r="AL51" s="29" t="s">
        <v>439</v>
      </c>
    </row>
    <row r="52" spans="1:38" ht="26.25" customHeight="1" thickBot="1" x14ac:dyDescent="0.3">
      <c r="A52" s="40" t="s">
        <v>120</v>
      </c>
      <c r="B52" s="44" t="s">
        <v>130</v>
      </c>
      <c r="C52" s="46" t="s">
        <v>391</v>
      </c>
      <c r="D52" s="43"/>
      <c r="E52" s="103">
        <v>2.1958120000000001</v>
      </c>
      <c r="F52" s="103">
        <v>2.9293985280000001</v>
      </c>
      <c r="G52" s="103">
        <v>5.6861499999999996</v>
      </c>
      <c r="H52" s="103">
        <v>1.74E-3</v>
      </c>
      <c r="I52" s="104">
        <v>0.10500085000000001</v>
      </c>
      <c r="J52" s="104">
        <v>0.13799169999999999</v>
      </c>
      <c r="K52" s="104">
        <v>0.18689800000000001</v>
      </c>
      <c r="L52" s="104">
        <v>3.2553363499999999E-4</v>
      </c>
      <c r="M52" s="104">
        <v>1.7316370000000001</v>
      </c>
      <c r="N52" s="104">
        <v>0.16255208383029998</v>
      </c>
      <c r="O52" s="104">
        <v>3.9122191191418999E-2</v>
      </c>
      <c r="P52" s="104">
        <v>2.9160327055457999E-2</v>
      </c>
      <c r="Q52" s="104">
        <v>1.2631313459188999E-2</v>
      </c>
      <c r="R52" s="104">
        <v>5.6221166885750996E-2</v>
      </c>
      <c r="S52" s="104">
        <v>0.10028478835469701</v>
      </c>
      <c r="T52" s="104">
        <v>0.41450052454222402</v>
      </c>
      <c r="U52" s="104">
        <v>8.536619238656E-3</v>
      </c>
      <c r="V52" s="104">
        <v>0.56638088493634897</v>
      </c>
      <c r="W52" s="104">
        <v>9.8874930000000007E-3</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0.44113091999999998</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0.6779950912523599</v>
      </c>
      <c r="AL53" s="29" t="s">
        <v>134</v>
      </c>
    </row>
    <row r="54" spans="1:38" ht="37.5" customHeight="1" thickBot="1" x14ac:dyDescent="0.3">
      <c r="A54" s="40" t="s">
        <v>120</v>
      </c>
      <c r="B54" s="44" t="s">
        <v>135</v>
      </c>
      <c r="C54" s="46" t="s">
        <v>136</v>
      </c>
      <c r="D54" s="43"/>
      <c r="E54" s="100" t="s">
        <v>427</v>
      </c>
      <c r="F54" s="103">
        <v>1.5298680702604699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402341.91307200002</v>
      </c>
      <c r="AL54" s="29" t="s">
        <v>442</v>
      </c>
    </row>
    <row r="55" spans="1:38" ht="26.25" customHeight="1" thickBot="1" x14ac:dyDescent="0.3">
      <c r="A55" s="40" t="s">
        <v>120</v>
      </c>
      <c r="B55" s="44" t="s">
        <v>137</v>
      </c>
      <c r="C55" s="46" t="s">
        <v>138</v>
      </c>
      <c r="D55" s="43"/>
      <c r="E55" s="103">
        <v>4.6455599999999993E-2</v>
      </c>
      <c r="F55" s="103">
        <v>0.13711082700999999</v>
      </c>
      <c r="G55" s="103">
        <v>1.7910010000000001</v>
      </c>
      <c r="H55" s="100" t="s">
        <v>425</v>
      </c>
      <c r="I55" s="104">
        <v>9.2360000000000012E-3</v>
      </c>
      <c r="J55" s="104">
        <v>9.2360000000000012E-3</v>
      </c>
      <c r="K55" s="104">
        <v>9.2360000000000012E-3</v>
      </c>
      <c r="L55" s="104">
        <v>7.3887999999999992E-3</v>
      </c>
      <c r="M55" s="104">
        <v>0.18524860000000001</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556.28850963599996</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0.53480700000000003</v>
      </c>
      <c r="F59" s="103">
        <v>3.5913E-2</v>
      </c>
      <c r="G59" s="103">
        <v>0.44986999999999999</v>
      </c>
      <c r="H59" s="103">
        <v>8.6705000000000004E-2</v>
      </c>
      <c r="I59" s="104">
        <v>2.49337647234237E-2</v>
      </c>
      <c r="J59" s="104">
        <v>3.1224395072347776E-2</v>
      </c>
      <c r="K59" s="104">
        <v>3.464077863460864E-2</v>
      </c>
      <c r="L59" s="104">
        <v>6.9814541225587004E-5</v>
      </c>
      <c r="M59" s="104">
        <v>3.1710000000000002E-3</v>
      </c>
      <c r="N59" s="104">
        <v>0.1812669146</v>
      </c>
      <c r="O59" s="104">
        <v>5.9642638199999994E-2</v>
      </c>
      <c r="P59" s="104">
        <v>1.7654978764E-2</v>
      </c>
      <c r="Q59" s="104">
        <v>1.588150352E-2</v>
      </c>
      <c r="R59" s="104">
        <v>2.1351879400000003E-2</v>
      </c>
      <c r="S59" s="104">
        <v>1.8E-3</v>
      </c>
      <c r="T59" s="104">
        <v>2.0711127639999999E-3</v>
      </c>
      <c r="U59" s="104">
        <v>1.2615911759999998</v>
      </c>
      <c r="V59" s="104">
        <v>3.8089999999999999E-2</v>
      </c>
      <c r="W59" s="104">
        <v>5.0972370000000001E-3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334.16179399999999</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0.221335554079338</v>
      </c>
      <c r="J61" s="104">
        <v>2.2133555407933798</v>
      </c>
      <c r="K61" s="104">
        <v>7.3850358967987697</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1714568.5544750586</v>
      </c>
      <c r="AL61" s="29" t="s">
        <v>420</v>
      </c>
    </row>
    <row r="62" spans="1:38" ht="26.25" customHeight="1" thickBot="1" x14ac:dyDescent="0.3">
      <c r="A62" s="40" t="s">
        <v>54</v>
      </c>
      <c r="B62" s="48" t="s">
        <v>153</v>
      </c>
      <c r="C62" s="41" t="s">
        <v>154</v>
      </c>
      <c r="D62" s="42"/>
      <c r="E62" s="103">
        <v>0.10849399999999999</v>
      </c>
      <c r="F62" s="100" t="s">
        <v>427</v>
      </c>
      <c r="G62" s="100" t="s">
        <v>427</v>
      </c>
      <c r="H62" s="100" t="s">
        <v>427</v>
      </c>
      <c r="I62" s="104">
        <v>1.6530768524590099E-4</v>
      </c>
      <c r="J62" s="104">
        <v>2.7663735081967199E-3</v>
      </c>
      <c r="K62" s="104">
        <v>4.1158239999999997E-3</v>
      </c>
      <c r="L62" s="100" t="s">
        <v>425</v>
      </c>
      <c r="M62" s="104">
        <v>6.3042431999999995E-2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0.14403099999999999</v>
      </c>
      <c r="F63" s="103">
        <v>0.66632840000000015</v>
      </c>
      <c r="G63" s="103">
        <v>1.6561979999999998</v>
      </c>
      <c r="H63" s="100" t="s">
        <v>425</v>
      </c>
      <c r="I63" s="104">
        <v>0.3416562253573569</v>
      </c>
      <c r="J63" s="104">
        <v>0.35881241785968526</v>
      </c>
      <c r="K63" s="104">
        <v>0.48778934410298092</v>
      </c>
      <c r="L63" s="104">
        <v>9.5663743100059902E-4</v>
      </c>
      <c r="M63" s="104">
        <v>0.62200900000000003</v>
      </c>
      <c r="N63" s="104">
        <v>1.6887599999999999E-2</v>
      </c>
      <c r="O63" s="104">
        <v>5.6292E-3</v>
      </c>
      <c r="P63" s="104">
        <v>1.12584E-4</v>
      </c>
      <c r="Q63" s="104">
        <v>1.5011200000000001E-3</v>
      </c>
      <c r="R63" s="104">
        <v>1.8764000000000001E-3</v>
      </c>
      <c r="S63" s="100" t="s">
        <v>425</v>
      </c>
      <c r="T63" s="104">
        <v>1.12584E-4</v>
      </c>
      <c r="U63" s="104">
        <v>7.5055999999999998E-2</v>
      </c>
      <c r="V63" s="100" t="s">
        <v>425</v>
      </c>
      <c r="W63" s="104">
        <v>3.2573791999999997E-2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0.24534999199999999</v>
      </c>
      <c r="F64" s="103">
        <v>4.6228104999999999E-2</v>
      </c>
      <c r="G64" s="100" t="s">
        <v>425</v>
      </c>
      <c r="H64" s="103">
        <v>1.89478E-4</v>
      </c>
      <c r="I64" s="100" t="s">
        <v>428</v>
      </c>
      <c r="J64" s="100" t="s">
        <v>428</v>
      </c>
      <c r="K64" s="100" t="s">
        <v>428</v>
      </c>
      <c r="L64" s="100" t="s">
        <v>428</v>
      </c>
      <c r="M64" s="104">
        <v>4.4318982999999999E-2</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726.154</v>
      </c>
      <c r="AL64" s="29" t="s">
        <v>159</v>
      </c>
    </row>
    <row r="65" spans="1:38" ht="26.25" customHeight="1" thickBot="1" x14ac:dyDescent="0.3">
      <c r="A65" s="40" t="s">
        <v>54</v>
      </c>
      <c r="B65" s="44" t="s">
        <v>160</v>
      </c>
      <c r="C65" s="41" t="s">
        <v>161</v>
      </c>
      <c r="D65" s="42"/>
      <c r="E65" s="103">
        <v>0.21682222400000001</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1340.713</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3.2689000000000003E-2</v>
      </c>
      <c r="F68" s="100" t="s">
        <v>427</v>
      </c>
      <c r="G68" s="103">
        <v>6.4418000000000003E-2</v>
      </c>
      <c r="H68" s="100" t="s">
        <v>427</v>
      </c>
      <c r="I68" s="104">
        <v>2.3326E-2</v>
      </c>
      <c r="J68" s="104">
        <v>3.5069000000000003E-2</v>
      </c>
      <c r="K68" s="104">
        <v>3.9613000000000002E-2</v>
      </c>
      <c r="L68" s="104">
        <v>6.5312800000000003E-5</v>
      </c>
      <c r="M68" s="104">
        <v>1.7493999999999999E-2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76.012</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5.3774948619999998</v>
      </c>
      <c r="F70" s="103">
        <v>7.6833765609999993</v>
      </c>
      <c r="G70" s="103">
        <v>1.8107768340000001</v>
      </c>
      <c r="H70" s="103">
        <v>0.63159000800000009</v>
      </c>
      <c r="I70" s="104">
        <v>0.14760988249600002</v>
      </c>
      <c r="J70" s="104">
        <v>0.306348907482</v>
      </c>
      <c r="K70" s="104">
        <v>0.63504667943000004</v>
      </c>
      <c r="L70" s="104">
        <v>4.1332043636800001E-5</v>
      </c>
      <c r="M70" s="104">
        <v>0.79164230000000002</v>
      </c>
      <c r="N70" s="100" t="s">
        <v>425</v>
      </c>
      <c r="O70" s="100" t="s">
        <v>425</v>
      </c>
      <c r="P70" s="104">
        <v>0.29773899999999998</v>
      </c>
      <c r="Q70" s="100" t="s">
        <v>425</v>
      </c>
      <c r="R70" s="100" t="s">
        <v>425</v>
      </c>
      <c r="S70" s="100" t="s">
        <v>425</v>
      </c>
      <c r="T70" s="104">
        <v>0.1788499999999999</v>
      </c>
      <c r="U70" s="100" t="s">
        <v>425</v>
      </c>
      <c r="V70" s="104">
        <v>4.2999999999999997E-2</v>
      </c>
      <c r="W70" s="104">
        <v>5.8389999999999997E-2</v>
      </c>
      <c r="X70" s="100" t="s">
        <v>425</v>
      </c>
      <c r="Y70" s="100" t="s">
        <v>425</v>
      </c>
      <c r="Z70" s="100" t="s">
        <v>425</v>
      </c>
      <c r="AA70" s="100" t="s">
        <v>425</v>
      </c>
      <c r="AB70" s="100" t="s">
        <v>425</v>
      </c>
      <c r="AC70" s="104">
        <v>3.98</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4.0475828610000004</v>
      </c>
      <c r="F72" s="103">
        <v>0.919880743</v>
      </c>
      <c r="G72" s="103">
        <v>5.9395992440000001</v>
      </c>
      <c r="H72" s="103">
        <v>4.6131696999999999E-2</v>
      </c>
      <c r="I72" s="104">
        <v>0.60997188490123655</v>
      </c>
      <c r="J72" s="104">
        <v>0.75168206682679195</v>
      </c>
      <c r="K72" s="104">
        <v>0.85335708399999999</v>
      </c>
      <c r="L72" s="104">
        <v>7.6635668212885283E-2</v>
      </c>
      <c r="M72" s="104">
        <v>112.11867319199999</v>
      </c>
      <c r="N72" s="104">
        <v>13.262515115583124</v>
      </c>
      <c r="O72" s="104">
        <v>0.16924781799999999</v>
      </c>
      <c r="P72" s="104">
        <v>6.5975688000000005E-2</v>
      </c>
      <c r="Q72" s="104">
        <v>4.0568662000000005E-2</v>
      </c>
      <c r="R72" s="104">
        <v>0.76180358000000004</v>
      </c>
      <c r="S72" s="104">
        <v>0.76902154463421102</v>
      </c>
      <c r="T72" s="104">
        <v>0.59605488000000006</v>
      </c>
      <c r="U72" s="104">
        <v>1.9967584E-2</v>
      </c>
      <c r="V72" s="104">
        <v>6.2472952800000003</v>
      </c>
      <c r="W72" s="104">
        <v>4.0399405420000001</v>
      </c>
      <c r="X72" s="104">
        <v>7.5579999999999996E-3</v>
      </c>
      <c r="Y72" s="104">
        <v>1.5674E-2</v>
      </c>
      <c r="Z72" s="104">
        <v>4.2329999999999998E-3</v>
      </c>
      <c r="AA72" s="104">
        <v>1.2104E-2</v>
      </c>
      <c r="AB72" s="104">
        <v>3.9569E-2</v>
      </c>
      <c r="AC72" s="104">
        <v>0.17192267250000001</v>
      </c>
      <c r="AD72" s="100" t="s">
        <v>427</v>
      </c>
      <c r="AE72" s="99"/>
      <c r="AF72" s="101" t="s">
        <v>427</v>
      </c>
      <c r="AG72" s="101" t="s">
        <v>427</v>
      </c>
      <c r="AH72" s="101" t="s">
        <v>427</v>
      </c>
      <c r="AI72" s="101" t="s">
        <v>427</v>
      </c>
      <c r="AJ72" s="101" t="s">
        <v>427</v>
      </c>
      <c r="AK72" s="101">
        <v>5005.8580000000002</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5.9546700000000002E-4</v>
      </c>
      <c r="L73" s="100" t="s">
        <v>428</v>
      </c>
      <c r="M73" s="100" t="s">
        <v>425</v>
      </c>
      <c r="N73" s="104">
        <v>2.4399999999999999E-4</v>
      </c>
      <c r="O73" s="100" t="s">
        <v>425</v>
      </c>
      <c r="P73" s="100" t="s">
        <v>425</v>
      </c>
      <c r="Q73" s="100" t="s">
        <v>425</v>
      </c>
      <c r="R73" s="100" t="s">
        <v>425</v>
      </c>
      <c r="S73" s="100" t="s">
        <v>425</v>
      </c>
      <c r="T73" s="104">
        <v>2.0000000000000001E-4</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0.216942</v>
      </c>
      <c r="G74" s="100" t="s">
        <v>428</v>
      </c>
      <c r="H74" s="100" t="s">
        <v>428</v>
      </c>
      <c r="I74" s="104">
        <v>2.5983097628360201E-3</v>
      </c>
      <c r="J74" s="104">
        <v>3.6762466666845398E-3</v>
      </c>
      <c r="K74" s="104">
        <v>3.9420000000000002E-3</v>
      </c>
      <c r="L74" s="104">
        <v>4.6769575731050003E-6</v>
      </c>
      <c r="M74" s="100" t="s">
        <v>428</v>
      </c>
      <c r="N74" s="100" t="s">
        <v>428</v>
      </c>
      <c r="O74" s="100" t="s">
        <v>428</v>
      </c>
      <c r="P74" s="100" t="s">
        <v>428</v>
      </c>
      <c r="Q74" s="100" t="s">
        <v>428</v>
      </c>
      <c r="R74" s="100" t="s">
        <v>428</v>
      </c>
      <c r="S74" s="100" t="s">
        <v>428</v>
      </c>
      <c r="T74" s="100" t="s">
        <v>428</v>
      </c>
      <c r="U74" s="100" t="s">
        <v>428</v>
      </c>
      <c r="V74" s="100" t="s">
        <v>428</v>
      </c>
      <c r="W74" s="104">
        <v>0.14461389999999999</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1.4825570000000001E-6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0.5119606000000001</v>
      </c>
      <c r="F80" s="103">
        <v>5.3348899999999998E-2</v>
      </c>
      <c r="G80" s="103">
        <v>2.4724818119999998</v>
      </c>
      <c r="H80" s="100" t="s">
        <v>425</v>
      </c>
      <c r="I80" s="104">
        <v>1.2479786962465517E-2</v>
      </c>
      <c r="J80" s="104">
        <v>1.700685498712886E-2</v>
      </c>
      <c r="K80" s="104">
        <v>1.9471387000000003E-2</v>
      </c>
      <c r="L80" s="104">
        <v>1.2747422095925998E-5</v>
      </c>
      <c r="M80" s="104">
        <v>0.1985073</v>
      </c>
      <c r="N80" s="104">
        <v>2.0459984831333329</v>
      </c>
      <c r="O80" s="104">
        <v>5.2369286866666996E-2</v>
      </c>
      <c r="P80" s="104">
        <v>5.4040591473332997E-2</v>
      </c>
      <c r="Q80" s="104">
        <v>0.35765666686666697</v>
      </c>
      <c r="R80" s="104">
        <v>3.4106969866667003E-2</v>
      </c>
      <c r="S80" s="104">
        <v>0.75235471253333297</v>
      </c>
      <c r="T80" s="104">
        <v>8.0129000000000006E-2</v>
      </c>
      <c r="U80" s="104">
        <v>1.7229000000000001E-2</v>
      </c>
      <c r="V80" s="104">
        <v>14.7158969366</v>
      </c>
      <c r="W80" s="104">
        <v>0.12732677599999997</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6.236120767255735E-3</v>
      </c>
      <c r="J81" s="104">
        <v>3.3865004420278962E-2</v>
      </c>
      <c r="K81" s="104">
        <v>0.11051553461209289</v>
      </c>
      <c r="L81" s="104">
        <v>4.06E-8</v>
      </c>
      <c r="M81" s="104">
        <v>0.13500000000000001</v>
      </c>
      <c r="N81" s="104">
        <v>0.38095600000000002</v>
      </c>
      <c r="O81" s="104">
        <v>8.0297000000000007E-3</v>
      </c>
      <c r="P81" s="100" t="s">
        <v>425</v>
      </c>
      <c r="Q81" s="104">
        <v>1.5207E-2</v>
      </c>
      <c r="R81" s="104">
        <v>4.4736205600000002E-2</v>
      </c>
      <c r="S81" s="104">
        <v>1.1999999999999999E-3</v>
      </c>
      <c r="T81" s="100" t="s">
        <v>425</v>
      </c>
      <c r="U81" s="100" t="s">
        <v>425</v>
      </c>
      <c r="V81" s="104">
        <v>0.61156950234600005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14.9976027775903</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6381859</v>
      </c>
      <c r="AL82" s="29" t="s">
        <v>436</v>
      </c>
    </row>
    <row r="83" spans="1:38" ht="26.25" customHeight="1" thickBot="1" x14ac:dyDescent="0.3">
      <c r="A83" s="40" t="s">
        <v>54</v>
      </c>
      <c r="B83" s="51" t="s">
        <v>210</v>
      </c>
      <c r="C83" s="52" t="s">
        <v>211</v>
      </c>
      <c r="D83" s="42"/>
      <c r="E83" s="103">
        <v>4.5453E-2</v>
      </c>
      <c r="F83" s="103">
        <v>4.595704624E-2</v>
      </c>
      <c r="G83" s="103">
        <v>3.8224999999999988E-2</v>
      </c>
      <c r="H83" s="100" t="s">
        <v>425</v>
      </c>
      <c r="I83" s="104">
        <v>2.6413462138E-3</v>
      </c>
      <c r="J83" s="104">
        <v>2.6413462138E-3</v>
      </c>
      <c r="K83" s="104">
        <v>3.7733517340000002E-2</v>
      </c>
      <c r="L83" s="104">
        <v>7.39576939864E-6</v>
      </c>
      <c r="M83" s="104">
        <v>0.13011400000000001</v>
      </c>
      <c r="N83" s="100" t="s">
        <v>427</v>
      </c>
      <c r="O83" s="100" t="s">
        <v>427</v>
      </c>
      <c r="P83" s="100" t="s">
        <v>427</v>
      </c>
      <c r="Q83" s="100" t="s">
        <v>427</v>
      </c>
      <c r="R83" s="100" t="s">
        <v>427</v>
      </c>
      <c r="S83" s="100" t="s">
        <v>427</v>
      </c>
      <c r="T83" s="100" t="s">
        <v>427</v>
      </c>
      <c r="U83" s="100" t="s">
        <v>427</v>
      </c>
      <c r="V83" s="100" t="s">
        <v>427</v>
      </c>
      <c r="W83" s="104">
        <v>1.7540334000000001E-2</v>
      </c>
      <c r="X83" s="104">
        <v>1.2400000000000001E-4</v>
      </c>
      <c r="Y83" s="104">
        <v>4.0000000000000002E-4</v>
      </c>
      <c r="Z83" s="104">
        <v>2.0039782110000001E-6</v>
      </c>
      <c r="AA83" s="100" t="s">
        <v>425</v>
      </c>
      <c r="AB83" s="104">
        <v>5.2600397821100009E-4</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0.15062130000000001</v>
      </c>
      <c r="F85" s="103">
        <v>7.0517608908573592</v>
      </c>
      <c r="G85" s="103">
        <v>8.8909999999999998E-4</v>
      </c>
      <c r="H85" s="100" t="s">
        <v>425</v>
      </c>
      <c r="I85" s="104">
        <v>4.8110000000000004E-4</v>
      </c>
      <c r="J85" s="104">
        <v>4.8110000000000002E-3</v>
      </c>
      <c r="K85" s="104">
        <v>1.1091683999999999E-2</v>
      </c>
      <c r="L85" s="104">
        <v>3.4762581483159999E-6</v>
      </c>
      <c r="M85" s="104">
        <v>6.6990000000000001E-3</v>
      </c>
      <c r="N85" s="100" t="s">
        <v>427</v>
      </c>
      <c r="O85" s="100" t="s">
        <v>427</v>
      </c>
      <c r="P85" s="100" t="s">
        <v>427</v>
      </c>
      <c r="Q85" s="100" t="s">
        <v>427</v>
      </c>
      <c r="R85" s="104">
        <v>3.5999999999999997E-2</v>
      </c>
      <c r="S85" s="100" t="s">
        <v>427</v>
      </c>
      <c r="T85" s="100" t="s">
        <v>427</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1.0022662069054802</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1.253E-3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0.25449807343243203</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1.594E-4</v>
      </c>
      <c r="F88" s="103">
        <v>2.9602513896554634</v>
      </c>
      <c r="G88" s="100" t="s">
        <v>425</v>
      </c>
      <c r="H88" s="103">
        <v>2.6459999999999999E-3</v>
      </c>
      <c r="I88" s="104">
        <v>4.9381E-5</v>
      </c>
      <c r="J88" s="104">
        <v>9.8762000000000003E-4</v>
      </c>
      <c r="K88" s="104">
        <v>2.8079999999999997E-3</v>
      </c>
      <c r="L88" s="104">
        <v>1.3826679999999999E-7</v>
      </c>
      <c r="M88" s="104">
        <v>2.8669999999999998E-3</v>
      </c>
      <c r="N88" s="104">
        <v>7.9999999999999898E-3</v>
      </c>
      <c r="O88" s="100" t="s">
        <v>427</v>
      </c>
      <c r="P88" s="100" t="s">
        <v>427</v>
      </c>
      <c r="Q88" s="100" t="s">
        <v>427</v>
      </c>
      <c r="R88" s="104">
        <v>3.0000000000000001E-3</v>
      </c>
      <c r="S88" s="104">
        <v>4.0000000000000002E-4</v>
      </c>
      <c r="T88" s="100" t="s">
        <v>427</v>
      </c>
      <c r="U88" s="100" t="s">
        <v>427</v>
      </c>
      <c r="V88" s="104">
        <v>8.9999999999999993E-3</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1.3557E-2</v>
      </c>
      <c r="F89" s="103">
        <v>1.4520136698484847</v>
      </c>
      <c r="G89" s="103">
        <v>2.6590000000000003E-3</v>
      </c>
      <c r="H89" s="103">
        <v>4.0000000000000002E-4</v>
      </c>
      <c r="I89" s="100" t="s">
        <v>427</v>
      </c>
      <c r="J89" s="100" t="s">
        <v>427</v>
      </c>
      <c r="K89" s="104">
        <v>3.8000000000000002E-4</v>
      </c>
      <c r="L89" s="100" t="s">
        <v>427</v>
      </c>
      <c r="M89" s="104">
        <v>1.3660452E-2</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0.73691247521158865</v>
      </c>
      <c r="G90" s="100" t="s">
        <v>427</v>
      </c>
      <c r="H90" s="100" t="s">
        <v>427</v>
      </c>
      <c r="I90" s="104">
        <v>1.2455000000000001E-3</v>
      </c>
      <c r="J90" s="104">
        <v>2.0535000000000002E-3</v>
      </c>
      <c r="K90" s="104">
        <v>3.388E-3</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2.1413401004E-2</v>
      </c>
      <c r="F91" s="145">
        <v>0.1156690060367748</v>
      </c>
      <c r="G91" s="145">
        <v>8.7472449070000007E-3</v>
      </c>
      <c r="H91" s="145">
        <v>4.8800580009999997E-2</v>
      </c>
      <c r="I91" s="146">
        <v>0.36681765088208068</v>
      </c>
      <c r="J91" s="146">
        <v>0.41237731335547645</v>
      </c>
      <c r="K91" s="146">
        <v>0.42178740620898497</v>
      </c>
      <c r="L91" s="146">
        <v>1.42873987269786E-3</v>
      </c>
      <c r="M91" s="146">
        <v>0.65471991277300001</v>
      </c>
      <c r="N91" s="146">
        <v>0.7460655792232368</v>
      </c>
      <c r="O91" s="146">
        <v>0.10895670060479803</v>
      </c>
      <c r="P91" s="146">
        <v>1.7004092781020001E-3</v>
      </c>
      <c r="Q91" s="146">
        <v>1.338167252058E-3</v>
      </c>
      <c r="R91" s="146">
        <v>0.20123509706860576</v>
      </c>
      <c r="S91" s="146">
        <v>8.0009589628716924</v>
      </c>
      <c r="T91" s="146">
        <v>0.36830928112258543</v>
      </c>
      <c r="U91" s="146">
        <v>4.4093782718460907E-2</v>
      </c>
      <c r="V91" s="146">
        <v>4.6277842277937795</v>
      </c>
      <c r="W91" s="146">
        <v>1.175918E-3</v>
      </c>
      <c r="X91" s="146">
        <v>1.3052685259999999E-3</v>
      </c>
      <c r="Y91" s="146">
        <v>5.2916291579999998E-4</v>
      </c>
      <c r="Z91" s="146">
        <v>5.2916291579999998E-4</v>
      </c>
      <c r="AA91" s="146">
        <v>5.2916291579999998E-4</v>
      </c>
      <c r="AB91" s="146">
        <v>2.8927572729999999E-3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9.19E-4</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8.8626451826999991E-2</v>
      </c>
      <c r="F93" s="103">
        <v>2.0769926151948201</v>
      </c>
      <c r="G93" s="103">
        <v>4.1929999999999997E-3</v>
      </c>
      <c r="H93" s="100" t="s">
        <v>425</v>
      </c>
      <c r="I93" s="104">
        <v>2.4130259064752628E-2</v>
      </c>
      <c r="J93" s="104">
        <v>6.6165712289847162E-2</v>
      </c>
      <c r="K93" s="104">
        <v>0.15732773820265336</v>
      </c>
      <c r="L93" s="104">
        <v>7.1017674400000002E-7</v>
      </c>
      <c r="M93" s="104">
        <v>8.5606943520000006E-2</v>
      </c>
      <c r="N93" s="100" t="s">
        <v>425</v>
      </c>
      <c r="O93" s="100" t="s">
        <v>427</v>
      </c>
      <c r="P93" s="100" t="s">
        <v>425</v>
      </c>
      <c r="Q93" s="100" t="s">
        <v>427</v>
      </c>
      <c r="R93" s="100" t="s">
        <v>427</v>
      </c>
      <c r="S93" s="100" t="s">
        <v>427</v>
      </c>
      <c r="T93" s="100" t="s">
        <v>427</v>
      </c>
      <c r="U93" s="100" t="s">
        <v>427</v>
      </c>
      <c r="V93" s="100" t="s">
        <v>427</v>
      </c>
      <c r="W93" s="104">
        <v>1.9022589999999999E-3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0.56403910000000002</v>
      </c>
      <c r="F95" s="103">
        <v>0.95059589999999994</v>
      </c>
      <c r="G95" s="100" t="s">
        <v>425</v>
      </c>
      <c r="H95" s="100" t="s">
        <v>427</v>
      </c>
      <c r="I95" s="104">
        <v>3.4678130000000001E-2</v>
      </c>
      <c r="J95" s="104">
        <v>3.5168351E-2</v>
      </c>
      <c r="K95" s="104">
        <v>3.5828200000000004E-2</v>
      </c>
      <c r="L95" s="104">
        <v>9.7098763999999994E-5</v>
      </c>
      <c r="M95" s="104">
        <v>1.083485</v>
      </c>
      <c r="N95" s="104">
        <v>0.13184999999999999</v>
      </c>
      <c r="O95" s="104">
        <v>1.0269E-2</v>
      </c>
      <c r="P95" s="104">
        <v>7.8750000000000001E-3</v>
      </c>
      <c r="Q95" s="104">
        <v>1.0919E-2</v>
      </c>
      <c r="R95" s="100" t="s">
        <v>427</v>
      </c>
      <c r="S95" s="104">
        <v>0.112217</v>
      </c>
      <c r="T95" s="104">
        <v>4.0672E-2</v>
      </c>
      <c r="U95" s="100" t="s">
        <v>427</v>
      </c>
      <c r="V95" s="100" t="s">
        <v>427</v>
      </c>
      <c r="W95" s="104">
        <v>0.203379965</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1.553275055E-2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5.4732000000000003E-2</v>
      </c>
      <c r="F98" s="103">
        <v>2.3677558000000001E-2</v>
      </c>
      <c r="G98" s="100" t="s">
        <v>425</v>
      </c>
      <c r="H98" s="103">
        <v>3.718E-3</v>
      </c>
      <c r="I98" s="104">
        <v>3.7438717668488171E-2</v>
      </c>
      <c r="J98" s="104">
        <v>0.5040299453551913</v>
      </c>
      <c r="K98" s="104">
        <v>0.90659000000000001</v>
      </c>
      <c r="L98" s="100" t="s">
        <v>425</v>
      </c>
      <c r="M98" s="100" t="s">
        <v>425</v>
      </c>
      <c r="N98" s="100" t="s">
        <v>425</v>
      </c>
      <c r="O98" s="100" t="s">
        <v>425</v>
      </c>
      <c r="P98" s="100" t="s">
        <v>425</v>
      </c>
      <c r="Q98" s="100" t="s">
        <v>425</v>
      </c>
      <c r="R98" s="104">
        <v>1.0510000000000001E-3</v>
      </c>
      <c r="S98" s="100" t="s">
        <v>425</v>
      </c>
      <c r="T98" s="104">
        <v>2.31E-4</v>
      </c>
      <c r="U98" s="100" t="s">
        <v>425</v>
      </c>
      <c r="V98" s="104">
        <v>0.17399999999999999</v>
      </c>
      <c r="W98" s="100" t="s">
        <v>425</v>
      </c>
      <c r="X98" s="104">
        <v>7.5053120000000002E-9</v>
      </c>
      <c r="Y98" s="100" t="s">
        <v>425</v>
      </c>
      <c r="Z98" s="104">
        <v>7.5053120000000002E-9</v>
      </c>
      <c r="AA98" s="104">
        <v>7.5053120000000002E-9</v>
      </c>
      <c r="AB98" s="104">
        <v>2.2515936000000001E-8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0.24044025854899601</v>
      </c>
      <c r="F99" s="103">
        <v>6.8083233136126502</v>
      </c>
      <c r="G99" s="100" t="s">
        <v>427</v>
      </c>
      <c r="H99" s="103">
        <v>2.57492370502279</v>
      </c>
      <c r="I99" s="104">
        <v>5.9101279999999997E-3</v>
      </c>
      <c r="J99" s="104">
        <v>2.1371444999999999E-2</v>
      </c>
      <c r="K99" s="104">
        <v>4.6813641428571397E-2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263.84500000000003</v>
      </c>
      <c r="AL99" s="29" t="s">
        <v>244</v>
      </c>
    </row>
    <row r="100" spans="1:38" ht="26.25" customHeight="1" thickBot="1" x14ac:dyDescent="0.3">
      <c r="A100" s="40" t="s">
        <v>242</v>
      </c>
      <c r="B100" s="40" t="s">
        <v>245</v>
      </c>
      <c r="C100" s="41" t="s">
        <v>407</v>
      </c>
      <c r="D100" s="54"/>
      <c r="E100" s="103">
        <v>0.66994697428717298</v>
      </c>
      <c r="F100" s="103">
        <v>8.5974664759852892</v>
      </c>
      <c r="G100" s="100" t="s">
        <v>427</v>
      </c>
      <c r="H100" s="103">
        <v>6.1355837529736599</v>
      </c>
      <c r="I100" s="104">
        <v>3.0952316400000002E-2</v>
      </c>
      <c r="J100" s="104">
        <v>6.3397243000000006E-2</v>
      </c>
      <c r="K100" s="104">
        <v>0.13821237432407399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1035.1679999999999</v>
      </c>
      <c r="AL100" s="29" t="s">
        <v>244</v>
      </c>
    </row>
    <row r="101" spans="1:38" ht="26.25" customHeight="1" thickBot="1" x14ac:dyDescent="0.3">
      <c r="A101" s="40" t="s">
        <v>242</v>
      </c>
      <c r="B101" s="40" t="s">
        <v>246</v>
      </c>
      <c r="C101" s="41" t="s">
        <v>247</v>
      </c>
      <c r="D101" s="54"/>
      <c r="E101" s="103">
        <v>2.61577880156557E-3</v>
      </c>
      <c r="F101" s="103">
        <v>1.6244774999999999E-2</v>
      </c>
      <c r="G101" s="100" t="s">
        <v>427</v>
      </c>
      <c r="H101" s="103">
        <v>4.0894152833774303E-2</v>
      </c>
      <c r="I101" s="104">
        <v>1.1645E-3</v>
      </c>
      <c r="J101" s="104">
        <v>3.4935000000000001E-3</v>
      </c>
      <c r="K101" s="104">
        <v>8.1515000000000008E-3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58.225000000000001</v>
      </c>
      <c r="AL101" s="29" t="s">
        <v>244</v>
      </c>
    </row>
    <row r="102" spans="1:38" ht="26.25" customHeight="1" thickBot="1" x14ac:dyDescent="0.3">
      <c r="A102" s="40" t="s">
        <v>242</v>
      </c>
      <c r="B102" s="40" t="s">
        <v>248</v>
      </c>
      <c r="C102" s="41" t="s">
        <v>385</v>
      </c>
      <c r="D102" s="54"/>
      <c r="E102" s="103">
        <v>0.33144951196145001</v>
      </c>
      <c r="F102" s="103">
        <v>1.17461115047038</v>
      </c>
      <c r="G102" s="100" t="s">
        <v>427</v>
      </c>
      <c r="H102" s="103">
        <v>16.290815800309101</v>
      </c>
      <c r="I102" s="104">
        <v>4.046779751E-2</v>
      </c>
      <c r="J102" s="104">
        <v>0.57744985864999998</v>
      </c>
      <c r="K102" s="104">
        <v>3.826939188569118</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6308.2489999999998</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6.5993159823091998E-3</v>
      </c>
      <c r="F104" s="103">
        <v>1.7719728000000001E-2</v>
      </c>
      <c r="G104" s="100" t="s">
        <v>427</v>
      </c>
      <c r="H104" s="103">
        <v>4.5962617836194299E-2</v>
      </c>
      <c r="I104" s="104">
        <v>1.313566E-4</v>
      </c>
      <c r="J104" s="104">
        <v>4.7061200000000003E-4</v>
      </c>
      <c r="K104" s="104">
        <v>1.09809466666667E-3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28.396999999999998</v>
      </c>
      <c r="AL104" s="29" t="s">
        <v>244</v>
      </c>
    </row>
    <row r="105" spans="1:38" ht="26.25" customHeight="1" thickBot="1" x14ac:dyDescent="0.3">
      <c r="A105" s="40" t="s">
        <v>242</v>
      </c>
      <c r="B105" s="40" t="s">
        <v>253</v>
      </c>
      <c r="C105" s="41" t="s">
        <v>254</v>
      </c>
      <c r="D105" s="54"/>
      <c r="E105" s="103">
        <v>3.9830344324623602E-2</v>
      </c>
      <c r="F105" s="103">
        <v>0.38876988400000001</v>
      </c>
      <c r="G105" s="100" t="s">
        <v>427</v>
      </c>
      <c r="H105" s="103">
        <v>0.20643220404100299</v>
      </c>
      <c r="I105" s="104">
        <v>6.6354400000000003E-3</v>
      </c>
      <c r="J105" s="104">
        <v>1.04528E-2</v>
      </c>
      <c r="K105" s="104">
        <v>2.2724399999999999E-2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49.963999999999999</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1.8523049024842499E-2</v>
      </c>
      <c r="F107" s="103">
        <v>0.27891305666004201</v>
      </c>
      <c r="G107" s="100" t="s">
        <v>427</v>
      </c>
      <c r="H107" s="103">
        <v>0.90322451148521898</v>
      </c>
      <c r="I107" s="104">
        <v>1.9503231100000001E-2</v>
      </c>
      <c r="J107" s="104">
        <v>0.35146782999999998</v>
      </c>
      <c r="K107" s="104">
        <v>1.6694721925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9263.93</v>
      </c>
      <c r="AL107" s="29" t="s">
        <v>244</v>
      </c>
    </row>
    <row r="108" spans="1:38" ht="26.25" customHeight="1" thickBot="1" x14ac:dyDescent="0.3">
      <c r="A108" s="40" t="s">
        <v>242</v>
      </c>
      <c r="B108" s="40" t="s">
        <v>258</v>
      </c>
      <c r="C108" s="41" t="s">
        <v>379</v>
      </c>
      <c r="D108" s="54"/>
      <c r="E108" s="103">
        <v>3.07997974813074E-2</v>
      </c>
      <c r="F108" s="103">
        <v>1.2380956480350001</v>
      </c>
      <c r="G108" s="100" t="s">
        <v>427</v>
      </c>
      <c r="H108" s="103">
        <v>2.7830901890141999</v>
      </c>
      <c r="I108" s="104">
        <v>3.4592434300000002E-2</v>
      </c>
      <c r="J108" s="104">
        <v>0.47715255499999998</v>
      </c>
      <c r="K108" s="104">
        <v>0.95430510999999996</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20271.663</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9.7611034082904476E-4</v>
      </c>
      <c r="F110" s="103">
        <v>0.155582685</v>
      </c>
      <c r="G110" s="100" t="s">
        <v>427</v>
      </c>
      <c r="H110" s="103">
        <v>0.19521158948558756</v>
      </c>
      <c r="I110" s="104">
        <v>1.05114484E-2</v>
      </c>
      <c r="J110" s="104">
        <v>2.7175170999999998E-2</v>
      </c>
      <c r="K110" s="104">
        <v>2.7175170999999998E-2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318.16500000000002</v>
      </c>
      <c r="AL110" s="29" t="s">
        <v>244</v>
      </c>
    </row>
    <row r="111" spans="1:38" ht="26.25" customHeight="1" thickBot="1" x14ac:dyDescent="0.3">
      <c r="A111" s="40" t="s">
        <v>242</v>
      </c>
      <c r="B111" s="40" t="s">
        <v>261</v>
      </c>
      <c r="C111" s="41" t="s">
        <v>375</v>
      </c>
      <c r="D111" s="54"/>
      <c r="E111" s="103">
        <v>4.8705632310571297E-3</v>
      </c>
      <c r="F111" s="103">
        <v>8.9771265000000003E-2</v>
      </c>
      <c r="G111" s="100" t="s">
        <v>427</v>
      </c>
      <c r="H111" s="103">
        <v>4.1867414069627899E-2</v>
      </c>
      <c r="I111" s="104">
        <v>1.916376E-4</v>
      </c>
      <c r="J111" s="104">
        <v>3.6502399999999998E-4</v>
      </c>
      <c r="K111" s="104">
        <v>8.2130400000000002E-4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66.090999999999994</v>
      </c>
      <c r="AL111" s="29" t="s">
        <v>244</v>
      </c>
    </row>
    <row r="112" spans="1:38" ht="26.25" customHeight="1" thickBot="1" x14ac:dyDescent="0.3">
      <c r="A112" s="40" t="s">
        <v>262</v>
      </c>
      <c r="B112" s="40" t="s">
        <v>263</v>
      </c>
      <c r="C112" s="41" t="s">
        <v>264</v>
      </c>
      <c r="D112" s="42"/>
      <c r="E112" s="103">
        <v>2.61580914000006</v>
      </c>
      <c r="F112" s="100" t="s">
        <v>427</v>
      </c>
      <c r="G112" s="100" t="s">
        <v>427</v>
      </c>
      <c r="H112" s="103">
        <v>1.9927134574921099</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65395228.500001602</v>
      </c>
      <c r="AL112" s="29" t="s">
        <v>417</v>
      </c>
    </row>
    <row r="113" spans="1:38" ht="26.25" customHeight="1" thickBot="1" x14ac:dyDescent="0.3">
      <c r="A113" s="40" t="s">
        <v>262</v>
      </c>
      <c r="B113" s="55" t="s">
        <v>265</v>
      </c>
      <c r="C113" s="56" t="s">
        <v>266</v>
      </c>
      <c r="D113" s="42"/>
      <c r="E113" s="103">
        <v>3.1032913138739513</v>
      </c>
      <c r="F113" s="103">
        <v>1.2791684899829108</v>
      </c>
      <c r="G113" s="100" t="s">
        <v>427</v>
      </c>
      <c r="H113" s="103">
        <v>9.0994619314471628</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77582282.846848905</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3.5919099999999998E-3</v>
      </c>
      <c r="F115" s="100" t="s">
        <v>427</v>
      </c>
      <c r="G115" s="100" t="s">
        <v>427</v>
      </c>
      <c r="H115" s="103">
        <v>7.1838199999999996E-3</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89797.75</v>
      </c>
      <c r="AL115" s="29" t="s">
        <v>431</v>
      </c>
    </row>
    <row r="116" spans="1:38" ht="26.25" customHeight="1" thickBot="1" x14ac:dyDescent="0.3">
      <c r="A116" s="40" t="s">
        <v>262</v>
      </c>
      <c r="B116" s="40" t="s">
        <v>270</v>
      </c>
      <c r="C116" s="46" t="s">
        <v>408</v>
      </c>
      <c r="D116" s="42"/>
      <c r="E116" s="103">
        <v>0.82189816951513961</v>
      </c>
      <c r="F116" s="103">
        <v>0.1428341722958274</v>
      </c>
      <c r="G116" s="100" t="s">
        <v>427</v>
      </c>
      <c r="H116" s="103">
        <v>1.9960384116796259</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20547454.237878501</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2.5148066925E-2</v>
      </c>
      <c r="J119" s="104">
        <v>0.44926398490000002</v>
      </c>
      <c r="K119" s="104">
        <v>0.44926398490000002</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622737.94999999995</v>
      </c>
      <c r="AL119" s="29" t="s">
        <v>432</v>
      </c>
    </row>
    <row r="120" spans="1:38" ht="26.25" customHeight="1" thickBot="1" x14ac:dyDescent="0.3">
      <c r="A120" s="40" t="s">
        <v>262</v>
      </c>
      <c r="B120" s="40" t="s">
        <v>276</v>
      </c>
      <c r="C120" s="41" t="s">
        <v>277</v>
      </c>
      <c r="D120" s="42"/>
      <c r="E120" s="103">
        <v>0.82297110691875297</v>
      </c>
      <c r="F120" s="100" t="s">
        <v>427</v>
      </c>
      <c r="G120" s="100" t="s">
        <v>427</v>
      </c>
      <c r="H120" s="103">
        <v>0.99739230304534987</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37.132101339164599</v>
      </c>
      <c r="AL120" s="29" t="s">
        <v>433</v>
      </c>
    </row>
    <row r="121" spans="1:38" ht="26.25" customHeight="1" thickBot="1" x14ac:dyDescent="0.3">
      <c r="A121" s="40" t="s">
        <v>262</v>
      </c>
      <c r="B121" s="40" t="s">
        <v>278</v>
      </c>
      <c r="C121" s="46" t="s">
        <v>279</v>
      </c>
      <c r="D121" s="43"/>
      <c r="E121" s="100" t="s">
        <v>425</v>
      </c>
      <c r="F121" s="103">
        <v>0.57422682459997898</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667705.609999976</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0.44038532598387697</v>
      </c>
      <c r="G125" s="100" t="s">
        <v>425</v>
      </c>
      <c r="H125" s="100" t="s">
        <v>425</v>
      </c>
      <c r="I125" s="104">
        <v>1.4269540461E-5</v>
      </c>
      <c r="J125" s="104">
        <v>9.4697859423000002E-5</v>
      </c>
      <c r="K125" s="104">
        <v>2.0020597677100001E-4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432.41031700000002</v>
      </c>
      <c r="AL125" s="29" t="s">
        <v>422</v>
      </c>
    </row>
    <row r="126" spans="1:38" ht="26.25" customHeight="1" thickBot="1" x14ac:dyDescent="0.3">
      <c r="A126" s="40" t="s">
        <v>287</v>
      </c>
      <c r="B126" s="40" t="s">
        <v>290</v>
      </c>
      <c r="C126" s="41" t="s">
        <v>291</v>
      </c>
      <c r="D126" s="42"/>
      <c r="E126" s="100" t="s">
        <v>425</v>
      </c>
      <c r="F126" s="103">
        <v>2.4588025285376899E-2</v>
      </c>
      <c r="G126" s="100" t="s">
        <v>427</v>
      </c>
      <c r="H126" s="103">
        <v>0.17438063579999999</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726.58598239300011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0.32812458700000002</v>
      </c>
      <c r="F129" s="103">
        <v>0.26019811999999998</v>
      </c>
      <c r="G129" s="103">
        <v>2.6700000000000001E-3</v>
      </c>
      <c r="H129" s="100" t="s">
        <v>428</v>
      </c>
      <c r="I129" s="104">
        <v>7.1231746000000006E-3</v>
      </c>
      <c r="J129" s="104">
        <v>7.1540249E-3</v>
      </c>
      <c r="K129" s="104">
        <v>7.1913700000000007E-3</v>
      </c>
      <c r="L129" s="104">
        <v>5.6655785700000004E-3</v>
      </c>
      <c r="M129" s="104">
        <v>0.338522135</v>
      </c>
      <c r="N129" s="104">
        <v>5.79E-3</v>
      </c>
      <c r="O129" s="104">
        <v>4.3600000000000002E-3</v>
      </c>
      <c r="P129" s="104">
        <v>7.92E-3</v>
      </c>
      <c r="Q129" s="104">
        <v>4.6600000000000001E-3</v>
      </c>
      <c r="R129" s="104">
        <v>9.3500000000000007E-3</v>
      </c>
      <c r="S129" s="104">
        <v>7.26E-3</v>
      </c>
      <c r="T129" s="104">
        <v>8.0199999999999994E-3</v>
      </c>
      <c r="U129" s="104">
        <v>2.413082E-3</v>
      </c>
      <c r="V129" s="104">
        <v>6.6714620000000004E-3</v>
      </c>
      <c r="W129" s="104">
        <v>1.1599999999999999E-2</v>
      </c>
      <c r="X129" s="100" t="s">
        <v>425</v>
      </c>
      <c r="Y129" s="100" t="s">
        <v>425</v>
      </c>
      <c r="Z129" s="100" t="s">
        <v>425</v>
      </c>
      <c r="AA129" s="100" t="s">
        <v>425</v>
      </c>
      <c r="AB129" s="100" t="s">
        <v>425</v>
      </c>
      <c r="AC129" s="104">
        <v>1.3824E-3</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0.22858400000000001</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0.20474400000000001</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5.5139999999999998E-3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1.99288219878789E-4</v>
      </c>
      <c r="J133" s="104">
        <v>1.99288219878789E-4</v>
      </c>
      <c r="K133" s="104">
        <v>1.99288219878789E-4</v>
      </c>
      <c r="L133" s="100" t="s">
        <v>425</v>
      </c>
      <c r="M133" s="100" t="s">
        <v>425</v>
      </c>
      <c r="N133" s="100" t="s">
        <v>425</v>
      </c>
      <c r="O133" s="100" t="s">
        <v>425</v>
      </c>
      <c r="P133" s="104">
        <v>1.9249528666489999E-3</v>
      </c>
      <c r="Q133" s="100" t="s">
        <v>425</v>
      </c>
      <c r="R133" s="100" t="s">
        <v>425</v>
      </c>
      <c r="S133" s="100" t="s">
        <v>425</v>
      </c>
      <c r="T133" s="100" t="s">
        <v>425</v>
      </c>
      <c r="U133" s="100" t="s">
        <v>425</v>
      </c>
      <c r="V133" s="100" t="s">
        <v>425</v>
      </c>
      <c r="W133" s="104">
        <v>2.6894129999999999E-3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38977</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2.338085095E-2</v>
      </c>
      <c r="F135" s="103">
        <v>9.0435366877466301E-3</v>
      </c>
      <c r="G135" s="103">
        <v>8.08771574E-4</v>
      </c>
      <c r="H135" s="100" t="s">
        <v>425</v>
      </c>
      <c r="I135" s="104">
        <v>3.08068444891532E-2</v>
      </c>
      <c r="J135" s="104">
        <v>3.3159634521737598E-2</v>
      </c>
      <c r="K135" s="104">
        <v>3.4115455472475097E-2</v>
      </c>
      <c r="L135" s="104">
        <v>1.29388746854443E-2</v>
      </c>
      <c r="M135" s="104">
        <v>0.41048833600000001</v>
      </c>
      <c r="N135" s="104">
        <v>3.602709737395E-3</v>
      </c>
      <c r="O135" s="104">
        <v>7.3524688518299998E-4</v>
      </c>
      <c r="P135" s="100" t="s">
        <v>425</v>
      </c>
      <c r="Q135" s="104">
        <v>3.014512229249E-3</v>
      </c>
      <c r="R135" s="104">
        <v>7.3524688518000002E-5</v>
      </c>
      <c r="S135" s="104">
        <v>1.4704937703650001E-3</v>
      </c>
      <c r="T135" s="100" t="s">
        <v>425</v>
      </c>
      <c r="U135" s="104">
        <v>5.14672819628E-4</v>
      </c>
      <c r="V135" s="104">
        <v>0.12888877897251899</v>
      </c>
      <c r="W135" s="104">
        <v>4.7139504089999997</v>
      </c>
      <c r="X135" s="104">
        <v>6.5136459490000003E-3</v>
      </c>
      <c r="Y135" s="104">
        <v>8.5834608929999997E-3</v>
      </c>
      <c r="Z135" s="104">
        <v>3.6032205569999998E-3</v>
      </c>
      <c r="AA135" s="104">
        <v>4.927941525E-3</v>
      </c>
      <c r="AB135" s="104">
        <v>2.3628268920000001E-2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2.8128868365E-3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375838869.12944996</v>
      </c>
      <c r="AL136" s="29" t="s">
        <v>435</v>
      </c>
    </row>
    <row r="137" spans="1:38" ht="26.25" customHeight="1" thickBot="1" x14ac:dyDescent="0.3">
      <c r="A137" s="40" t="s">
        <v>287</v>
      </c>
      <c r="B137" s="40" t="s">
        <v>314</v>
      </c>
      <c r="C137" s="41" t="s">
        <v>315</v>
      </c>
      <c r="D137" s="42"/>
      <c r="E137" s="103">
        <v>2.0000000000000001E-4</v>
      </c>
      <c r="F137" s="103">
        <v>6.6724000000000006E-2</v>
      </c>
      <c r="G137" s="100" t="s">
        <v>425</v>
      </c>
      <c r="H137" s="100" t="s">
        <v>425</v>
      </c>
      <c r="I137" s="100" t="s">
        <v>427</v>
      </c>
      <c r="J137" s="100" t="s">
        <v>427</v>
      </c>
      <c r="K137" s="100" t="s">
        <v>427</v>
      </c>
      <c r="L137" s="100" t="s">
        <v>427</v>
      </c>
      <c r="M137" s="104">
        <v>5.9999999999999995E-4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3">
        <v>4.3239E-2</v>
      </c>
      <c r="F139" s="103">
        <v>1.0866000000000001E-2</v>
      </c>
      <c r="G139" s="100" t="s">
        <v>425</v>
      </c>
      <c r="H139" s="100" t="s">
        <v>425</v>
      </c>
      <c r="I139" s="104">
        <v>0.47054445869684502</v>
      </c>
      <c r="J139" s="104">
        <v>0.47066225869684503</v>
      </c>
      <c r="K139" s="104">
        <v>0.47085485869684501</v>
      </c>
      <c r="L139" s="104">
        <v>1.7980000000000001E-5</v>
      </c>
      <c r="M139" s="104">
        <v>1.4890000000000001E-3</v>
      </c>
      <c r="N139" s="104">
        <v>1.3680997626190001E-3</v>
      </c>
      <c r="O139" s="104">
        <v>2.7542553486789999E-3</v>
      </c>
      <c r="P139" s="104">
        <v>3.3542553486789997E-3</v>
      </c>
      <c r="Q139" s="104">
        <v>4.3902284050680003E-3</v>
      </c>
      <c r="R139" s="104">
        <v>4.1832309347400003E-3</v>
      </c>
      <c r="S139" s="104">
        <v>9.7202358086569997E-3</v>
      </c>
      <c r="T139" s="100" t="s">
        <v>427</v>
      </c>
      <c r="U139" s="100" t="s">
        <v>427</v>
      </c>
      <c r="V139" s="100" t="s">
        <v>427</v>
      </c>
      <c r="W139" s="104">
        <v>4.7438715220000001</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132.08974374531951</v>
      </c>
      <c r="F141" s="105">
        <f t="shared" ref="F141:AD141" si="0">SUM(F14:F140)</f>
        <v>87.658898263322953</v>
      </c>
      <c r="G141" s="105">
        <f t="shared" si="0"/>
        <v>30.019224220249999</v>
      </c>
      <c r="H141" s="105">
        <f t="shared" si="0"/>
        <v>45.008430210128196</v>
      </c>
      <c r="I141" s="105">
        <f t="shared" si="0"/>
        <v>15.812073888293364</v>
      </c>
      <c r="J141" s="105">
        <f t="shared" si="0"/>
        <v>22.21879517316793</v>
      </c>
      <c r="K141" s="105">
        <f t="shared" si="0"/>
        <v>36.876425852471833</v>
      </c>
      <c r="L141" s="105">
        <f t="shared" si="0"/>
        <v>2.9016927033738114</v>
      </c>
      <c r="M141" s="105">
        <f t="shared" si="0"/>
        <v>244.67623144525581</v>
      </c>
      <c r="N141" s="105">
        <f t="shared" si="0"/>
        <v>24.504298554897453</v>
      </c>
      <c r="O141" s="105">
        <f t="shared" si="0"/>
        <v>0.95996310647939564</v>
      </c>
      <c r="P141" s="105">
        <f t="shared" si="0"/>
        <v>0.8003405455892556</v>
      </c>
      <c r="Q141" s="105">
        <f t="shared" si="0"/>
        <v>0.82285271558248552</v>
      </c>
      <c r="R141" s="105">
        <f>SUM(R14:R140)</f>
        <v>4.335160801199514</v>
      </c>
      <c r="S141" s="105">
        <f t="shared" si="0"/>
        <v>59.667981981284171</v>
      </c>
      <c r="T141" s="105">
        <f t="shared" si="0"/>
        <v>3.6548620430923093</v>
      </c>
      <c r="U141" s="105">
        <f t="shared" si="0"/>
        <v>1.8897883557051043</v>
      </c>
      <c r="V141" s="105">
        <f t="shared" si="0"/>
        <v>58.523191431675613</v>
      </c>
      <c r="W141" s="105">
        <f t="shared" si="0"/>
        <v>24.778995293287839</v>
      </c>
      <c r="X141" s="105">
        <f t="shared" si="0"/>
        <v>2.0302878054892686</v>
      </c>
      <c r="Y141" s="105">
        <f t="shared" si="0"/>
        <v>2.0229888633060447</v>
      </c>
      <c r="Z141" s="105">
        <f t="shared" si="0"/>
        <v>0.89194401131534806</v>
      </c>
      <c r="AA141" s="105">
        <f t="shared" si="0"/>
        <v>1.1868271311650869</v>
      </c>
      <c r="AB141" s="105">
        <f t="shared" si="0"/>
        <v>6.1320478084719472</v>
      </c>
      <c r="AC141" s="105">
        <f t="shared" si="0"/>
        <v>5.1708476614164596</v>
      </c>
      <c r="AD141" s="105">
        <f t="shared" si="0"/>
        <v>0.35492785221223994</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25.284909681800148</v>
      </c>
      <c r="F143" s="100">
        <v>2.0775488644171971</v>
      </c>
      <c r="G143" s="100">
        <v>3.5474555218993994E-2</v>
      </c>
      <c r="H143" s="100">
        <v>0.41989326939917554</v>
      </c>
      <c r="I143" s="100">
        <v>0.90227294811678449</v>
      </c>
      <c r="J143" s="100">
        <v>0.90227294811678449</v>
      </c>
      <c r="K143" s="100">
        <v>0.90227294811678449</v>
      </c>
      <c r="L143" s="100">
        <v>0.6074435296008267</v>
      </c>
      <c r="M143" s="100">
        <v>20.436986868634136</v>
      </c>
      <c r="N143" s="100">
        <v>1.9191933226664815E-3</v>
      </c>
      <c r="O143" s="100">
        <v>2.157163272734667E-4</v>
      </c>
      <c r="P143" s="100">
        <v>1.5429369751356687E-2</v>
      </c>
      <c r="Q143" s="100">
        <v>3.7194016702988739E-4</v>
      </c>
      <c r="R143" s="100">
        <v>2.0192356594267543E-2</v>
      </c>
      <c r="S143" s="100">
        <v>1.3704536093555745E-2</v>
      </c>
      <c r="T143" s="100">
        <v>1.7552526218495611E-3</v>
      </c>
      <c r="U143" s="100">
        <v>3.1244767951284095E-4</v>
      </c>
      <c r="V143" s="100">
        <v>5.4455807686800015E-2</v>
      </c>
      <c r="W143" s="100">
        <v>1.3320498000000001</v>
      </c>
      <c r="X143" s="100">
        <v>6.2592316437699996E-2</v>
      </c>
      <c r="Y143" s="100">
        <v>7.0211813176999996E-2</v>
      </c>
      <c r="Z143" s="100">
        <v>5.4818401975900002E-2</v>
      </c>
      <c r="AA143" s="100">
        <v>5.9231767419800005E-2</v>
      </c>
      <c r="AB143" s="100">
        <v>0.24685429901040001</v>
      </c>
      <c r="AC143" s="100">
        <v>1.3320501E-3</v>
      </c>
      <c r="AD143" s="101">
        <v>2.6654670000000001E-4</v>
      </c>
      <c r="AE143" s="99"/>
      <c r="AF143" s="101">
        <v>103600.0451860715</v>
      </c>
      <c r="AG143" s="101" t="s">
        <v>427</v>
      </c>
      <c r="AH143" s="101">
        <v>12.948397848500001</v>
      </c>
      <c r="AI143" s="101">
        <v>4454.3649814462997</v>
      </c>
      <c r="AJ143" s="101" t="s">
        <v>427</v>
      </c>
      <c r="AK143" s="101" t="s">
        <v>427</v>
      </c>
      <c r="AL143" s="32" t="s">
        <v>50</v>
      </c>
    </row>
    <row r="144" spans="1:38" ht="26.25" customHeight="1" thickBot="1" x14ac:dyDescent="0.3">
      <c r="A144" s="65"/>
      <c r="B144" s="32" t="s">
        <v>347</v>
      </c>
      <c r="C144" s="66" t="s">
        <v>354</v>
      </c>
      <c r="D144" s="67" t="s">
        <v>280</v>
      </c>
      <c r="E144" s="100">
        <v>6.9577611690297303</v>
      </c>
      <c r="F144" s="100">
        <v>0.44441877184557632</v>
      </c>
      <c r="G144" s="100">
        <v>7.7613678984732992E-3</v>
      </c>
      <c r="H144" s="100">
        <v>1.2896247173156862E-2</v>
      </c>
      <c r="I144" s="100">
        <v>0.31869012389122325</v>
      </c>
      <c r="J144" s="100">
        <v>0.31869012389122325</v>
      </c>
      <c r="K144" s="100">
        <v>0.31869012389122325</v>
      </c>
      <c r="L144" s="100">
        <v>0.22400091711935904</v>
      </c>
      <c r="M144" s="100">
        <v>2.9802200095999658</v>
      </c>
      <c r="N144" s="100">
        <v>2.5860186108028825E-4</v>
      </c>
      <c r="O144" s="100">
        <v>2.6347707179241853E-5</v>
      </c>
      <c r="P144" s="100">
        <v>2.6405066262455649E-3</v>
      </c>
      <c r="Q144" s="100">
        <v>5.1476611680451143E-5</v>
      </c>
      <c r="R144" s="100">
        <v>4.141501878656092E-3</v>
      </c>
      <c r="S144" s="100">
        <v>2.7805977283536115E-3</v>
      </c>
      <c r="T144" s="100">
        <v>1.2367286888745606E-4</v>
      </c>
      <c r="U144" s="100">
        <v>5.025780900241856E-5</v>
      </c>
      <c r="V144" s="100">
        <v>9.0098415400943661E-3</v>
      </c>
      <c r="W144" s="100">
        <v>0.26607539999999996</v>
      </c>
      <c r="X144" s="100">
        <v>1.02245436572E-2</v>
      </c>
      <c r="Y144" s="100">
        <v>1.1461930548700001E-2</v>
      </c>
      <c r="Z144" s="100">
        <v>8.9866629630000004E-3</v>
      </c>
      <c r="AA144" s="100">
        <v>9.53666861E-3</v>
      </c>
      <c r="AB144" s="100">
        <v>4.0209805778900001E-2</v>
      </c>
      <c r="AC144" s="100">
        <v>2.6607490000000002E-4</v>
      </c>
      <c r="AD144" s="101">
        <v>5.3468599999999998E-5</v>
      </c>
      <c r="AE144" s="99"/>
      <c r="AF144" s="101">
        <v>19959.740047348601</v>
      </c>
      <c r="AG144" s="101" t="s">
        <v>427</v>
      </c>
      <c r="AH144" s="101" t="s">
        <v>425</v>
      </c>
      <c r="AI144" s="101">
        <v>852.19805807570003</v>
      </c>
      <c r="AJ144" s="101" t="s">
        <v>427</v>
      </c>
      <c r="AK144" s="101" t="s">
        <v>427</v>
      </c>
      <c r="AL144" s="32" t="s">
        <v>50</v>
      </c>
    </row>
    <row r="145" spans="1:38" ht="26.25" customHeight="1" thickBot="1" x14ac:dyDescent="0.3">
      <c r="A145" s="65"/>
      <c r="B145" s="32" t="s">
        <v>348</v>
      </c>
      <c r="C145" s="66" t="s">
        <v>355</v>
      </c>
      <c r="D145" s="67" t="s">
        <v>280</v>
      </c>
      <c r="E145" s="100">
        <v>23.473821457733102</v>
      </c>
      <c r="F145" s="100">
        <v>0.57687939040892289</v>
      </c>
      <c r="G145" s="100">
        <v>2.1294305884203755E-2</v>
      </c>
      <c r="H145" s="100">
        <v>4.0257812400094233E-2</v>
      </c>
      <c r="I145" s="100">
        <v>0.37868730115645216</v>
      </c>
      <c r="J145" s="100">
        <v>0.37868730115645216</v>
      </c>
      <c r="K145" s="100">
        <v>0.37868730115645216</v>
      </c>
      <c r="L145" s="100">
        <v>0.26466873654274248</v>
      </c>
      <c r="M145" s="100">
        <v>7.7295281741703601</v>
      </c>
      <c r="N145" s="100">
        <v>6.6380215253545628E-4</v>
      </c>
      <c r="O145" s="100">
        <v>6.6381376646432766E-5</v>
      </c>
      <c r="P145" s="100">
        <v>7.0360629892446376E-3</v>
      </c>
      <c r="Q145" s="100">
        <v>1.3275984981064764E-4</v>
      </c>
      <c r="R145" s="100">
        <v>1.1284029765319217E-2</v>
      </c>
      <c r="S145" s="100">
        <v>7.5669456004474637E-3</v>
      </c>
      <c r="T145" s="100">
        <v>2.6556905881899921E-4</v>
      </c>
      <c r="U145" s="100">
        <v>1.3275694632842975E-4</v>
      </c>
      <c r="V145" s="100">
        <v>2.3896163234650832E-2</v>
      </c>
      <c r="W145" s="100">
        <v>0.2527626</v>
      </c>
      <c r="X145" s="100">
        <v>5.0364132016000006E-3</v>
      </c>
      <c r="Y145" s="100">
        <v>3.0498279947200002E-2</v>
      </c>
      <c r="Z145" s="100">
        <v>3.4079729335400002E-2</v>
      </c>
      <c r="AA145" s="100">
        <v>7.834420536399999E-3</v>
      </c>
      <c r="AB145" s="100">
        <v>7.7448843020600011E-2</v>
      </c>
      <c r="AC145" s="100">
        <v>1.6406459999999999E-4</v>
      </c>
      <c r="AD145" s="101">
        <v>3.3339700000000002E-5</v>
      </c>
      <c r="AE145" s="99"/>
      <c r="AF145" s="101">
        <v>54024.1651855374</v>
      </c>
      <c r="AG145" s="101" t="s">
        <v>427</v>
      </c>
      <c r="AH145" s="101">
        <v>11.9926260905</v>
      </c>
      <c r="AI145" s="101">
        <v>2303.3815725495001</v>
      </c>
      <c r="AJ145" s="101" t="s">
        <v>427</v>
      </c>
      <c r="AK145" s="101" t="s">
        <v>427</v>
      </c>
      <c r="AL145" s="32" t="s">
        <v>50</v>
      </c>
    </row>
    <row r="146" spans="1:38" ht="26.25" customHeight="1" thickBot="1" x14ac:dyDescent="0.3">
      <c r="A146" s="65"/>
      <c r="B146" s="32" t="s">
        <v>349</v>
      </c>
      <c r="C146" s="66" t="s">
        <v>356</v>
      </c>
      <c r="D146" s="67" t="s">
        <v>280</v>
      </c>
      <c r="E146" s="100">
        <v>0.19606808950082161</v>
      </c>
      <c r="F146" s="100">
        <v>1.0128559185977009</v>
      </c>
      <c r="G146" s="100">
        <v>2.154005873494474E-4</v>
      </c>
      <c r="H146" s="100">
        <v>1.5174092422786209E-3</v>
      </c>
      <c r="I146" s="100">
        <v>1.6096061583969232E-2</v>
      </c>
      <c r="J146" s="100">
        <v>1.6096061583969232E-2</v>
      </c>
      <c r="K146" s="100">
        <v>1.6096061583969232E-2</v>
      </c>
      <c r="L146" s="100">
        <v>2.9443568653542982E-3</v>
      </c>
      <c r="M146" s="100">
        <v>5.5021653716450389</v>
      </c>
      <c r="N146" s="100">
        <v>5.1579267523338052E-5</v>
      </c>
      <c r="O146" s="100">
        <v>7.507076222550875E-4</v>
      </c>
      <c r="P146" s="100">
        <v>2.5097104705676583E-4</v>
      </c>
      <c r="Q146" s="100">
        <v>8.6541740364402059E-6</v>
      </c>
      <c r="R146" s="100">
        <v>3.3183194353861318E-3</v>
      </c>
      <c r="S146" s="100">
        <v>0.12722672017945549</v>
      </c>
      <c r="T146" s="100">
        <v>5.2760149688627148E-3</v>
      </c>
      <c r="U146" s="100">
        <v>7.4744034956694086E-4</v>
      </c>
      <c r="V146" s="100">
        <v>7.4498267354191947E-2</v>
      </c>
      <c r="W146" s="100">
        <v>1.23908E-2</v>
      </c>
      <c r="X146" s="100">
        <v>2.3139011479999998E-4</v>
      </c>
      <c r="Y146" s="100">
        <v>2.9557504379999999E-4</v>
      </c>
      <c r="Z146" s="100">
        <v>1.786706306E-4</v>
      </c>
      <c r="AA146" s="100">
        <v>3.2815734419999997E-4</v>
      </c>
      <c r="AB146" s="100">
        <v>1.0337931333999999E-3</v>
      </c>
      <c r="AC146" s="100">
        <v>1.23909E-5</v>
      </c>
      <c r="AD146" s="101">
        <v>5.0918000000000001E-6</v>
      </c>
      <c r="AE146" s="99"/>
      <c r="AF146" s="101">
        <v>1181.8617039675</v>
      </c>
      <c r="AG146" s="101" t="s">
        <v>427</v>
      </c>
      <c r="AH146" s="101" t="s">
        <v>425</v>
      </c>
      <c r="AI146" s="101">
        <v>53.2245875582</v>
      </c>
      <c r="AJ146" s="101" t="s">
        <v>427</v>
      </c>
      <c r="AK146" s="101" t="s">
        <v>427</v>
      </c>
      <c r="AL146" s="32" t="s">
        <v>50</v>
      </c>
    </row>
    <row r="147" spans="1:38" ht="26.25" customHeight="1" thickBot="1" x14ac:dyDescent="0.3">
      <c r="A147" s="65"/>
      <c r="B147" s="32" t="s">
        <v>350</v>
      </c>
      <c r="C147" s="66" t="s">
        <v>357</v>
      </c>
      <c r="D147" s="67" t="s">
        <v>280</v>
      </c>
      <c r="E147" s="100" t="s">
        <v>427</v>
      </c>
      <c r="F147" s="100">
        <v>1.4519717063957163</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64.461390418700006</v>
      </c>
      <c r="AG147" s="101" t="s">
        <v>427</v>
      </c>
      <c r="AH147" s="101" t="s">
        <v>427</v>
      </c>
      <c r="AI147" s="101">
        <v>2.9029884853999999</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0.68481411509100565</v>
      </c>
      <c r="J148" s="100">
        <v>1.2925680795909267</v>
      </c>
      <c r="K148" s="100">
        <v>1.6835946290670587</v>
      </c>
      <c r="L148" s="100">
        <v>0.16327946708167412</v>
      </c>
      <c r="M148" s="100" t="s">
        <v>427</v>
      </c>
      <c r="N148" s="100">
        <v>4.6781469638749344</v>
      </c>
      <c r="O148" s="100">
        <v>2.1067315935739395E-2</v>
      </c>
      <c r="P148" s="100">
        <v>0</v>
      </c>
      <c r="Q148" s="100">
        <v>5.3738712082557261E-2</v>
      </c>
      <c r="R148" s="100">
        <v>1.739888316064055</v>
      </c>
      <c r="S148" s="100">
        <v>38.149437331120403</v>
      </c>
      <c r="T148" s="100">
        <v>0.27114052643270997</v>
      </c>
      <c r="U148" s="100">
        <v>3.3671892581341178E-2</v>
      </c>
      <c r="V148" s="100">
        <v>13.438881517934931</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56416.232446570612</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0.32579303566670553</v>
      </c>
      <c r="J149" s="100">
        <v>0.60332043641982547</v>
      </c>
      <c r="K149" s="100">
        <v>1.2066408728396509</v>
      </c>
      <c r="L149" s="100">
        <v>1.2790393252100289E-2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56416.232446570612</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121.70333571058313</v>
      </c>
      <c r="F152" s="118">
        <f t="shared" ref="F152:AD152" si="1">F141 + F151 + IF(AND(OR($B$4="AT",$B$4="BE",$B$4="CH",$B$4="GB",$B$4="IE",$B$4="LT",$B$4="LU",$B$4="NL"),SUM(F143:F149)&gt;0),SUM(F143:F149)-SUM(F27:F33),0)</f>
        <v>86.521235022150492</v>
      </c>
      <c r="G152" s="118">
        <f t="shared" si="1"/>
        <v>30.007726923405365</v>
      </c>
      <c r="H152" s="118">
        <f t="shared" si="1"/>
        <v>44.891309227722971</v>
      </c>
      <c r="I152" s="118">
        <f t="shared" si="1"/>
        <v>15.344431158248565</v>
      </c>
      <c r="J152" s="118">
        <f t="shared" si="1"/>
        <v>21.588425725504113</v>
      </c>
      <c r="K152" s="118">
        <f t="shared" si="1"/>
        <v>36.064154832265054</v>
      </c>
      <c r="L152" s="118">
        <f t="shared" si="1"/>
        <v>2.6784590824170298</v>
      </c>
      <c r="M152" s="118">
        <f t="shared" si="1"/>
        <v>235.60505077049334</v>
      </c>
      <c r="N152" s="118">
        <f t="shared" si="1"/>
        <v>23.639732569453937</v>
      </c>
      <c r="O152" s="118">
        <f t="shared" si="1"/>
        <v>0.95584234303443216</v>
      </c>
      <c r="P152" s="118">
        <f t="shared" si="1"/>
        <v>0.79562046916047813</v>
      </c>
      <c r="Q152" s="118">
        <f t="shared" si="1"/>
        <v>0.81282097716024848</v>
      </c>
      <c r="R152" s="118">
        <f t="shared" si="1"/>
        <v>4.0065985478340984</v>
      </c>
      <c r="S152" s="118">
        <f t="shared" si="1"/>
        <v>52.586613258469747</v>
      </c>
      <c r="T152" s="118">
        <f t="shared" si="1"/>
        <v>3.6031314280200593</v>
      </c>
      <c r="U152" s="118">
        <f t="shared" si="1"/>
        <v>1.8833277597946658</v>
      </c>
      <c r="V152" s="118">
        <f t="shared" si="1"/>
        <v>56.016766568607608</v>
      </c>
      <c r="W152" s="118">
        <f t="shared" si="1"/>
        <v>24.446064093287838</v>
      </c>
      <c r="X152" s="118">
        <f t="shared" si="1"/>
        <v>2.0165601798185686</v>
      </c>
      <c r="Y152" s="118">
        <f t="shared" si="1"/>
        <v>2.0032773064961447</v>
      </c>
      <c r="Z152" s="118">
        <f t="shared" si="1"/>
        <v>0.87479471459354807</v>
      </c>
      <c r="AA152" s="118">
        <f t="shared" si="1"/>
        <v>1.1732490008958869</v>
      </c>
      <c r="AB152" s="118">
        <f t="shared" si="1"/>
        <v>6.0678811990003467</v>
      </c>
      <c r="AC152" s="118">
        <f t="shared" si="1"/>
        <v>5.1705300972164592</v>
      </c>
      <c r="AD152" s="118">
        <f t="shared" si="1"/>
        <v>0.35486355901223993</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121.70333571058313</v>
      </c>
      <c r="F154" s="118">
        <f>F141 + F153 - IF(OR($B$6=2005,$B$6&gt;=2020),SUM(F99:F122),0) + IF(AND(OR($B$4="AT",$B$4="BE",$B$4="CH",$B$4="GB",$B$4="IE",$B$4="LT",$B$4="LU",$B$4="NL"),SUM(F143:F149)&gt;0),SUM(F143:F149)-SUM(F27:F33),0)</f>
        <v>86.521235022150492</v>
      </c>
      <c r="G154" s="118">
        <f>G141 + G153 + IF(AND(OR($B$4="AT",$B$4="BE",$B$4="CH",$B$4="GB",$B$4="IE",$B$4="LT",$B$4="LU",$B$4="NL"),SUM(G143:G149)&gt;0),SUM(G143:G149)-SUM(G27:G33),0)</f>
        <v>30.007726923405365</v>
      </c>
      <c r="H154" s="118">
        <f t="shared" ref="H154:AD154" si="2">H141 + H153 + IF(AND(OR($B$4="AT",$B$4="BE",$B$4="CH",$B$4="GB",$B$4="IE",$B$4="LT",$B$4="LU",$B$4="NL"),SUM(H143:H149)&gt;0),SUM(H143:H149)-SUM(H27:H33),0)</f>
        <v>44.891309227722971</v>
      </c>
      <c r="I154" s="118">
        <f t="shared" si="2"/>
        <v>15.344431158248565</v>
      </c>
      <c r="J154" s="118">
        <f t="shared" si="2"/>
        <v>21.588425725504113</v>
      </c>
      <c r="K154" s="118">
        <f t="shared" si="2"/>
        <v>36.064154832265054</v>
      </c>
      <c r="L154" s="118">
        <f t="shared" si="2"/>
        <v>2.6784590824170298</v>
      </c>
      <c r="M154" s="118">
        <f t="shared" si="2"/>
        <v>235.60505077049334</v>
      </c>
      <c r="N154" s="118">
        <f t="shared" si="2"/>
        <v>23.639732569453937</v>
      </c>
      <c r="O154" s="118">
        <f t="shared" si="2"/>
        <v>0.95584234303443216</v>
      </c>
      <c r="P154" s="118">
        <f t="shared" si="2"/>
        <v>0.79562046916047813</v>
      </c>
      <c r="Q154" s="118">
        <f t="shared" si="2"/>
        <v>0.81282097716024848</v>
      </c>
      <c r="R154" s="118">
        <f t="shared" si="2"/>
        <v>4.0065985478340984</v>
      </c>
      <c r="S154" s="118">
        <f t="shared" si="2"/>
        <v>52.586613258469747</v>
      </c>
      <c r="T154" s="118">
        <f t="shared" si="2"/>
        <v>3.6031314280200593</v>
      </c>
      <c r="U154" s="118">
        <f t="shared" si="2"/>
        <v>1.8833277597946658</v>
      </c>
      <c r="V154" s="118">
        <f t="shared" si="2"/>
        <v>56.016766568607608</v>
      </c>
      <c r="W154" s="118">
        <f t="shared" si="2"/>
        <v>24.446064093287838</v>
      </c>
      <c r="X154" s="118">
        <f t="shared" si="2"/>
        <v>2.0165601798185686</v>
      </c>
      <c r="Y154" s="118">
        <f t="shared" si="2"/>
        <v>2.0032773064961447</v>
      </c>
      <c r="Z154" s="118">
        <f t="shared" si="2"/>
        <v>0.87479471459354807</v>
      </c>
      <c r="AA154" s="118">
        <f t="shared" si="2"/>
        <v>1.1732490008958869</v>
      </c>
      <c r="AB154" s="118">
        <f t="shared" si="2"/>
        <v>6.0678811990003467</v>
      </c>
      <c r="AC154" s="118">
        <f t="shared" si="2"/>
        <v>5.1705300972164592</v>
      </c>
      <c r="AD154" s="118">
        <f t="shared" si="2"/>
        <v>0.35486355901223993</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11.170240718313901</v>
      </c>
      <c r="F157" s="125">
        <v>0.18450223289359199</v>
      </c>
      <c r="G157" s="125">
        <v>0.64445483411127202</v>
      </c>
      <c r="H157" s="126" t="s">
        <v>425</v>
      </c>
      <c r="I157" s="127">
        <v>0.10445391310158</v>
      </c>
      <c r="J157" s="127">
        <v>0.10445391310158</v>
      </c>
      <c r="K157" s="127">
        <v>0.10445391310158</v>
      </c>
      <c r="L157" s="127">
        <v>7.8340434826184996E-2</v>
      </c>
      <c r="M157" s="127">
        <v>1.53157856651854</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33833.881149639848</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1.8233886147046099E-2</v>
      </c>
      <c r="F158" s="125">
        <v>5.11968853837562E-3</v>
      </c>
      <c r="G158" s="125">
        <v>1.3952058992435399E-3</v>
      </c>
      <c r="H158" s="126" t="s">
        <v>425</v>
      </c>
      <c r="I158" s="127">
        <v>1.5909643098948001E-4</v>
      </c>
      <c r="J158" s="127">
        <v>1.5909643098948001E-4</v>
      </c>
      <c r="K158" s="127">
        <v>1.5909643098948001E-4</v>
      </c>
      <c r="L158" s="127">
        <v>1.1932232324211001E-4</v>
      </c>
      <c r="M158" s="127">
        <v>0.28940324618802699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73.29950286015746</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16.917570116106301</v>
      </c>
      <c r="F159" s="125">
        <v>0.64597023715441693</v>
      </c>
      <c r="G159" s="125">
        <v>3.5394502370318386</v>
      </c>
      <c r="H159" s="125">
        <v>2.5907089597868699E-3</v>
      </c>
      <c r="I159" s="127">
        <v>0.61347497859739242</v>
      </c>
      <c r="J159" s="127">
        <v>0.64755692188551506</v>
      </c>
      <c r="K159" s="127">
        <v>0.68163886514612959</v>
      </c>
      <c r="L159" s="127">
        <v>0.10708012262355926</v>
      </c>
      <c r="M159" s="127">
        <v>3.9831659192052138</v>
      </c>
      <c r="N159" s="127">
        <v>3.9732836158763357E-2</v>
      </c>
      <c r="O159" s="127">
        <v>5.1928600233896805E-3</v>
      </c>
      <c r="P159" s="127">
        <v>1.0109816158491339E-2</v>
      </c>
      <c r="Q159" s="127">
        <v>6.864942195545061E-2</v>
      </c>
      <c r="R159" s="126" t="s">
        <v>425</v>
      </c>
      <c r="S159" s="127">
        <v>6.8649421955450624E-2</v>
      </c>
      <c r="T159" s="127">
        <v>3.6694644806644745</v>
      </c>
      <c r="U159" s="127">
        <v>7.9465667183040822E-2</v>
      </c>
      <c r="V159" s="127">
        <v>0.18646840501592749</v>
      </c>
      <c r="W159" s="126" t="s">
        <v>425</v>
      </c>
      <c r="X159" s="127">
        <v>7.3420931640635605E-3</v>
      </c>
      <c r="Y159" s="127">
        <v>7.02396089466474E-3</v>
      </c>
      <c r="Z159" s="127">
        <v>2.8667806809222198E-3</v>
      </c>
      <c r="AA159" s="126" t="s">
        <v>425</v>
      </c>
      <c r="AB159" s="127">
        <v>1.7232832841190402E-2</v>
      </c>
      <c r="AC159" s="126" t="s">
        <v>427</v>
      </c>
      <c r="AD159" s="126" t="s">
        <v>427</v>
      </c>
      <c r="AE159" s="119"/>
      <c r="AF159" s="128">
        <v>11205.219456058459</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14.401638806570386</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6.4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2014</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2014</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6.2818519976860019</v>
      </c>
      <c r="F14" s="103">
        <v>0.237557326003</v>
      </c>
      <c r="G14" s="103">
        <v>1.1456213910960003</v>
      </c>
      <c r="H14" s="103">
        <v>2.8009940000000001E-2</v>
      </c>
      <c r="I14" s="104">
        <v>7.1868838356613049E-2</v>
      </c>
      <c r="J14" s="104">
        <v>8.1963461045016284E-2</v>
      </c>
      <c r="K14" s="104">
        <v>8.9433373983609676E-2</v>
      </c>
      <c r="L14" s="104">
        <v>4.794891047540468E-3</v>
      </c>
      <c r="M14" s="104">
        <v>1.4996565791259997</v>
      </c>
      <c r="N14" s="104">
        <v>0.15367862086013398</v>
      </c>
      <c r="O14" s="104">
        <v>2.7274801647143999E-2</v>
      </c>
      <c r="P14" s="104">
        <v>8.5226489978444009E-2</v>
      </c>
      <c r="Q14" s="104">
        <v>6.1426612200496992E-2</v>
      </c>
      <c r="R14" s="104">
        <v>0.12591859497823202</v>
      </c>
      <c r="S14" s="104">
        <v>0.14403731330941599</v>
      </c>
      <c r="T14" s="104">
        <v>7.6141296518617008E-2</v>
      </c>
      <c r="U14" s="104">
        <v>3.6530611676702997E-2</v>
      </c>
      <c r="V14" s="104">
        <v>0.20460164003075501</v>
      </c>
      <c r="W14" s="104">
        <v>0.15374837399999997</v>
      </c>
      <c r="X14" s="104">
        <v>1.273E-3</v>
      </c>
      <c r="Y14" s="104">
        <v>1.7999999999999997E-5</v>
      </c>
      <c r="Z14" s="104">
        <v>1.8E-5</v>
      </c>
      <c r="AA14" s="104">
        <v>3.9999999999999996E-5</v>
      </c>
      <c r="AB14" s="104">
        <v>1.3489999999999999E-3</v>
      </c>
      <c r="AC14" s="104">
        <v>0.45371752178000002</v>
      </c>
      <c r="AD14" s="104">
        <v>1E-3</v>
      </c>
      <c r="AE14" s="99"/>
      <c r="AF14" s="101">
        <v>588.66717175734095</v>
      </c>
      <c r="AG14" s="101">
        <v>38212.676100999997</v>
      </c>
      <c r="AH14" s="101">
        <v>79717.462621526895</v>
      </c>
      <c r="AI14" s="101">
        <v>23901.918408412796</v>
      </c>
      <c r="AJ14" s="101">
        <v>10869.802037211701</v>
      </c>
      <c r="AK14" s="101" t="s">
        <v>427</v>
      </c>
      <c r="AL14" s="29" t="s">
        <v>50</v>
      </c>
    </row>
    <row r="15" spans="1:38" ht="26.25" customHeight="1" thickBot="1" x14ac:dyDescent="0.3">
      <c r="A15" s="40" t="s">
        <v>54</v>
      </c>
      <c r="B15" s="40" t="s">
        <v>55</v>
      </c>
      <c r="C15" s="41" t="s">
        <v>56</v>
      </c>
      <c r="D15" s="42"/>
      <c r="E15" s="103">
        <v>0.98823099999999997</v>
      </c>
      <c r="F15" s="103">
        <v>0.37303061494923601</v>
      </c>
      <c r="G15" s="103">
        <v>0.25602999999999998</v>
      </c>
      <c r="H15" s="100" t="s">
        <v>425</v>
      </c>
      <c r="I15" s="104">
        <v>1.4554400082134079E-2</v>
      </c>
      <c r="J15" s="104">
        <v>1.484640008213408E-2</v>
      </c>
      <c r="K15" s="104">
        <v>1.5430400082134081E-2</v>
      </c>
      <c r="L15" s="104">
        <v>1.0908280057493861E-3</v>
      </c>
      <c r="M15" s="104">
        <v>0.204067</v>
      </c>
      <c r="N15" s="104">
        <v>2.8850528504860001E-2</v>
      </c>
      <c r="O15" s="104">
        <v>3.7324491264567002E-2</v>
      </c>
      <c r="P15" s="104">
        <v>6.3945214260300006E-3</v>
      </c>
      <c r="Q15" s="104">
        <v>7.4792608367370006E-3</v>
      </c>
      <c r="R15" s="104">
        <v>5.1744069399766002E-2</v>
      </c>
      <c r="S15" s="104">
        <v>5.9902886694265002E-2</v>
      </c>
      <c r="T15" s="104">
        <v>0.15407547940766</v>
      </c>
      <c r="U15" s="104">
        <v>2.7063725134651002E-2</v>
      </c>
      <c r="V15" s="104">
        <v>0.30490417800688002</v>
      </c>
      <c r="W15" s="104">
        <v>2.1057762000000001E-2</v>
      </c>
      <c r="X15" s="100" t="s">
        <v>425</v>
      </c>
      <c r="Y15" s="100" t="s">
        <v>425</v>
      </c>
      <c r="Z15" s="100" t="s">
        <v>425</v>
      </c>
      <c r="AA15" s="100" t="s">
        <v>425</v>
      </c>
      <c r="AB15" s="100" t="s">
        <v>425</v>
      </c>
      <c r="AC15" s="100" t="s">
        <v>427</v>
      </c>
      <c r="AD15" s="100" t="s">
        <v>427</v>
      </c>
      <c r="AE15" s="99"/>
      <c r="AF15" s="101">
        <v>54764.6408487316</v>
      </c>
      <c r="AG15" s="101" t="s">
        <v>427</v>
      </c>
      <c r="AH15" s="101">
        <v>18190.201899612999</v>
      </c>
      <c r="AI15" s="101" t="s">
        <v>427</v>
      </c>
      <c r="AJ15" s="101">
        <v>425.69400000000002</v>
      </c>
      <c r="AK15" s="101" t="s">
        <v>427</v>
      </c>
      <c r="AL15" s="29" t="s">
        <v>50</v>
      </c>
    </row>
    <row r="16" spans="1:38" ht="26.25" customHeight="1" thickBot="1" x14ac:dyDescent="0.3">
      <c r="A16" s="40" t="s">
        <v>54</v>
      </c>
      <c r="B16" s="40" t="s">
        <v>57</v>
      </c>
      <c r="C16" s="41" t="s">
        <v>58</v>
      </c>
      <c r="D16" s="42"/>
      <c r="E16" s="103">
        <v>1.5927107980000001</v>
      </c>
      <c r="F16" s="103">
        <v>0.112</v>
      </c>
      <c r="G16" s="103">
        <v>7.2278005000000006E-2</v>
      </c>
      <c r="H16" s="100" t="s">
        <v>427</v>
      </c>
      <c r="I16" s="100" t="s">
        <v>428</v>
      </c>
      <c r="J16" s="104">
        <v>2.76099E-2</v>
      </c>
      <c r="K16" s="104">
        <v>4.2011242999999997E-2</v>
      </c>
      <c r="L16" s="104">
        <v>4.1171017679252899E-3</v>
      </c>
      <c r="M16" s="104">
        <v>0.14851256400000001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3998.7439999999997</v>
      </c>
      <c r="AH16" s="101" t="s">
        <v>427</v>
      </c>
      <c r="AI16" s="101" t="s">
        <v>427</v>
      </c>
      <c r="AJ16" s="101" t="s">
        <v>427</v>
      </c>
      <c r="AK16" s="101" t="s">
        <v>427</v>
      </c>
      <c r="AL16" s="29" t="s">
        <v>50</v>
      </c>
    </row>
    <row r="17" spans="1:38" ht="26.25" customHeight="1" thickBot="1" x14ac:dyDescent="0.3">
      <c r="A17" s="40" t="s">
        <v>54</v>
      </c>
      <c r="B17" s="40" t="s">
        <v>59</v>
      </c>
      <c r="C17" s="41" t="s">
        <v>60</v>
      </c>
      <c r="D17" s="42"/>
      <c r="E17" s="103">
        <v>4.6345085980000006E-2</v>
      </c>
      <c r="F17" s="103">
        <v>1.2829013983183656E-2</v>
      </c>
      <c r="G17" s="103">
        <v>3.3824286510000003E-2</v>
      </c>
      <c r="H17" s="100" t="s">
        <v>425</v>
      </c>
      <c r="I17" s="104">
        <v>1.3478655350605599E-2</v>
      </c>
      <c r="J17" s="104">
        <v>1.36953114418196E-2</v>
      </c>
      <c r="K17" s="104">
        <v>1.40231602880822E-2</v>
      </c>
      <c r="L17" s="104">
        <v>9.6853463273361903E-4</v>
      </c>
      <c r="M17" s="104">
        <v>2.9967187959999999E-2</v>
      </c>
      <c r="N17" s="104">
        <v>3.1467623235700002E-4</v>
      </c>
      <c r="O17" s="104">
        <v>9.6238835890999995E-5</v>
      </c>
      <c r="P17" s="104">
        <v>1.7765666768330001E-3</v>
      </c>
      <c r="Q17" s="104">
        <v>2.1929318229899999E-3</v>
      </c>
      <c r="R17" s="104">
        <v>1.2427498997099999E-4</v>
      </c>
      <c r="S17" s="104">
        <v>2.2706167407599999E-4</v>
      </c>
      <c r="T17" s="104">
        <v>3.7444573830690002E-3</v>
      </c>
      <c r="U17" s="104">
        <v>5.8952585261500001E-4</v>
      </c>
      <c r="V17" s="104">
        <v>1.385505791391E-3</v>
      </c>
      <c r="W17" s="104">
        <v>7.4323840000000002E-3</v>
      </c>
      <c r="X17" s="100" t="s">
        <v>425</v>
      </c>
      <c r="Y17" s="100" t="s">
        <v>425</v>
      </c>
      <c r="Z17" s="100" t="s">
        <v>425</v>
      </c>
      <c r="AA17" s="100" t="s">
        <v>425</v>
      </c>
      <c r="AB17" s="100" t="s">
        <v>425</v>
      </c>
      <c r="AC17" s="100" t="s">
        <v>427</v>
      </c>
      <c r="AD17" s="100" t="s">
        <v>427</v>
      </c>
      <c r="AE17" s="99"/>
      <c r="AF17" s="101">
        <v>70.111574461745377</v>
      </c>
      <c r="AG17" s="101" t="s">
        <v>427</v>
      </c>
      <c r="AH17" s="101">
        <v>6870.7350061256002</v>
      </c>
      <c r="AI17" s="101" t="s">
        <v>427</v>
      </c>
      <c r="AJ17" s="101">
        <v>58.21</v>
      </c>
      <c r="AK17" s="101" t="s">
        <v>427</v>
      </c>
      <c r="AL17" s="29" t="s">
        <v>50</v>
      </c>
    </row>
    <row r="18" spans="1:38" ht="26.25" customHeight="1" thickBot="1" x14ac:dyDescent="0.3">
      <c r="A18" s="40" t="s">
        <v>54</v>
      </c>
      <c r="B18" s="40" t="s">
        <v>61</v>
      </c>
      <c r="C18" s="41" t="s">
        <v>62</v>
      </c>
      <c r="D18" s="42"/>
      <c r="E18" s="103">
        <v>0.13803880245000003</v>
      </c>
      <c r="F18" s="103">
        <v>1.1412408156546077E-2</v>
      </c>
      <c r="G18" s="103">
        <v>7.0407335199999994E-4</v>
      </c>
      <c r="H18" s="100" t="s">
        <v>425</v>
      </c>
      <c r="I18" s="104">
        <v>4.4950638327165199E-2</v>
      </c>
      <c r="J18" s="104">
        <v>5.01660519788934E-2</v>
      </c>
      <c r="K18" s="104">
        <v>5.62990370269403E-2</v>
      </c>
      <c r="L18" s="104">
        <v>4.5136452158986498E-3</v>
      </c>
      <c r="M18" s="104">
        <v>8.524206502999998E-2</v>
      </c>
      <c r="N18" s="104">
        <v>9.3219550264569004E-2</v>
      </c>
      <c r="O18" s="104">
        <v>1.882697602185E-3</v>
      </c>
      <c r="P18" s="104">
        <v>6.2271979095469996E-3</v>
      </c>
      <c r="Q18" s="104">
        <v>4.8577380757049999E-3</v>
      </c>
      <c r="R18" s="104">
        <v>1.0489757713127001E-2</v>
      </c>
      <c r="S18" s="104">
        <v>1.4205288448455001E-2</v>
      </c>
      <c r="T18" s="104">
        <v>9.6157864895782999E-2</v>
      </c>
      <c r="U18" s="104">
        <v>3.3965462976419999E-3</v>
      </c>
      <c r="V18" s="104">
        <v>0.161490107542441</v>
      </c>
      <c r="W18" s="104">
        <v>1.2526979000000001E-2</v>
      </c>
      <c r="X18" s="100" t="s">
        <v>425</v>
      </c>
      <c r="Y18" s="100" t="s">
        <v>425</v>
      </c>
      <c r="Z18" s="100" t="s">
        <v>425</v>
      </c>
      <c r="AA18" s="100" t="s">
        <v>425</v>
      </c>
      <c r="AB18" s="100" t="s">
        <v>425</v>
      </c>
      <c r="AC18" s="100" t="s">
        <v>425</v>
      </c>
      <c r="AD18" s="100" t="s">
        <v>427</v>
      </c>
      <c r="AE18" s="99"/>
      <c r="AF18" s="101">
        <v>467.42009126900342</v>
      </c>
      <c r="AG18" s="101">
        <v>678.71961450000003</v>
      </c>
      <c r="AH18" s="101">
        <v>4570.4858369415997</v>
      </c>
      <c r="AI18" s="101" t="s">
        <v>427</v>
      </c>
      <c r="AJ18" s="101">
        <v>104.374</v>
      </c>
      <c r="AK18" s="101" t="s">
        <v>427</v>
      </c>
      <c r="AL18" s="29" t="s">
        <v>50</v>
      </c>
    </row>
    <row r="19" spans="1:38" ht="26.25" customHeight="1" thickBot="1" x14ac:dyDescent="0.3">
      <c r="A19" s="40" t="s">
        <v>54</v>
      </c>
      <c r="B19" s="40" t="s">
        <v>63</v>
      </c>
      <c r="C19" s="41" t="s">
        <v>64</v>
      </c>
      <c r="D19" s="42"/>
      <c r="E19" s="103">
        <v>1.7663745660000003</v>
      </c>
      <c r="F19" s="103">
        <v>0.21311812652951903</v>
      </c>
      <c r="G19" s="103">
        <v>0.13470256385000001</v>
      </c>
      <c r="H19" s="100" t="s">
        <v>425</v>
      </c>
      <c r="I19" s="104">
        <v>0.168583925952311</v>
      </c>
      <c r="J19" s="104">
        <v>0.21805085796191601</v>
      </c>
      <c r="K19" s="104">
        <v>0.28863656955541289</v>
      </c>
      <c r="L19" s="104">
        <v>3.7126711691688803E-2</v>
      </c>
      <c r="M19" s="104">
        <v>1.4861356559999999</v>
      </c>
      <c r="N19" s="104">
        <v>0.140915415023877</v>
      </c>
      <c r="O19" s="104">
        <v>4.6790189503478997E-2</v>
      </c>
      <c r="P19" s="104">
        <v>5.3668231927242002E-2</v>
      </c>
      <c r="Q19" s="104">
        <v>7.3687667503423995E-2</v>
      </c>
      <c r="R19" s="104">
        <v>4.8146241165747998E-2</v>
      </c>
      <c r="S19" s="104">
        <v>9.6136195605345989E-2</v>
      </c>
      <c r="T19" s="104">
        <v>0.282973142692382</v>
      </c>
      <c r="U19" s="104">
        <v>0.23032009128905101</v>
      </c>
      <c r="V19" s="104">
        <v>0.14556013574957499</v>
      </c>
      <c r="W19" s="104">
        <v>5.4979298000000003E-2</v>
      </c>
      <c r="X19" s="100" t="s">
        <v>425</v>
      </c>
      <c r="Y19" s="100" t="s">
        <v>425</v>
      </c>
      <c r="Z19" s="100" t="s">
        <v>425</v>
      </c>
      <c r="AA19" s="100" t="s">
        <v>425</v>
      </c>
      <c r="AB19" s="100" t="s">
        <v>425</v>
      </c>
      <c r="AC19" s="100" t="s">
        <v>427</v>
      </c>
      <c r="AD19" s="100" t="s">
        <v>427</v>
      </c>
      <c r="AE19" s="99"/>
      <c r="AF19" s="101">
        <v>3449.2711436060554</v>
      </c>
      <c r="AG19" s="101" t="s">
        <v>427</v>
      </c>
      <c r="AH19" s="101">
        <v>41987.374454114899</v>
      </c>
      <c r="AI19" s="101">
        <v>241.207662476</v>
      </c>
      <c r="AJ19" s="101" t="s">
        <v>427</v>
      </c>
      <c r="AK19" s="101" t="s">
        <v>427</v>
      </c>
      <c r="AL19" s="29" t="s">
        <v>50</v>
      </c>
    </row>
    <row r="20" spans="1:38" ht="26.25" customHeight="1" thickBot="1" x14ac:dyDescent="0.3">
      <c r="A20" s="40" t="s">
        <v>54</v>
      </c>
      <c r="B20" s="40" t="s">
        <v>65</v>
      </c>
      <c r="C20" s="41" t="s">
        <v>66</v>
      </c>
      <c r="D20" s="42"/>
      <c r="E20" s="103">
        <v>0.52127090805999998</v>
      </c>
      <c r="F20" s="103">
        <v>6.7492525015833305E-2</v>
      </c>
      <c r="G20" s="103">
        <v>0.13666799125000001</v>
      </c>
      <c r="H20" s="100" t="s">
        <v>425</v>
      </c>
      <c r="I20" s="104">
        <v>2.3403142390362199E-2</v>
      </c>
      <c r="J20" s="104">
        <v>2.7189760701285801E-2</v>
      </c>
      <c r="K20" s="104">
        <v>3.2756605935456901E-2</v>
      </c>
      <c r="L20" s="104">
        <v>2.33542262441735E-3</v>
      </c>
      <c r="M20" s="104">
        <v>8.5261799649999997E-2</v>
      </c>
      <c r="N20" s="104">
        <v>0.303812341095265</v>
      </c>
      <c r="O20" s="104">
        <v>7.7955014916117005E-2</v>
      </c>
      <c r="P20" s="104">
        <v>1.3869875133105E-2</v>
      </c>
      <c r="Q20" s="104">
        <v>8.2315904460700008E-3</v>
      </c>
      <c r="R20" s="104">
        <v>0.14762629848553099</v>
      </c>
      <c r="S20" s="104">
        <v>5.6725477858709003E-2</v>
      </c>
      <c r="T20" s="104">
        <v>2.7232424016200001E-2</v>
      </c>
      <c r="U20" s="104">
        <v>1.3919157356102999E-2</v>
      </c>
      <c r="V20" s="104">
        <v>3.13991373025446</v>
      </c>
      <c r="W20" s="104">
        <v>0.322315666</v>
      </c>
      <c r="X20" s="100" t="s">
        <v>425</v>
      </c>
      <c r="Y20" s="100" t="s">
        <v>425</v>
      </c>
      <c r="Z20" s="100" t="s">
        <v>425</v>
      </c>
      <c r="AA20" s="100" t="s">
        <v>425</v>
      </c>
      <c r="AB20" s="100" t="s">
        <v>425</v>
      </c>
      <c r="AC20" s="100" t="s">
        <v>427</v>
      </c>
      <c r="AD20" s="100" t="s">
        <v>427</v>
      </c>
      <c r="AE20" s="99"/>
      <c r="AF20" s="101">
        <v>266.82908116547134</v>
      </c>
      <c r="AG20" s="101">
        <v>1076.5667328286559</v>
      </c>
      <c r="AH20" s="101">
        <v>3288.1668594960001</v>
      </c>
      <c r="AI20" s="101">
        <v>5879.8946234674568</v>
      </c>
      <c r="AJ20" s="101">
        <v>1094.3860635009869</v>
      </c>
      <c r="AK20" s="101" t="s">
        <v>427</v>
      </c>
      <c r="AL20" s="29" t="s">
        <v>50</v>
      </c>
    </row>
    <row r="21" spans="1:38" ht="26.25" customHeight="1" thickBot="1" x14ac:dyDescent="0.3">
      <c r="A21" s="40" t="s">
        <v>54</v>
      </c>
      <c r="B21" s="40" t="s">
        <v>67</v>
      </c>
      <c r="C21" s="41" t="s">
        <v>68</v>
      </c>
      <c r="D21" s="42"/>
      <c r="E21" s="103">
        <v>1.6917937209999998</v>
      </c>
      <c r="F21" s="103">
        <v>7.5799120191462802E-2</v>
      </c>
      <c r="G21" s="103">
        <v>0.412011562</v>
      </c>
      <c r="H21" s="100" t="s">
        <v>425</v>
      </c>
      <c r="I21" s="104">
        <v>5.3148757578864399E-2</v>
      </c>
      <c r="J21" s="104">
        <v>6.1961233757352102E-2</v>
      </c>
      <c r="K21" s="104">
        <v>7.3826868209497992E-2</v>
      </c>
      <c r="L21" s="104">
        <v>5.7475176962809103E-3</v>
      </c>
      <c r="M21" s="104">
        <v>1.498241919</v>
      </c>
      <c r="N21" s="104">
        <v>0.14994380623947101</v>
      </c>
      <c r="O21" s="104">
        <v>8.9126989802200008E-3</v>
      </c>
      <c r="P21" s="104">
        <v>1.3911115045387E-2</v>
      </c>
      <c r="Q21" s="104">
        <v>1.1876136105358001E-2</v>
      </c>
      <c r="R21" s="104">
        <v>2.3135958924645001E-2</v>
      </c>
      <c r="S21" s="104">
        <v>2.6372063536848001E-2</v>
      </c>
      <c r="T21" s="104">
        <v>3.2414899016882E-2</v>
      </c>
      <c r="U21" s="104">
        <v>2.0446750332749002E-2</v>
      </c>
      <c r="V21" s="104">
        <v>0.341661205933321</v>
      </c>
      <c r="W21" s="104">
        <v>4.0644197999999999E-2</v>
      </c>
      <c r="X21" s="100" t="s">
        <v>425</v>
      </c>
      <c r="Y21" s="100" t="s">
        <v>425</v>
      </c>
      <c r="Z21" s="100" t="s">
        <v>425</v>
      </c>
      <c r="AA21" s="100" t="s">
        <v>425</v>
      </c>
      <c r="AB21" s="100" t="s">
        <v>425</v>
      </c>
      <c r="AC21" s="100" t="s">
        <v>427</v>
      </c>
      <c r="AD21" s="100" t="s">
        <v>427</v>
      </c>
      <c r="AE21" s="99"/>
      <c r="AF21" s="101">
        <v>2709.8232927414824</v>
      </c>
      <c r="AG21" s="101">
        <v>982.27663999999993</v>
      </c>
      <c r="AH21" s="101">
        <v>22943.632730392597</v>
      </c>
      <c r="AI21" s="101">
        <v>766.50614430000007</v>
      </c>
      <c r="AJ21" s="101" t="s">
        <v>427</v>
      </c>
      <c r="AK21" s="101" t="s">
        <v>427</v>
      </c>
      <c r="AL21" s="29" t="s">
        <v>50</v>
      </c>
    </row>
    <row r="22" spans="1:38" ht="26.25" customHeight="1" thickBot="1" x14ac:dyDescent="0.3">
      <c r="A22" s="40" t="s">
        <v>54</v>
      </c>
      <c r="B22" s="44" t="s">
        <v>69</v>
      </c>
      <c r="C22" s="41" t="s">
        <v>70</v>
      </c>
      <c r="D22" s="42"/>
      <c r="E22" s="103">
        <v>0.66854873000000004</v>
      </c>
      <c r="F22" s="103">
        <v>2.14232395337716E-2</v>
      </c>
      <c r="G22" s="103">
        <v>0.77359327809999989</v>
      </c>
      <c r="H22" s="100" t="s">
        <v>425</v>
      </c>
      <c r="I22" s="104">
        <v>6.3390473289943697E-2</v>
      </c>
      <c r="J22" s="104">
        <v>7.2000152405412396E-2</v>
      </c>
      <c r="K22" s="104">
        <v>8.34061448394504E-2</v>
      </c>
      <c r="L22" s="104">
        <v>6.3097372094409396E-3</v>
      </c>
      <c r="M22" s="104">
        <v>0.47410538120000001</v>
      </c>
      <c r="N22" s="104">
        <v>0.178376803736679</v>
      </c>
      <c r="O22" s="104">
        <v>3.1666604339510001E-3</v>
      </c>
      <c r="P22" s="104">
        <v>1.1659543522577E-2</v>
      </c>
      <c r="Q22" s="104">
        <v>7.8790966553780005E-3</v>
      </c>
      <c r="R22" s="104">
        <v>1.8892261897164999E-2</v>
      </c>
      <c r="S22" s="104">
        <v>2.5378208020773001E-2</v>
      </c>
      <c r="T22" s="104">
        <v>8.9740155038507005E-2</v>
      </c>
      <c r="U22" s="104">
        <v>5.3464431077959998E-3</v>
      </c>
      <c r="V22" s="104">
        <v>0.28771161549785301</v>
      </c>
      <c r="W22" s="104">
        <v>6.7320339999999996E-3</v>
      </c>
      <c r="X22" s="100" t="s">
        <v>425</v>
      </c>
      <c r="Y22" s="100" t="s">
        <v>425</v>
      </c>
      <c r="Z22" s="100" t="s">
        <v>425</v>
      </c>
      <c r="AA22" s="100" t="s">
        <v>425</v>
      </c>
      <c r="AB22" s="100" t="s">
        <v>425</v>
      </c>
      <c r="AC22" s="100" t="s">
        <v>427</v>
      </c>
      <c r="AD22" s="100" t="s">
        <v>427</v>
      </c>
      <c r="AE22" s="99"/>
      <c r="AF22" s="101">
        <v>1085.7752801737915</v>
      </c>
      <c r="AG22" s="101">
        <v>478.28172768999991</v>
      </c>
      <c r="AH22" s="101">
        <v>9220.6455504697988</v>
      </c>
      <c r="AI22" s="101" t="s">
        <v>427</v>
      </c>
      <c r="AJ22" s="101">
        <v>832.78181745999996</v>
      </c>
      <c r="AK22" s="101" t="s">
        <v>427</v>
      </c>
      <c r="AL22" s="29" t="s">
        <v>50</v>
      </c>
    </row>
    <row r="23" spans="1:38" ht="26.25" customHeight="1" thickBot="1" x14ac:dyDescent="0.3">
      <c r="A23" s="40" t="s">
        <v>71</v>
      </c>
      <c r="B23" s="44" t="s">
        <v>392</v>
      </c>
      <c r="C23" s="41" t="s">
        <v>388</v>
      </c>
      <c r="D23" s="83"/>
      <c r="E23" s="103">
        <v>1.3804429218118319</v>
      </c>
      <c r="F23" s="103">
        <v>0.73265866233417898</v>
      </c>
      <c r="G23" s="103">
        <v>1.3809392092691999E-3</v>
      </c>
      <c r="H23" s="103">
        <v>7.3002959620394004E-4</v>
      </c>
      <c r="I23" s="104">
        <v>9.5594715782363004E-2</v>
      </c>
      <c r="J23" s="104">
        <v>0.16559680558136403</v>
      </c>
      <c r="K23" s="104">
        <v>0.75165225281061609</v>
      </c>
      <c r="L23" s="104">
        <v>6.4350409696904004E-2</v>
      </c>
      <c r="M23" s="104">
        <v>3.0578587605738869</v>
      </c>
      <c r="N23" s="104">
        <v>7.9941416000000004E-5</v>
      </c>
      <c r="O23" s="104">
        <v>1.7961028683469401E-3</v>
      </c>
      <c r="P23" s="100" t="s">
        <v>425</v>
      </c>
      <c r="Q23" s="100" t="s">
        <v>425</v>
      </c>
      <c r="R23" s="104">
        <v>5.0370056799148993E-3</v>
      </c>
      <c r="S23" s="104">
        <v>0.22181452128229001</v>
      </c>
      <c r="T23" s="104">
        <v>6.8870026425092998E-3</v>
      </c>
      <c r="U23" s="104">
        <v>9.2359626254693997E-4</v>
      </c>
      <c r="V23" s="104">
        <v>0.13203162561169401</v>
      </c>
      <c r="W23" s="100" t="s">
        <v>425</v>
      </c>
      <c r="X23" s="104">
        <v>2.8892355606508998E-3</v>
      </c>
      <c r="Y23" s="104">
        <v>4.6717900460148997E-3</v>
      </c>
      <c r="Z23" s="100" t="s">
        <v>425</v>
      </c>
      <c r="AA23" s="100" t="s">
        <v>425</v>
      </c>
      <c r="AB23" s="104">
        <v>7.5610256103063002E-3</v>
      </c>
      <c r="AC23" s="100" t="s">
        <v>427</v>
      </c>
      <c r="AD23" s="100" t="s">
        <v>427</v>
      </c>
      <c r="AE23" s="99"/>
      <c r="AF23" s="101">
        <v>4040.0569399476331</v>
      </c>
      <c r="AG23" s="101" t="s">
        <v>427</v>
      </c>
      <c r="AH23" s="101" t="s">
        <v>427</v>
      </c>
      <c r="AI23" s="101">
        <v>4.4488894698570203</v>
      </c>
      <c r="AJ23" s="101" t="s">
        <v>427</v>
      </c>
      <c r="AK23" s="101" t="s">
        <v>427</v>
      </c>
      <c r="AL23" s="29" t="s">
        <v>50</v>
      </c>
    </row>
    <row r="24" spans="1:38" ht="26.25" customHeight="1" thickBot="1" x14ac:dyDescent="0.3">
      <c r="A24" s="45" t="s">
        <v>54</v>
      </c>
      <c r="B24" s="44" t="s">
        <v>72</v>
      </c>
      <c r="C24" s="41" t="s">
        <v>73</v>
      </c>
      <c r="D24" s="42"/>
      <c r="E24" s="103">
        <v>1.6369819318999999</v>
      </c>
      <c r="F24" s="103">
        <v>7.2378410691775891E-2</v>
      </c>
      <c r="G24" s="103">
        <v>0.33470456426999995</v>
      </c>
      <c r="H24" s="100" t="s">
        <v>425</v>
      </c>
      <c r="I24" s="104">
        <v>0.21824129793733099</v>
      </c>
      <c r="J24" s="104">
        <v>0.23098783118812749</v>
      </c>
      <c r="K24" s="104">
        <v>0.25378675065163736</v>
      </c>
      <c r="L24" s="104">
        <v>2.226350497811088E-2</v>
      </c>
      <c r="M24" s="104">
        <v>1.3551245303000004</v>
      </c>
      <c r="N24" s="104">
        <v>9.8868086035071995E-2</v>
      </c>
      <c r="O24" s="104">
        <v>3.8845854116850001E-2</v>
      </c>
      <c r="P24" s="104">
        <v>7.2268519372209999E-3</v>
      </c>
      <c r="Q24" s="104">
        <v>8.5467677136649989E-3</v>
      </c>
      <c r="R24" s="104">
        <v>6.7618160341313002E-2</v>
      </c>
      <c r="S24" s="104">
        <v>2.6458908135663001E-2</v>
      </c>
      <c r="T24" s="104">
        <v>0.11184976225970901</v>
      </c>
      <c r="U24" s="104">
        <v>1.8251697667292E-2</v>
      </c>
      <c r="V24" s="104">
        <v>1.4397293556667961</v>
      </c>
      <c r="W24" s="104">
        <v>0.11608112100000001</v>
      </c>
      <c r="X24" s="100" t="s">
        <v>425</v>
      </c>
      <c r="Y24" s="100" t="s">
        <v>425</v>
      </c>
      <c r="Z24" s="100" t="s">
        <v>425</v>
      </c>
      <c r="AA24" s="100" t="s">
        <v>425</v>
      </c>
      <c r="AB24" s="100" t="s">
        <v>425</v>
      </c>
      <c r="AC24" s="100" t="s">
        <v>427</v>
      </c>
      <c r="AD24" s="100" t="s">
        <v>427</v>
      </c>
      <c r="AE24" s="99"/>
      <c r="AF24" s="101">
        <v>2752.6474432962054</v>
      </c>
      <c r="AG24" s="101">
        <v>111.25385799999999</v>
      </c>
      <c r="AH24" s="101">
        <v>15317.42724775356</v>
      </c>
      <c r="AI24" s="101">
        <v>2721.6248640199897</v>
      </c>
      <c r="AJ24" s="101">
        <v>143.37699999999998</v>
      </c>
      <c r="AK24" s="101" t="s">
        <v>427</v>
      </c>
      <c r="AL24" s="29" t="s">
        <v>50</v>
      </c>
    </row>
    <row r="25" spans="1:38" ht="26.25" customHeight="1" thickBot="1" x14ac:dyDescent="0.3">
      <c r="A25" s="40" t="s">
        <v>74</v>
      </c>
      <c r="B25" s="44" t="s">
        <v>75</v>
      </c>
      <c r="C25" s="46" t="s">
        <v>76</v>
      </c>
      <c r="D25" s="42"/>
      <c r="E25" s="103">
        <v>1.130259161848</v>
      </c>
      <c r="F25" s="103">
        <v>9.6473564614000001E-2</v>
      </c>
      <c r="G25" s="103">
        <v>6.9124234591999997E-2</v>
      </c>
      <c r="H25" s="100" t="s">
        <v>425</v>
      </c>
      <c r="I25" s="104">
        <v>8.5041393569999998E-3</v>
      </c>
      <c r="J25" s="104">
        <v>1.1870750667781441E-2</v>
      </c>
      <c r="K25" s="104">
        <v>1.9726177059604798E-2</v>
      </c>
      <c r="L25" s="104">
        <v>6.3781045165446333E-3</v>
      </c>
      <c r="M25" s="104">
        <v>0.80033484764999996</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3629.0072907952467</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6.6567872410000003E-3</v>
      </c>
      <c r="F26" s="103">
        <v>9.3322642569999992E-3</v>
      </c>
      <c r="G26" s="103">
        <v>7.5558790500000002E-4</v>
      </c>
      <c r="H26" s="100" t="s">
        <v>425</v>
      </c>
      <c r="I26" s="104">
        <v>1.2847373199999999E-4</v>
      </c>
      <c r="J26" s="104">
        <v>1.2847373199999999E-4</v>
      </c>
      <c r="K26" s="104">
        <v>1.2847373199999999E-4</v>
      </c>
      <c r="L26" s="104">
        <v>9.6355299035918499E-5</v>
      </c>
      <c r="M26" s="104">
        <v>0.30511477532199999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39.349995332981777</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29.679480964074394</v>
      </c>
      <c r="F27" s="100">
        <v>2.2954513151498146</v>
      </c>
      <c r="G27" s="100">
        <v>4.0840558295184862E-2</v>
      </c>
      <c r="H27" s="100">
        <v>0.52355944140270361</v>
      </c>
      <c r="I27" s="100">
        <v>0.88133854919488652</v>
      </c>
      <c r="J27" s="100">
        <v>0.88133854919488652</v>
      </c>
      <c r="K27" s="100">
        <v>0.88133854919488652</v>
      </c>
      <c r="L27" s="100">
        <v>0.6151117391299904</v>
      </c>
      <c r="M27" s="100">
        <v>24.0881434729585</v>
      </c>
      <c r="N27" s="100">
        <v>2.3732056378816192E-3</v>
      </c>
      <c r="O27" s="100">
        <v>2.6821421480671106E-4</v>
      </c>
      <c r="P27" s="100">
        <v>1.8776440826214796E-2</v>
      </c>
      <c r="Q27" s="100">
        <v>4.5919430206704906E-4</v>
      </c>
      <c r="R27" s="100">
        <v>2.4202563186795645E-2</v>
      </c>
      <c r="S27" s="100">
        <v>1.6442575146978861E-2</v>
      </c>
      <c r="T27" s="100">
        <v>2.2313687724224295E-3</v>
      </c>
      <c r="U27" s="100">
        <v>3.8196017452067675E-4</v>
      </c>
      <c r="V27" s="100">
        <v>6.6435807587330573E-2</v>
      </c>
      <c r="W27" s="100">
        <v>1.4006387999999999</v>
      </c>
      <c r="X27" s="100">
        <v>7.4379262536899998E-2</v>
      </c>
      <c r="Y27" s="100">
        <v>8.3428494582499998E-2</v>
      </c>
      <c r="Z27" s="100">
        <v>6.5116678349099996E-2</v>
      </c>
      <c r="AA27" s="100">
        <v>7.0493040543900001E-2</v>
      </c>
      <c r="AB27" s="100">
        <v>0.29341747601239998</v>
      </c>
      <c r="AC27" s="100">
        <v>1.4006381999999999E-3</v>
      </c>
      <c r="AD27" s="101">
        <v>2.8027910000000001E-4</v>
      </c>
      <c r="AE27" s="99"/>
      <c r="AF27" s="100">
        <v>124908.31596060601</v>
      </c>
      <c r="AG27" s="100" t="s">
        <v>427</v>
      </c>
      <c r="AH27" s="100">
        <v>41.339678435899998</v>
      </c>
      <c r="AI27" s="100">
        <v>5973.9007722049</v>
      </c>
      <c r="AJ27" s="100" t="s">
        <v>427</v>
      </c>
      <c r="AK27" s="100" t="s">
        <v>427</v>
      </c>
      <c r="AL27" s="29" t="s">
        <v>50</v>
      </c>
    </row>
    <row r="28" spans="1:38" ht="26.25" customHeight="1" thickBot="1" x14ac:dyDescent="0.3">
      <c r="A28" s="40" t="s">
        <v>79</v>
      </c>
      <c r="B28" s="40" t="s">
        <v>82</v>
      </c>
      <c r="C28" s="41" t="s">
        <v>83</v>
      </c>
      <c r="D28" s="42"/>
      <c r="E28" s="100">
        <v>8.9119230979621005</v>
      </c>
      <c r="F28" s="100">
        <v>0.49105890480848102</v>
      </c>
      <c r="G28" s="100">
        <v>8.9262259085719879E-3</v>
      </c>
      <c r="H28" s="100">
        <v>1.671402586534507E-2</v>
      </c>
      <c r="I28" s="100">
        <v>0.32145625603696454</v>
      </c>
      <c r="J28" s="100">
        <v>0.32145625603696454</v>
      </c>
      <c r="K28" s="100">
        <v>0.32145625603696454</v>
      </c>
      <c r="L28" s="100">
        <v>0.23333050264004673</v>
      </c>
      <c r="M28" s="100">
        <v>3.290193168194596</v>
      </c>
      <c r="N28" s="100">
        <v>3.1482315327014651E-4</v>
      </c>
      <c r="O28" s="100">
        <v>3.2118223898426776E-5</v>
      </c>
      <c r="P28" s="100">
        <v>3.2058103046669517E-3</v>
      </c>
      <c r="Q28" s="100">
        <v>6.2646676368323257E-5</v>
      </c>
      <c r="R28" s="100">
        <v>5.0197313770296622E-3</v>
      </c>
      <c r="S28" s="100">
        <v>3.3705493529996092E-3</v>
      </c>
      <c r="T28" s="100">
        <v>1.5231946702166154E-4</v>
      </c>
      <c r="U28" s="100">
        <v>6.1056904939792988E-5</v>
      </c>
      <c r="V28" s="100">
        <v>1.0942549746306826E-2</v>
      </c>
      <c r="W28" s="100">
        <v>0.28242210000000001</v>
      </c>
      <c r="X28" s="100">
        <v>1.2510657898900001E-2</v>
      </c>
      <c r="Y28" s="100">
        <v>1.4024415045799999E-2</v>
      </c>
      <c r="Z28" s="100">
        <v>1.0995694795400001E-2</v>
      </c>
      <c r="AA28" s="100">
        <v>1.1670233290700001E-2</v>
      </c>
      <c r="AB28" s="100">
        <v>4.9201001030800003E-2</v>
      </c>
      <c r="AC28" s="100">
        <v>2.8242190000000002E-4</v>
      </c>
      <c r="AD28" s="101">
        <v>5.6769299999999999E-5</v>
      </c>
      <c r="AE28" s="99"/>
      <c r="AF28" s="100">
        <v>23910.353188786099</v>
      </c>
      <c r="AG28" s="100" t="s">
        <v>427</v>
      </c>
      <c r="AH28" s="100" t="s">
        <v>425</v>
      </c>
      <c r="AI28" s="100">
        <v>1291.639827727</v>
      </c>
      <c r="AJ28" s="100" t="s">
        <v>427</v>
      </c>
      <c r="AK28" s="100" t="s">
        <v>427</v>
      </c>
      <c r="AL28" s="29" t="s">
        <v>50</v>
      </c>
    </row>
    <row r="29" spans="1:38" ht="26.25" customHeight="1" thickBot="1" x14ac:dyDescent="0.3">
      <c r="A29" s="40" t="s">
        <v>79</v>
      </c>
      <c r="B29" s="40" t="s">
        <v>84</v>
      </c>
      <c r="C29" s="41" t="s">
        <v>85</v>
      </c>
      <c r="D29" s="42"/>
      <c r="E29" s="100">
        <v>25.024036056273484</v>
      </c>
      <c r="F29" s="100">
        <v>0.59866725529469567</v>
      </c>
      <c r="G29" s="100">
        <v>2.4448809536633396E-2</v>
      </c>
      <c r="H29" s="100">
        <v>5.1980266118973974E-2</v>
      </c>
      <c r="I29" s="100">
        <v>0.38930764473305485</v>
      </c>
      <c r="J29" s="100">
        <v>0.38930764473305485</v>
      </c>
      <c r="K29" s="100">
        <v>0.38930764473305485</v>
      </c>
      <c r="L29" s="100">
        <v>0.27252795461048818</v>
      </c>
      <c r="M29" s="100">
        <v>8.5328344038573949</v>
      </c>
      <c r="N29" s="100">
        <v>8.0425659708352536E-4</v>
      </c>
      <c r="O29" s="100">
        <v>8.0426862478422047E-5</v>
      </c>
      <c r="P29" s="100">
        <v>8.5248715570660147E-3</v>
      </c>
      <c r="Q29" s="100">
        <v>1.6085071803167029E-4</v>
      </c>
      <c r="R29" s="100">
        <v>1.367173370305861E-2</v>
      </c>
      <c r="S29" s="100">
        <v>9.1681120552333153E-3</v>
      </c>
      <c r="T29" s="100">
        <v>3.2175255379129496E-4</v>
      </c>
      <c r="U29" s="100">
        <v>1.6084771110649648E-4</v>
      </c>
      <c r="V29" s="100">
        <v>2.8952497791414171E-2</v>
      </c>
      <c r="W29" s="100">
        <v>0.27166790000000002</v>
      </c>
      <c r="X29" s="100">
        <v>6.0964171436000006E-3</v>
      </c>
      <c r="Y29" s="100">
        <v>3.69171927001E-2</v>
      </c>
      <c r="Z29" s="100">
        <v>4.1252422668500002E-2</v>
      </c>
      <c r="AA29" s="100">
        <v>9.4833155559000005E-3</v>
      </c>
      <c r="AB29" s="100">
        <v>9.3749348068099994E-2</v>
      </c>
      <c r="AC29" s="100">
        <v>1.657571E-4</v>
      </c>
      <c r="AD29" s="101">
        <v>3.3651800000000002E-5</v>
      </c>
      <c r="AE29" s="99"/>
      <c r="AF29" s="100">
        <v>64599.249004132798</v>
      </c>
      <c r="AG29" s="100" t="s">
        <v>427</v>
      </c>
      <c r="AH29" s="100">
        <v>21.843430063700001</v>
      </c>
      <c r="AI29" s="100">
        <v>3533.7014104903001</v>
      </c>
      <c r="AJ29" s="100" t="s">
        <v>427</v>
      </c>
      <c r="AK29" s="100" t="s">
        <v>427</v>
      </c>
      <c r="AL29" s="29" t="s">
        <v>50</v>
      </c>
    </row>
    <row r="30" spans="1:38" ht="26.25" customHeight="1" thickBot="1" x14ac:dyDescent="0.3">
      <c r="A30" s="40" t="s">
        <v>79</v>
      </c>
      <c r="B30" s="40" t="s">
        <v>86</v>
      </c>
      <c r="C30" s="41" t="s">
        <v>87</v>
      </c>
      <c r="D30" s="42"/>
      <c r="E30" s="100">
        <v>0.23806887334621643</v>
      </c>
      <c r="F30" s="100">
        <v>1.1796801874768055</v>
      </c>
      <c r="G30" s="100">
        <v>2.9104395641489314E-4</v>
      </c>
      <c r="H30" s="100">
        <v>1.9060742383273316E-3</v>
      </c>
      <c r="I30" s="100">
        <v>1.8566289516131814E-2</v>
      </c>
      <c r="J30" s="100">
        <v>1.8566289516131814E-2</v>
      </c>
      <c r="K30" s="100">
        <v>1.8566289516131814E-2</v>
      </c>
      <c r="L30" s="100">
        <v>3.4217080845410242E-3</v>
      </c>
      <c r="M30" s="100">
        <v>6.4145956620780638</v>
      </c>
      <c r="N30" s="100">
        <v>6.3915513679033568E-5</v>
      </c>
      <c r="O30" s="100">
        <v>8.9554356422944675E-4</v>
      </c>
      <c r="P30" s="100">
        <v>3.1237138179244627E-4</v>
      </c>
      <c r="Q30" s="100">
        <v>1.077142695836022E-5</v>
      </c>
      <c r="R30" s="100">
        <v>3.9666741258050304E-3</v>
      </c>
      <c r="S30" s="100">
        <v>0.15172870141638709</v>
      </c>
      <c r="T30" s="100">
        <v>6.2952747396067084E-3</v>
      </c>
      <c r="U30" s="100">
        <v>8.916472369797806E-4</v>
      </c>
      <c r="V30" s="100">
        <v>8.8891183355403761E-2</v>
      </c>
      <c r="W30" s="100">
        <v>1.4694E-2</v>
      </c>
      <c r="X30" s="100">
        <v>2.9017276020000001E-4</v>
      </c>
      <c r="Y30" s="100">
        <v>3.6639284430000003E-4</v>
      </c>
      <c r="Z30" s="100">
        <v>2.2519076769999998E-4</v>
      </c>
      <c r="AA30" s="100">
        <v>4.0593357390000004E-4</v>
      </c>
      <c r="AB30" s="100">
        <v>1.2876899461000001E-3</v>
      </c>
      <c r="AC30" s="100">
        <v>1.4694200000000001E-5</v>
      </c>
      <c r="AD30" s="101">
        <v>5.8996999999999996E-6</v>
      </c>
      <c r="AE30" s="99"/>
      <c r="AF30" s="100">
        <v>1502.7345067676999</v>
      </c>
      <c r="AG30" s="100" t="s">
        <v>427</v>
      </c>
      <c r="AH30" s="100" t="s">
        <v>425</v>
      </c>
      <c r="AI30" s="100">
        <v>45.370694885399999</v>
      </c>
      <c r="AJ30" s="100" t="s">
        <v>427</v>
      </c>
      <c r="AK30" s="100" t="s">
        <v>427</v>
      </c>
      <c r="AL30" s="29" t="s">
        <v>50</v>
      </c>
    </row>
    <row r="31" spans="1:38" ht="26.25" customHeight="1" thickBot="1" x14ac:dyDescent="0.3">
      <c r="A31" s="40" t="s">
        <v>79</v>
      </c>
      <c r="B31" s="40" t="s">
        <v>88</v>
      </c>
      <c r="C31" s="41" t="s">
        <v>89</v>
      </c>
      <c r="D31" s="42"/>
      <c r="E31" s="100" t="s">
        <v>427</v>
      </c>
      <c r="F31" s="100">
        <v>1.7264460548355682</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77.739692756899998</v>
      </c>
      <c r="AG31" s="100" t="s">
        <v>427</v>
      </c>
      <c r="AH31" s="100" t="s">
        <v>427</v>
      </c>
      <c r="AI31" s="100">
        <v>2.3471237696</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0.83104502818417825</v>
      </c>
      <c r="J32" s="100">
        <v>1.5676035828160442</v>
      </c>
      <c r="K32" s="100">
        <v>2.0429347871310179</v>
      </c>
      <c r="L32" s="100">
        <v>0.19841154883315101</v>
      </c>
      <c r="M32" s="100" t="s">
        <v>427</v>
      </c>
      <c r="N32" s="100">
        <v>5.6635160523474264</v>
      </c>
      <c r="O32" s="100">
        <v>2.5524467121917267E-2</v>
      </c>
      <c r="P32" s="100">
        <v>0</v>
      </c>
      <c r="Q32" s="100">
        <v>6.5066785510135894E-2</v>
      </c>
      <c r="R32" s="100">
        <v>2.106155130936914</v>
      </c>
      <c r="S32" s="100">
        <v>46.178586414423243</v>
      </c>
      <c r="T32" s="100">
        <v>0.32835077461066819</v>
      </c>
      <c r="U32" s="100">
        <v>4.0858695742620389E-2</v>
      </c>
      <c r="V32" s="100">
        <v>16.304463119341168</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68686.909994164511</v>
      </c>
      <c r="AL32" s="29" t="s">
        <v>412</v>
      </c>
    </row>
    <row r="33" spans="1:38" ht="26.25" customHeight="1" thickBot="1" x14ac:dyDescent="0.3">
      <c r="A33" s="40" t="s">
        <v>79</v>
      </c>
      <c r="B33" s="40" t="s">
        <v>92</v>
      </c>
      <c r="C33" s="41" t="s">
        <v>93</v>
      </c>
      <c r="D33" s="42"/>
      <c r="E33" s="100" t="s">
        <v>427</v>
      </c>
      <c r="F33" s="100" t="s">
        <v>427</v>
      </c>
      <c r="G33" s="100" t="s">
        <v>427</v>
      </c>
      <c r="H33" s="100" t="s">
        <v>427</v>
      </c>
      <c r="I33" s="100">
        <v>0.39578837917624499</v>
      </c>
      <c r="J33" s="100">
        <v>0.73294144291897256</v>
      </c>
      <c r="K33" s="100">
        <v>1.4658828858379451</v>
      </c>
      <c r="L33" s="100">
        <v>1.5538358589882227E-2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68686.909994164511</v>
      </c>
      <c r="AL33" s="29" t="s">
        <v>412</v>
      </c>
    </row>
    <row r="34" spans="1:38" ht="26.25" customHeight="1" thickBot="1" x14ac:dyDescent="0.3">
      <c r="A34" s="40" t="s">
        <v>71</v>
      </c>
      <c r="B34" s="40" t="s">
        <v>94</v>
      </c>
      <c r="C34" s="41" t="s">
        <v>95</v>
      </c>
      <c r="D34" s="42"/>
      <c r="E34" s="103">
        <v>0.86399337213000005</v>
      </c>
      <c r="F34" s="103">
        <v>4.4266327438999997E-2</v>
      </c>
      <c r="G34" s="103">
        <v>3.6588473200000002E-4</v>
      </c>
      <c r="H34" s="103">
        <v>1.8294236500000002E-4</v>
      </c>
      <c r="I34" s="104">
        <v>0.2171034002581837</v>
      </c>
      <c r="J34" s="104">
        <v>0.33756192685563469</v>
      </c>
      <c r="K34" s="104">
        <v>0.79093995665123795</v>
      </c>
      <c r="L34" s="104">
        <v>9.4814720121799995E-3</v>
      </c>
      <c r="M34" s="104">
        <v>0.26009511142800001</v>
      </c>
      <c r="N34" s="104">
        <v>0.13572222222222199</v>
      </c>
      <c r="O34" s="104">
        <v>1.8294249E-4</v>
      </c>
      <c r="P34" s="100" t="s">
        <v>425</v>
      </c>
      <c r="Q34" s="100" t="s">
        <v>425</v>
      </c>
      <c r="R34" s="104">
        <v>9.1471179999999997E-4</v>
      </c>
      <c r="S34" s="104">
        <v>2.6718168676666703</v>
      </c>
      <c r="T34" s="104">
        <v>1.2805959999999999E-3</v>
      </c>
      <c r="U34" s="104">
        <v>1.8294249E-4</v>
      </c>
      <c r="V34" s="104">
        <v>1.8294236999999998E-2</v>
      </c>
      <c r="W34" s="100" t="s">
        <v>425</v>
      </c>
      <c r="X34" s="104">
        <v>8.1426320000000003E-4</v>
      </c>
      <c r="Y34" s="104">
        <v>8.1426320000000003E-4</v>
      </c>
      <c r="Z34" s="104">
        <v>3.0980533999999996E-4</v>
      </c>
      <c r="AA34" s="100" t="s">
        <v>425</v>
      </c>
      <c r="AB34" s="104">
        <v>1.9383332000000001E-3</v>
      </c>
      <c r="AC34" s="100" t="s">
        <v>427</v>
      </c>
      <c r="AD34" s="100" t="s">
        <v>427</v>
      </c>
      <c r="AE34" s="99"/>
      <c r="AF34" s="101">
        <v>786.65217268488698</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3.0398789262791737</v>
      </c>
      <c r="F35" s="103">
        <v>0.1077715272932008</v>
      </c>
      <c r="G35" s="103">
        <v>0.30706845161057106</v>
      </c>
      <c r="H35" s="103">
        <v>5.2002714153779662E-4</v>
      </c>
      <c r="I35" s="104">
        <v>7.8549051674517936E-2</v>
      </c>
      <c r="J35" s="104">
        <v>8.2912887874677973E-2</v>
      </c>
      <c r="K35" s="104">
        <v>8.7276724086694069E-2</v>
      </c>
      <c r="L35" s="104">
        <v>2.8126082511464139E-2</v>
      </c>
      <c r="M35" s="104">
        <v>0.621878646367786</v>
      </c>
      <c r="N35" s="104">
        <v>5.3952879599587483E-3</v>
      </c>
      <c r="O35" s="104">
        <v>5.5308241609703008E-4</v>
      </c>
      <c r="P35" s="104">
        <v>2.5892191329587406E-3</v>
      </c>
      <c r="Q35" s="104">
        <v>3.2397780695159993E-3</v>
      </c>
      <c r="R35" s="100" t="s">
        <v>425</v>
      </c>
      <c r="S35" s="104">
        <v>3.2397780695160002E-3</v>
      </c>
      <c r="T35" s="104">
        <v>4.424687595772555E-2</v>
      </c>
      <c r="U35" s="104">
        <v>1.0790577557585349E-2</v>
      </c>
      <c r="V35" s="104">
        <v>2.6840909826438761E-2</v>
      </c>
      <c r="W35" s="100" t="s">
        <v>425</v>
      </c>
      <c r="X35" s="104">
        <v>1.84917361182632E-3</v>
      </c>
      <c r="Y35" s="104">
        <v>1.84537986954941E-3</v>
      </c>
      <c r="Z35" s="104">
        <v>7.0443533984963021E-4</v>
      </c>
      <c r="AA35" s="100" t="s">
        <v>425</v>
      </c>
      <c r="AB35" s="104">
        <v>4.3989904544693001E-3</v>
      </c>
      <c r="AC35" s="100" t="s">
        <v>427</v>
      </c>
      <c r="AD35" s="100" t="s">
        <v>427</v>
      </c>
      <c r="AE35" s="99"/>
      <c r="AF35" s="101">
        <v>2175.370285084693</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3.2203981317012205</v>
      </c>
      <c r="F36" s="103">
        <v>0.26367459563904105</v>
      </c>
      <c r="G36" s="103">
        <v>1.4525061978790004E-3</v>
      </c>
      <c r="H36" s="103">
        <v>7.2625309894700006E-4</v>
      </c>
      <c r="I36" s="104">
        <v>0.12276654601637896</v>
      </c>
      <c r="J36" s="104">
        <v>0.129227943175136</v>
      </c>
      <c r="K36" s="104">
        <v>0.129227943175136</v>
      </c>
      <c r="L36" s="104">
        <v>5.8333735205469989E-3</v>
      </c>
      <c r="M36" s="104">
        <v>1.1270744241390771</v>
      </c>
      <c r="N36" s="104">
        <v>8.744866868034995E-3</v>
      </c>
      <c r="O36" s="104">
        <v>7.2625309894700006E-4</v>
      </c>
      <c r="P36" s="104">
        <v>2.0155808769529988E-3</v>
      </c>
      <c r="Q36" s="104">
        <v>2.690728267087E-3</v>
      </c>
      <c r="R36" s="104">
        <v>3.6312654947169998E-3</v>
      </c>
      <c r="S36" s="104">
        <v>6.3910272706995994E-2</v>
      </c>
      <c r="T36" s="104">
        <v>7.2625309894301979E-2</v>
      </c>
      <c r="U36" s="104">
        <v>6.7268206677250034E-3</v>
      </c>
      <c r="V36" s="104">
        <v>8.7150371873159077E-2</v>
      </c>
      <c r="W36" s="100" t="s">
        <v>425</v>
      </c>
      <c r="X36" s="104">
        <v>4.6417715274020017E-3</v>
      </c>
      <c r="Y36" s="104">
        <v>4.6417715274020017E-3</v>
      </c>
      <c r="Z36" s="104">
        <v>1.766070468714998E-3</v>
      </c>
      <c r="AA36" s="100" t="s">
        <v>427</v>
      </c>
      <c r="AB36" s="104">
        <v>1.1049613523519002E-2</v>
      </c>
      <c r="AC36" s="100" t="s">
        <v>427</v>
      </c>
      <c r="AD36" s="100" t="s">
        <v>427</v>
      </c>
      <c r="AE36" s="99"/>
      <c r="AF36" s="101">
        <v>3122.8883300000016</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7.2771749999999996E-2</v>
      </c>
      <c r="F37" s="103">
        <v>1.01273128395655E-2</v>
      </c>
      <c r="G37" s="100" t="s">
        <v>425</v>
      </c>
      <c r="H37" s="100" t="s">
        <v>425</v>
      </c>
      <c r="I37" s="104">
        <v>1.518607E-5</v>
      </c>
      <c r="J37" s="104">
        <v>1.518607E-5</v>
      </c>
      <c r="K37" s="104">
        <v>1.518607E-5</v>
      </c>
      <c r="L37" s="104">
        <v>1.0630248999999999E-6</v>
      </c>
      <c r="M37" s="104">
        <v>3.7686940000000002E-2</v>
      </c>
      <c r="N37" s="104">
        <v>2.5594500000000001E-8</v>
      </c>
      <c r="O37" s="104">
        <v>4.2657499999999997E-9</v>
      </c>
      <c r="P37" s="104">
        <v>1.7063000000000001E-6</v>
      </c>
      <c r="Q37" s="104">
        <v>2.0475599999999998E-6</v>
      </c>
      <c r="R37" s="104">
        <v>1.2967880000000001E-8</v>
      </c>
      <c r="S37" s="104">
        <v>1.296788E-9</v>
      </c>
      <c r="T37" s="104">
        <v>8.7021299999999992E-9</v>
      </c>
      <c r="U37" s="104">
        <v>1.911056E-7</v>
      </c>
      <c r="V37" s="104">
        <v>2.5594500000000001E-8</v>
      </c>
      <c r="W37" s="100" t="s">
        <v>427</v>
      </c>
      <c r="X37" s="100" t="s">
        <v>427</v>
      </c>
      <c r="Y37" s="100" t="s">
        <v>427</v>
      </c>
      <c r="Z37" s="100" t="s">
        <v>427</v>
      </c>
      <c r="AA37" s="100" t="s">
        <v>427</v>
      </c>
      <c r="AB37" s="100" t="s">
        <v>427</v>
      </c>
      <c r="AC37" s="100" t="s">
        <v>427</v>
      </c>
      <c r="AD37" s="100" t="s">
        <v>427</v>
      </c>
      <c r="AE37" s="99"/>
      <c r="AF37" s="101" t="s">
        <v>427</v>
      </c>
      <c r="AG37" s="101" t="s">
        <v>427</v>
      </c>
      <c r="AH37" s="101">
        <v>951.43574563553466</v>
      </c>
      <c r="AI37" s="101" t="s">
        <v>427</v>
      </c>
      <c r="AJ37" s="101" t="s">
        <v>427</v>
      </c>
      <c r="AK37" s="101" t="s">
        <v>427</v>
      </c>
      <c r="AL37" s="29" t="s">
        <v>50</v>
      </c>
    </row>
    <row r="38" spans="1:38" ht="26.25" customHeight="1" thickBot="1" x14ac:dyDescent="0.3">
      <c r="A38" s="40" t="s">
        <v>71</v>
      </c>
      <c r="B38" s="40" t="s">
        <v>102</v>
      </c>
      <c r="C38" s="41" t="s">
        <v>103</v>
      </c>
      <c r="D38" s="47"/>
      <c r="E38" s="103">
        <v>1.2729667259857744</v>
      </c>
      <c r="F38" s="103">
        <v>0.10059307465565298</v>
      </c>
      <c r="G38" s="103">
        <v>1.1722024681936601E-3</v>
      </c>
      <c r="H38" s="103">
        <v>6.0772229886620001E-4</v>
      </c>
      <c r="I38" s="104">
        <v>5.2313628352572528E-2</v>
      </c>
      <c r="J38" s="104">
        <v>6.0054716667856979E-2</v>
      </c>
      <c r="K38" s="104">
        <v>9.0980678695333994E-2</v>
      </c>
      <c r="L38" s="104">
        <v>3.4425387374938901E-2</v>
      </c>
      <c r="M38" s="104">
        <v>0.73359763701361302</v>
      </c>
      <c r="N38" s="104">
        <v>2.2787643569999999E-6</v>
      </c>
      <c r="O38" s="104">
        <v>1.1197349168639201E-3</v>
      </c>
      <c r="P38" s="100" t="s">
        <v>425</v>
      </c>
      <c r="Q38" s="100" t="s">
        <v>425</v>
      </c>
      <c r="R38" s="104">
        <v>4.5410926323465398E-3</v>
      </c>
      <c r="S38" s="104">
        <v>0.15024591272763102</v>
      </c>
      <c r="T38" s="104">
        <v>5.7956423622697404E-3</v>
      </c>
      <c r="U38" s="104">
        <v>7.7161580328088009E-4</v>
      </c>
      <c r="V38" s="104">
        <v>9.1258394535487009E-2</v>
      </c>
      <c r="W38" s="100" t="s">
        <v>425</v>
      </c>
      <c r="X38" s="104">
        <v>2.2777232536883301E-3</v>
      </c>
      <c r="Y38" s="104">
        <v>3.7933958083700998E-3</v>
      </c>
      <c r="Z38" s="100" t="s">
        <v>425</v>
      </c>
      <c r="AA38" s="100" t="s">
        <v>425</v>
      </c>
      <c r="AB38" s="104">
        <v>6.0711190636757988E-3</v>
      </c>
      <c r="AC38" s="100" t="s">
        <v>427</v>
      </c>
      <c r="AD38" s="100" t="s">
        <v>427</v>
      </c>
      <c r="AE38" s="99"/>
      <c r="AF38" s="101">
        <v>3295.6700390410897</v>
      </c>
      <c r="AG38" s="101" t="s">
        <v>427</v>
      </c>
      <c r="AH38" s="101" t="s">
        <v>427</v>
      </c>
      <c r="AI38" s="101">
        <v>0.12681748692480427</v>
      </c>
      <c r="AJ38" s="101" t="s">
        <v>427</v>
      </c>
      <c r="AK38" s="101" t="s">
        <v>427</v>
      </c>
      <c r="AL38" s="29" t="s">
        <v>50</v>
      </c>
    </row>
    <row r="39" spans="1:38" ht="26.25" customHeight="1" thickBot="1" x14ac:dyDescent="0.3">
      <c r="A39" s="40" t="s">
        <v>104</v>
      </c>
      <c r="B39" s="40" t="s">
        <v>105</v>
      </c>
      <c r="C39" s="41" t="s">
        <v>389</v>
      </c>
      <c r="D39" s="42"/>
      <c r="E39" s="103">
        <v>1.9887044372820002</v>
      </c>
      <c r="F39" s="103">
        <v>0.3744688832493</v>
      </c>
      <c r="G39" s="103">
        <v>0.37862953928999998</v>
      </c>
      <c r="H39" s="100" t="s">
        <v>425</v>
      </c>
      <c r="I39" s="104">
        <v>5.0955995184900002E-2</v>
      </c>
      <c r="J39" s="104">
        <v>5.1956997879899998E-2</v>
      </c>
      <c r="K39" s="104">
        <v>5.2903640486900001E-2</v>
      </c>
      <c r="L39" s="104">
        <v>8.8501829031100016E-3</v>
      </c>
      <c r="M39" s="104">
        <v>1.4509286054369999</v>
      </c>
      <c r="N39" s="104">
        <v>4.9106145158116003E-2</v>
      </c>
      <c r="O39" s="104">
        <v>5.2065586678904999E-3</v>
      </c>
      <c r="P39" s="104">
        <v>9.9635688487350015E-3</v>
      </c>
      <c r="Q39" s="104">
        <v>5.2199869962152999E-2</v>
      </c>
      <c r="R39" s="104">
        <v>5.1156663228181E-2</v>
      </c>
      <c r="S39" s="104">
        <v>4.8405538062597307E-2</v>
      </c>
      <c r="T39" s="104">
        <v>6.5406984938525189E-2</v>
      </c>
      <c r="U39" s="104">
        <v>2.7641391010200002E-3</v>
      </c>
      <c r="V39" s="104">
        <v>7.9320327869859E-2</v>
      </c>
      <c r="W39" s="104">
        <v>7.3619918179790009E-2</v>
      </c>
      <c r="X39" s="104">
        <v>5.461655878519759E-2</v>
      </c>
      <c r="Y39" s="104">
        <v>6.1702257368665692E-2</v>
      </c>
      <c r="Z39" s="104">
        <v>4.0902291549241583E-2</v>
      </c>
      <c r="AA39" s="104">
        <v>2.0548906083646575E-2</v>
      </c>
      <c r="AB39" s="104">
        <v>0.17777001377617735</v>
      </c>
      <c r="AC39" s="104">
        <v>5.3434509141109997E-2</v>
      </c>
      <c r="AD39" s="104">
        <v>5.1018886638520007E-2</v>
      </c>
      <c r="AE39" s="99"/>
      <c r="AF39" s="101">
        <v>7567.6040065449997</v>
      </c>
      <c r="AG39" s="101">
        <v>0</v>
      </c>
      <c r="AH39" s="101">
        <v>41087.770122845999</v>
      </c>
      <c r="AI39" s="101">
        <v>2608.8511327400006</v>
      </c>
      <c r="AJ39" s="101">
        <v>1562.614</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5.3011002890999999</v>
      </c>
      <c r="F41" s="103">
        <v>5.3380317991600004</v>
      </c>
      <c r="G41" s="103">
        <v>3.8164537712</v>
      </c>
      <c r="H41" s="103">
        <v>6.3284872052999999E-2</v>
      </c>
      <c r="I41" s="104">
        <v>6.3614336587339677</v>
      </c>
      <c r="J41" s="104">
        <v>6.4990346597339679</v>
      </c>
      <c r="K41" s="104">
        <v>6.8466676682339678</v>
      </c>
      <c r="L41" s="104">
        <v>0.72808995043288594</v>
      </c>
      <c r="M41" s="104">
        <v>36.77185558251</v>
      </c>
      <c r="N41" s="104">
        <v>0.44397936548099998</v>
      </c>
      <c r="O41" s="104">
        <v>0.14795539912799999</v>
      </c>
      <c r="P41" s="104">
        <v>2.8329530557E-2</v>
      </c>
      <c r="Q41" s="104">
        <v>1.3855374197E-2</v>
      </c>
      <c r="R41" s="104">
        <v>0.285032712834</v>
      </c>
      <c r="S41" s="104">
        <v>9.6194274137999997E-2</v>
      </c>
      <c r="T41" s="104">
        <v>3.6765055078E-2</v>
      </c>
      <c r="U41" s="104">
        <v>9.4032217619999994E-3</v>
      </c>
      <c r="V41" s="104">
        <v>6.0722763853209996</v>
      </c>
      <c r="W41" s="104">
        <v>5.605848409</v>
      </c>
      <c r="X41" s="104">
        <v>1.335476261667</v>
      </c>
      <c r="Y41" s="104">
        <v>1.296835587433</v>
      </c>
      <c r="Z41" s="104">
        <v>0.53597200303299997</v>
      </c>
      <c r="AA41" s="104">
        <v>0.77516860333299997</v>
      </c>
      <c r="AB41" s="104">
        <v>3.9434524551700001</v>
      </c>
      <c r="AC41" s="104">
        <v>5.7202349336999997E-2</v>
      </c>
      <c r="AD41" s="104">
        <v>0.23658036770599999</v>
      </c>
      <c r="AE41" s="99"/>
      <c r="AF41" s="101">
        <v>61568.663329999996</v>
      </c>
      <c r="AG41" s="101">
        <v>1389.0350109999999</v>
      </c>
      <c r="AH41" s="101">
        <v>77259.963699999993</v>
      </c>
      <c r="AI41" s="101">
        <v>11268.22954</v>
      </c>
      <c r="AJ41" s="101" t="s">
        <v>427</v>
      </c>
      <c r="AK41" s="101" t="s">
        <v>427</v>
      </c>
      <c r="AL41" s="29" t="s">
        <v>50</v>
      </c>
    </row>
    <row r="42" spans="1:38" ht="26.25" customHeight="1" thickBot="1" x14ac:dyDescent="0.3">
      <c r="A42" s="40" t="s">
        <v>71</v>
      </c>
      <c r="B42" s="40" t="s">
        <v>108</v>
      </c>
      <c r="C42" s="41" t="s">
        <v>109</v>
      </c>
      <c r="D42" s="42"/>
      <c r="E42" s="103">
        <v>0.16249997630589699</v>
      </c>
      <c r="F42" s="103">
        <v>0.59983104792493402</v>
      </c>
      <c r="G42" s="103">
        <v>1.4870823514149999E-4</v>
      </c>
      <c r="H42" s="103">
        <v>1.7992321724690001E-4</v>
      </c>
      <c r="I42" s="104">
        <v>5.4135209593919997E-3</v>
      </c>
      <c r="J42" s="104">
        <v>5.7746916290160001E-3</v>
      </c>
      <c r="K42" s="104">
        <v>6.1788803491989999E-3</v>
      </c>
      <c r="L42" s="104">
        <v>7.3813560923779997E-4</v>
      </c>
      <c r="M42" s="104">
        <v>10.67641887980442</v>
      </c>
      <c r="N42" s="104">
        <v>4.5377659292599999E-4</v>
      </c>
      <c r="O42" s="104">
        <v>1.9204990626319997E-4</v>
      </c>
      <c r="P42" s="100" t="s">
        <v>425</v>
      </c>
      <c r="Q42" s="100" t="s">
        <v>425</v>
      </c>
      <c r="R42" s="104">
        <v>1.6295939479909999E-3</v>
      </c>
      <c r="S42" s="104">
        <v>4.6808233241800001E-2</v>
      </c>
      <c r="T42" s="104">
        <v>1.3950119434270002E-3</v>
      </c>
      <c r="U42" s="104">
        <v>1.834545217632E-4</v>
      </c>
      <c r="V42" s="104">
        <v>2.379859462232E-2</v>
      </c>
      <c r="W42" s="100" t="s">
        <v>425</v>
      </c>
      <c r="X42" s="104">
        <v>6.5203335851129996E-4</v>
      </c>
      <c r="Y42" s="104">
        <v>6.6619796621129998E-4</v>
      </c>
      <c r="Z42" s="100" t="s">
        <v>425</v>
      </c>
      <c r="AA42" s="100" t="s">
        <v>425</v>
      </c>
      <c r="AB42" s="104">
        <v>1.3182313274722E-3</v>
      </c>
      <c r="AC42" s="100" t="s">
        <v>427</v>
      </c>
      <c r="AD42" s="100" t="s">
        <v>427</v>
      </c>
      <c r="AE42" s="99"/>
      <c r="AF42" s="101">
        <v>808.71199064151187</v>
      </c>
      <c r="AG42" s="101" t="s">
        <v>427</v>
      </c>
      <c r="AH42" s="101" t="s">
        <v>427</v>
      </c>
      <c r="AI42" s="101">
        <v>25.25351671409177</v>
      </c>
      <c r="AJ42" s="101" t="s">
        <v>427</v>
      </c>
      <c r="AK42" s="101" t="s">
        <v>427</v>
      </c>
      <c r="AL42" s="29" t="s">
        <v>50</v>
      </c>
    </row>
    <row r="43" spans="1:38" ht="26.25" customHeight="1" thickBot="1" x14ac:dyDescent="0.3">
      <c r="A43" s="40" t="s">
        <v>104</v>
      </c>
      <c r="B43" s="40" t="s">
        <v>110</v>
      </c>
      <c r="C43" s="41" t="s">
        <v>111</v>
      </c>
      <c r="D43" s="42"/>
      <c r="E43" s="103">
        <v>2.1353348607699996</v>
      </c>
      <c r="F43" s="103">
        <v>1.5805769986350002</v>
      </c>
      <c r="G43" s="103">
        <v>0.48973067647099999</v>
      </c>
      <c r="H43" s="100" t="s">
        <v>425</v>
      </c>
      <c r="I43" s="104">
        <v>0.11612698803</v>
      </c>
      <c r="J43" s="104">
        <v>0.123990642769</v>
      </c>
      <c r="K43" s="104">
        <v>0.12745246418100001</v>
      </c>
      <c r="L43" s="104">
        <v>1.29373393024E-2</v>
      </c>
      <c r="M43" s="104">
        <v>1.8067427459819998</v>
      </c>
      <c r="N43" s="104">
        <v>6.4678786430939994E-2</v>
      </c>
      <c r="O43" s="104">
        <v>6.9678536040360005E-3</v>
      </c>
      <c r="P43" s="104">
        <v>4.1856636116999997E-3</v>
      </c>
      <c r="Q43" s="104">
        <v>2.4061541479599999E-3</v>
      </c>
      <c r="R43" s="104">
        <v>2.1153910314101999E-2</v>
      </c>
      <c r="S43" s="104">
        <v>1.16568025133202E-2</v>
      </c>
      <c r="T43" s="104">
        <v>5.6287167209662002E-2</v>
      </c>
      <c r="U43" s="104">
        <v>4.0108341377799997E-3</v>
      </c>
      <c r="V43" s="104">
        <v>0.37037142995142003</v>
      </c>
      <c r="W43" s="104">
        <v>0.19327868303900003</v>
      </c>
      <c r="X43" s="104">
        <v>6.4986447886289003E-2</v>
      </c>
      <c r="Y43" s="104">
        <v>7.9849481753369991E-2</v>
      </c>
      <c r="Z43" s="104">
        <v>4.1530591711408001E-2</v>
      </c>
      <c r="AA43" s="104">
        <v>2.5256118940637E-2</v>
      </c>
      <c r="AB43" s="104">
        <v>0.21162264029285</v>
      </c>
      <c r="AC43" s="104">
        <v>2.5243293320000005E-3</v>
      </c>
      <c r="AD43" s="104">
        <v>4.148314056348E-2</v>
      </c>
      <c r="AE43" s="99"/>
      <c r="AF43" s="101">
        <v>4768.6893992679989</v>
      </c>
      <c r="AG43" s="101">
        <v>243.961766095</v>
      </c>
      <c r="AH43" s="101">
        <v>13602.642191268889</v>
      </c>
      <c r="AI43" s="101">
        <v>3344.9858592139999</v>
      </c>
      <c r="AJ43" s="101" t="s">
        <v>427</v>
      </c>
      <c r="AK43" s="101" t="s">
        <v>427</v>
      </c>
      <c r="AL43" s="29" t="s">
        <v>50</v>
      </c>
    </row>
    <row r="44" spans="1:38" ht="26.25" customHeight="1" thickBot="1" x14ac:dyDescent="0.3">
      <c r="A44" s="40" t="s">
        <v>71</v>
      </c>
      <c r="B44" s="40" t="s">
        <v>112</v>
      </c>
      <c r="C44" s="41" t="s">
        <v>113</v>
      </c>
      <c r="D44" s="42"/>
      <c r="E44" s="103">
        <v>1.9036679905280951</v>
      </c>
      <c r="F44" s="103">
        <v>0.59004772789457305</v>
      </c>
      <c r="G44" s="103">
        <v>1.2644032024330001E-3</v>
      </c>
      <c r="H44" s="103">
        <v>6.61818246731E-4</v>
      </c>
      <c r="I44" s="104">
        <v>7.1692663587482011E-2</v>
      </c>
      <c r="J44" s="104">
        <v>8.8910507952959003E-2</v>
      </c>
      <c r="K44" s="104">
        <v>0.26299559287250207</v>
      </c>
      <c r="L44" s="104">
        <v>3.7066757581205999E-2</v>
      </c>
      <c r="M44" s="104">
        <v>1.5140549406716979</v>
      </c>
      <c r="N44" s="104">
        <v>4.8573486249999999E-5</v>
      </c>
      <c r="O44" s="104">
        <v>3.3483168517919998E-3</v>
      </c>
      <c r="P44" s="100" t="s">
        <v>425</v>
      </c>
      <c r="Q44" s="100" t="s">
        <v>425</v>
      </c>
      <c r="R44" s="104">
        <v>8.9062475099040018E-3</v>
      </c>
      <c r="S44" s="104">
        <v>0.41363765218224002</v>
      </c>
      <c r="T44" s="104">
        <v>1.0588266023476001E-2</v>
      </c>
      <c r="U44" s="104">
        <v>8.4100922417099989E-4</v>
      </c>
      <c r="V44" s="104">
        <v>0.23830040261590002</v>
      </c>
      <c r="W44" s="100" t="s">
        <v>425</v>
      </c>
      <c r="X44" s="104">
        <v>2.5463131187609999E-3</v>
      </c>
      <c r="Y44" s="104">
        <v>4.1890566348609997E-3</v>
      </c>
      <c r="Z44" s="100" t="s">
        <v>425</v>
      </c>
      <c r="AA44" s="100" t="s">
        <v>425</v>
      </c>
      <c r="AB44" s="104">
        <v>6.7353697662190003E-3</v>
      </c>
      <c r="AC44" s="100" t="s">
        <v>425</v>
      </c>
      <c r="AD44" s="100" t="s">
        <v>427</v>
      </c>
      <c r="AE44" s="99"/>
      <c r="AF44" s="101">
        <v>3593.6219870465734</v>
      </c>
      <c r="AG44" s="101" t="s">
        <v>427</v>
      </c>
      <c r="AH44" s="101" t="s">
        <v>427</v>
      </c>
      <c r="AI44" s="101">
        <v>2.7271361938579899</v>
      </c>
      <c r="AJ44" s="101" t="s">
        <v>427</v>
      </c>
      <c r="AK44" s="101" t="s">
        <v>427</v>
      </c>
      <c r="AL44" s="29" t="s">
        <v>50</v>
      </c>
    </row>
    <row r="45" spans="1:38" ht="26.25" customHeight="1" thickBot="1" x14ac:dyDescent="0.3">
      <c r="A45" s="40" t="s">
        <v>71</v>
      </c>
      <c r="B45" s="40" t="s">
        <v>114</v>
      </c>
      <c r="C45" s="41" t="s">
        <v>115</v>
      </c>
      <c r="D45" s="42"/>
      <c r="E45" s="103">
        <v>0.1226035956</v>
      </c>
      <c r="F45" s="103">
        <v>4.2877471910000003E-3</v>
      </c>
      <c r="G45" s="103">
        <v>1.179762805E-2</v>
      </c>
      <c r="H45" s="103">
        <v>2.1067193000000001E-5</v>
      </c>
      <c r="I45" s="104">
        <v>3.0766751519999999E-3</v>
      </c>
      <c r="J45" s="104">
        <v>3.2476015500000001E-3</v>
      </c>
      <c r="K45" s="104">
        <v>3.4185279469999999E-3</v>
      </c>
      <c r="L45" s="104">
        <v>1.07683630328261E-3</v>
      </c>
      <c r="M45" s="104">
        <v>2.4584960060000001E-2</v>
      </c>
      <c r="N45" s="104">
        <v>2.1067199999999999E-4</v>
      </c>
      <c r="O45" s="104">
        <v>2.10672E-5</v>
      </c>
      <c r="P45" s="104">
        <v>1.05336E-4</v>
      </c>
      <c r="Q45" s="104">
        <v>1.05336E-4</v>
      </c>
      <c r="R45" s="100" t="s">
        <v>425</v>
      </c>
      <c r="S45" s="104">
        <v>1.05336E-4</v>
      </c>
      <c r="T45" s="104">
        <v>1.4747E-4</v>
      </c>
      <c r="U45" s="104">
        <v>4.2134399999999998E-4</v>
      </c>
      <c r="V45" s="104">
        <v>1.0533599999999999E-3</v>
      </c>
      <c r="W45" s="100" t="s">
        <v>425</v>
      </c>
      <c r="X45" s="104">
        <v>7.5482199999999994E-5</v>
      </c>
      <c r="Y45" s="104">
        <v>7.5482199999999994E-5</v>
      </c>
      <c r="Z45" s="104">
        <v>2.8719000000000001E-5</v>
      </c>
      <c r="AA45" s="100" t="s">
        <v>425</v>
      </c>
      <c r="AB45" s="104">
        <v>1.7968300000000001E-4</v>
      </c>
      <c r="AC45" s="100" t="s">
        <v>427</v>
      </c>
      <c r="AD45" s="100" t="s">
        <v>427</v>
      </c>
      <c r="AE45" s="99"/>
      <c r="AF45" s="101">
        <v>87.21817877510837</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0.3167340376766084</v>
      </c>
      <c r="F47" s="103">
        <v>5.2035824097708162E-2</v>
      </c>
      <c r="G47" s="103">
        <v>1.0575875692714041E-2</v>
      </c>
      <c r="H47" s="103">
        <v>3.4778251944999998E-6</v>
      </c>
      <c r="I47" s="104">
        <v>4.5987432635289476E-3</v>
      </c>
      <c r="J47" s="104">
        <v>4.6526155855679471E-3</v>
      </c>
      <c r="K47" s="104">
        <v>4.9626684067489478E-3</v>
      </c>
      <c r="L47" s="104">
        <v>3.1806028341653508E-3</v>
      </c>
      <c r="M47" s="104">
        <v>1.6697957507316166</v>
      </c>
      <c r="N47" s="104">
        <v>1.3983619999999999E-9</v>
      </c>
      <c r="O47" s="104">
        <v>5.7889373110000001E-6</v>
      </c>
      <c r="P47" s="100" t="s">
        <v>425</v>
      </c>
      <c r="Q47" s="100" t="s">
        <v>425</v>
      </c>
      <c r="R47" s="104">
        <v>4.3245775353999995E-5</v>
      </c>
      <c r="S47" s="104">
        <v>1.2757808193E-3</v>
      </c>
      <c r="T47" s="104">
        <v>3.1827490010000002E-5</v>
      </c>
      <c r="U47" s="104">
        <v>3.6851107520000001E-6</v>
      </c>
      <c r="V47" s="104">
        <v>5.9281206329999997E-4</v>
      </c>
      <c r="W47" s="100" t="s">
        <v>425</v>
      </c>
      <c r="X47" s="104">
        <v>8.6416875006999996E-6</v>
      </c>
      <c r="Y47" s="104">
        <v>1.51553018657E-5</v>
      </c>
      <c r="Z47" s="100" t="s">
        <v>425</v>
      </c>
      <c r="AA47" s="100" t="s">
        <v>425</v>
      </c>
      <c r="AB47" s="104">
        <v>2.3796985715100002E-5</v>
      </c>
      <c r="AC47" s="100" t="s">
        <v>427</v>
      </c>
      <c r="AD47" s="100" t="s">
        <v>427</v>
      </c>
      <c r="AE47" s="99"/>
      <c r="AF47" s="101">
        <v>991.50911999999994</v>
      </c>
      <c r="AG47" s="101" t="s">
        <v>427</v>
      </c>
      <c r="AH47" s="101" t="s">
        <v>427</v>
      </c>
      <c r="AI47" s="101">
        <v>7.7821554469999996E-5</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429</v>
      </c>
      <c r="AG49" s="101" t="s">
        <v>429</v>
      </c>
      <c r="AH49" s="101" t="s">
        <v>429</v>
      </c>
      <c r="AI49" s="101" t="s">
        <v>429</v>
      </c>
      <c r="AJ49" s="101" t="s">
        <v>429</v>
      </c>
      <c r="AK49" s="101">
        <v>1264.07</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1347.6471840000002</v>
      </c>
      <c r="AL51" s="29" t="s">
        <v>439</v>
      </c>
    </row>
    <row r="52" spans="1:38" ht="26.25" customHeight="1" thickBot="1" x14ac:dyDescent="0.3">
      <c r="A52" s="40" t="s">
        <v>120</v>
      </c>
      <c r="B52" s="44" t="s">
        <v>130</v>
      </c>
      <c r="C52" s="46" t="s">
        <v>391</v>
      </c>
      <c r="D52" s="43"/>
      <c r="E52" s="103">
        <v>2.3472479999999996</v>
      </c>
      <c r="F52" s="103">
        <v>2.2680443190000004</v>
      </c>
      <c r="G52" s="103">
        <v>6.7846469999999997</v>
      </c>
      <c r="H52" s="103">
        <v>1.64E-3</v>
      </c>
      <c r="I52" s="104">
        <v>0.12192850000000001</v>
      </c>
      <c r="J52" s="104">
        <v>0.14787700000000001</v>
      </c>
      <c r="K52" s="104">
        <v>0.17544799999999999</v>
      </c>
      <c r="L52" s="104">
        <v>3.7800934999999996E-4</v>
      </c>
      <c r="M52" s="104">
        <v>1.438164</v>
      </c>
      <c r="N52" s="104">
        <v>0.189814703898359</v>
      </c>
      <c r="O52" s="104">
        <v>4.4908702104758003E-2</v>
      </c>
      <c r="P52" s="104">
        <v>3.4717985091496005E-2</v>
      </c>
      <c r="Q52" s="104">
        <v>1.4027043267531E-2</v>
      </c>
      <c r="R52" s="104">
        <v>5.9244005621472001E-2</v>
      </c>
      <c r="S52" s="104">
        <v>0.113639295713928</v>
      </c>
      <c r="T52" s="104">
        <v>0.4162000391672</v>
      </c>
      <c r="U52" s="104">
        <v>9.085527887563E-3</v>
      </c>
      <c r="V52" s="104">
        <v>0.60707849152188997</v>
      </c>
      <c r="W52" s="104">
        <v>0.180450789</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0.43967253199999995</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0.78419993564993562</v>
      </c>
      <c r="AL53" s="29" t="s">
        <v>134</v>
      </c>
    </row>
    <row r="54" spans="1:38" ht="37.5" customHeight="1" thickBot="1" x14ac:dyDescent="0.3">
      <c r="A54" s="40" t="s">
        <v>120</v>
      </c>
      <c r="B54" s="44" t="s">
        <v>135</v>
      </c>
      <c r="C54" s="46" t="s">
        <v>136</v>
      </c>
      <c r="D54" s="43"/>
      <c r="E54" s="100" t="s">
        <v>427</v>
      </c>
      <c r="F54" s="103">
        <v>1.6036409391716699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352715.38085520006</v>
      </c>
      <c r="AL54" s="29" t="s">
        <v>442</v>
      </c>
    </row>
    <row r="55" spans="1:38" ht="26.25" customHeight="1" thickBot="1" x14ac:dyDescent="0.3">
      <c r="A55" s="40" t="s">
        <v>120</v>
      </c>
      <c r="B55" s="44" t="s">
        <v>137</v>
      </c>
      <c r="C55" s="46" t="s">
        <v>138</v>
      </c>
      <c r="D55" s="43"/>
      <c r="E55" s="103">
        <v>3.8165999999999999E-2</v>
      </c>
      <c r="F55" s="103">
        <v>0.103437558624</v>
      </c>
      <c r="G55" s="103">
        <v>1.1071710000000001</v>
      </c>
      <c r="H55" s="100" t="s">
        <v>425</v>
      </c>
      <c r="I55" s="104">
        <v>7.45E-3</v>
      </c>
      <c r="J55" s="104">
        <v>7.45E-3</v>
      </c>
      <c r="K55" s="104">
        <v>7.45E-3</v>
      </c>
      <c r="L55" s="104">
        <v>5.9600000000000009E-3</v>
      </c>
      <c r="M55" s="104">
        <v>0.14563999999999999</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578</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0.45251839999999999</v>
      </c>
      <c r="F59" s="103">
        <v>2.3257499999999997E-2</v>
      </c>
      <c r="G59" s="103">
        <v>0.51713620000000005</v>
      </c>
      <c r="H59" s="103">
        <v>0.104208</v>
      </c>
      <c r="I59" s="104">
        <v>2.3108369790100464E-2</v>
      </c>
      <c r="J59" s="104">
        <v>2.8993194268049218E-2</v>
      </c>
      <c r="K59" s="104">
        <v>3.2156410053832463E-2</v>
      </c>
      <c r="L59" s="104">
        <v>6.4703435412280999E-5</v>
      </c>
      <c r="M59" s="104">
        <v>1.5882899999999998E-2</v>
      </c>
      <c r="N59" s="104">
        <v>0.21548609909999999</v>
      </c>
      <c r="O59" s="104">
        <v>7.1872699700000001E-2</v>
      </c>
      <c r="P59" s="104">
        <v>1.5958759994E-2</v>
      </c>
      <c r="Q59" s="104">
        <v>1.9454319920000004E-2</v>
      </c>
      <c r="R59" s="104">
        <v>2.8290999899999995E-2</v>
      </c>
      <c r="S59" s="104">
        <v>4.0000000000000002E-4</v>
      </c>
      <c r="T59" s="104">
        <v>3.9765739940000001E-3</v>
      </c>
      <c r="U59" s="104">
        <v>1.474483996</v>
      </c>
      <c r="V59" s="104">
        <v>5.8999999999999999E-3</v>
      </c>
      <c r="W59" s="104">
        <v>5.8014E-3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386.75999899999999</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0.23891090399133399</v>
      </c>
      <c r="J61" s="104">
        <v>2.3891090399133401</v>
      </c>
      <c r="K61" s="104">
        <v>7.9727996104716796</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1872304.5363286061</v>
      </c>
      <c r="AL61" s="29" t="s">
        <v>420</v>
      </c>
    </row>
    <row r="62" spans="1:38" ht="26.25" customHeight="1" thickBot="1" x14ac:dyDescent="0.3">
      <c r="A62" s="40" t="s">
        <v>54</v>
      </c>
      <c r="B62" s="48" t="s">
        <v>153</v>
      </c>
      <c r="C62" s="41" t="s">
        <v>154</v>
      </c>
      <c r="D62" s="42"/>
      <c r="E62" s="103">
        <v>7.9934000000000005E-2</v>
      </c>
      <c r="F62" s="100" t="s">
        <v>427</v>
      </c>
      <c r="G62" s="103">
        <v>3.2989999999999998E-3</v>
      </c>
      <c r="H62" s="100" t="s">
        <v>427</v>
      </c>
      <c r="I62" s="104">
        <v>2.9366925000000001E-4</v>
      </c>
      <c r="J62" s="104">
        <v>4.9144649999999998E-3</v>
      </c>
      <c r="K62" s="104">
        <v>7.3117649999999996E-3</v>
      </c>
      <c r="L62" s="100" t="s">
        <v>425</v>
      </c>
      <c r="M62" s="104">
        <v>2.4408019999999999E-2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0.13838300000000001</v>
      </c>
      <c r="F63" s="103">
        <v>0.68794100000000002</v>
      </c>
      <c r="G63" s="103">
        <v>2.3516690000000002</v>
      </c>
      <c r="H63" s="100" t="s">
        <v>425</v>
      </c>
      <c r="I63" s="104">
        <v>0.41102772655082281</v>
      </c>
      <c r="J63" s="104">
        <v>0.43081722082054513</v>
      </c>
      <c r="K63" s="104">
        <v>0.55753978859404596</v>
      </c>
      <c r="L63" s="104">
        <v>1.150877634342304E-3</v>
      </c>
      <c r="M63" s="104">
        <v>1.3544620000000001</v>
      </c>
      <c r="N63" s="104">
        <v>1.6887599999999999E-2</v>
      </c>
      <c r="O63" s="104">
        <v>5.6292E-3</v>
      </c>
      <c r="P63" s="104">
        <v>1.12584E-4</v>
      </c>
      <c r="Q63" s="104">
        <v>1.5011200000000001E-3</v>
      </c>
      <c r="R63" s="104">
        <v>1.8764000000000001E-3</v>
      </c>
      <c r="S63" s="100" t="s">
        <v>425</v>
      </c>
      <c r="T63" s="104">
        <v>1.12584E-4</v>
      </c>
      <c r="U63" s="104">
        <v>7.5055999999999998E-2</v>
      </c>
      <c r="V63" s="100" t="s">
        <v>425</v>
      </c>
      <c r="W63" s="104">
        <v>3.2907071999999996E-2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0.25164009799999998</v>
      </c>
      <c r="F64" s="103">
        <v>3.9386372000000003E-2</v>
      </c>
      <c r="G64" s="100" t="s">
        <v>425</v>
      </c>
      <c r="H64" s="100" t="s">
        <v>425</v>
      </c>
      <c r="I64" s="100" t="s">
        <v>428</v>
      </c>
      <c r="J64" s="100" t="s">
        <v>428</v>
      </c>
      <c r="K64" s="100" t="s">
        <v>428</v>
      </c>
      <c r="L64" s="100" t="s">
        <v>428</v>
      </c>
      <c r="M64" s="104">
        <v>1.3488758E-2</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647.45600000000002</v>
      </c>
      <c r="AL64" s="29" t="s">
        <v>159</v>
      </c>
    </row>
    <row r="65" spans="1:38" ht="26.25" customHeight="1" thickBot="1" x14ac:dyDescent="0.3">
      <c r="A65" s="40" t="s">
        <v>54</v>
      </c>
      <c r="B65" s="44" t="s">
        <v>160</v>
      </c>
      <c r="C65" s="41" t="s">
        <v>161</v>
      </c>
      <c r="D65" s="42"/>
      <c r="E65" s="103">
        <v>0.22703461899999999</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1455.4449999999999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429</v>
      </c>
      <c r="AG66" s="101" t="s">
        <v>429</v>
      </c>
      <c r="AH66" s="101" t="s">
        <v>429</v>
      </c>
      <c r="AI66" s="101" t="s">
        <v>429</v>
      </c>
      <c r="AJ66" s="101"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2.8853E-2</v>
      </c>
      <c r="F68" s="100" t="s">
        <v>427</v>
      </c>
      <c r="G68" s="103">
        <v>4.2821999999999999E-2</v>
      </c>
      <c r="H68" s="100" t="s">
        <v>427</v>
      </c>
      <c r="I68" s="104">
        <v>2.2599000000000001E-2</v>
      </c>
      <c r="J68" s="104">
        <v>3.8121000000000002E-2</v>
      </c>
      <c r="K68" s="104">
        <v>5.0869999999999999E-2</v>
      </c>
      <c r="L68" s="104">
        <v>6.3277199999999998E-5</v>
      </c>
      <c r="M68" s="104">
        <v>7.7270000000000004E-3</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79.263999999999996</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5.1921992980000011</v>
      </c>
      <c r="F70" s="103">
        <v>7.0917093283333328</v>
      </c>
      <c r="G70" s="103">
        <v>1.667203024</v>
      </c>
      <c r="H70" s="103">
        <v>0.51530130900000004</v>
      </c>
      <c r="I70" s="104">
        <v>0.11316610899999999</v>
      </c>
      <c r="J70" s="104">
        <v>0.22439719511499998</v>
      </c>
      <c r="K70" s="104">
        <v>0.32117476243000004</v>
      </c>
      <c r="L70" s="104">
        <v>3.7434851193600001E-5</v>
      </c>
      <c r="M70" s="104">
        <v>0.92650860599999985</v>
      </c>
      <c r="N70" s="100" t="s">
        <v>425</v>
      </c>
      <c r="O70" s="100" t="s">
        <v>425</v>
      </c>
      <c r="P70" s="104">
        <v>0.273225</v>
      </c>
      <c r="Q70" s="100" t="s">
        <v>425</v>
      </c>
      <c r="R70" s="100" t="s">
        <v>425</v>
      </c>
      <c r="S70" s="100" t="s">
        <v>425</v>
      </c>
      <c r="T70" s="104">
        <v>0.22791999999999998</v>
      </c>
      <c r="U70" s="100" t="s">
        <v>425</v>
      </c>
      <c r="V70" s="104">
        <v>3.2000000000000001E-2</v>
      </c>
      <c r="W70" s="104">
        <v>7.2469505000000004E-2</v>
      </c>
      <c r="X70" s="100" t="s">
        <v>425</v>
      </c>
      <c r="Y70" s="100" t="s">
        <v>425</v>
      </c>
      <c r="Z70" s="100" t="s">
        <v>425</v>
      </c>
      <c r="AA70" s="100" t="s">
        <v>425</v>
      </c>
      <c r="AB70" s="100" t="s">
        <v>425</v>
      </c>
      <c r="AC70" s="104">
        <v>2.2370000000000001</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4.1448485120000003</v>
      </c>
      <c r="F72" s="103">
        <v>1.4450934289133599</v>
      </c>
      <c r="G72" s="103">
        <v>5.3678181839999999</v>
      </c>
      <c r="H72" s="103">
        <v>2.0979482000000001E-2</v>
      </c>
      <c r="I72" s="104">
        <v>0.7880078557202187</v>
      </c>
      <c r="J72" s="104">
        <v>0.99929321104854352</v>
      </c>
      <c r="K72" s="104">
        <v>1.0822643579999998</v>
      </c>
      <c r="L72" s="104">
        <v>7.5278760394632466E-2</v>
      </c>
      <c r="M72" s="104">
        <v>122.814580427</v>
      </c>
      <c r="N72" s="104">
        <v>11.280462883811667</v>
      </c>
      <c r="O72" s="104">
        <v>0.123580594212247</v>
      </c>
      <c r="P72" s="104">
        <v>3.0168840000000002E-2</v>
      </c>
      <c r="Q72" s="104">
        <v>6.2848270216667002E-2</v>
      </c>
      <c r="R72" s="104">
        <v>0.85310490000000005</v>
      </c>
      <c r="S72" s="104">
        <v>0.67051509295016709</v>
      </c>
      <c r="T72" s="104">
        <v>0.62441539999999995</v>
      </c>
      <c r="U72" s="104">
        <v>2.0225119999999999E-2</v>
      </c>
      <c r="V72" s="104">
        <v>5.7596254</v>
      </c>
      <c r="W72" s="104">
        <v>4.109222742</v>
      </c>
      <c r="X72" s="104">
        <v>5.2329999999999998E-3</v>
      </c>
      <c r="Y72" s="104">
        <v>1.0214000000000001E-2</v>
      </c>
      <c r="Z72" s="104">
        <v>2.5490000000000001E-3</v>
      </c>
      <c r="AA72" s="104">
        <v>5.6379999999999998E-3</v>
      </c>
      <c r="AB72" s="104">
        <v>2.3633999999999999E-2</v>
      </c>
      <c r="AC72" s="104">
        <v>0.16207709770000001</v>
      </c>
      <c r="AD72" s="100" t="s">
        <v>427</v>
      </c>
      <c r="AE72" s="99"/>
      <c r="AF72" s="101" t="s">
        <v>427</v>
      </c>
      <c r="AG72" s="101" t="s">
        <v>427</v>
      </c>
      <c r="AH72" s="101" t="s">
        <v>427</v>
      </c>
      <c r="AI72" s="101" t="s">
        <v>427</v>
      </c>
      <c r="AJ72" s="101" t="s">
        <v>427</v>
      </c>
      <c r="AK72" s="101">
        <v>5641.7610000000004</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4.44E-4</v>
      </c>
      <c r="L73" s="100" t="s">
        <v>428</v>
      </c>
      <c r="M73" s="100" t="s">
        <v>425</v>
      </c>
      <c r="N73" s="104">
        <v>2.2000000000000001E-4</v>
      </c>
      <c r="O73" s="100" t="s">
        <v>425</v>
      </c>
      <c r="P73" s="100" t="s">
        <v>425</v>
      </c>
      <c r="Q73" s="100" t="s">
        <v>425</v>
      </c>
      <c r="R73" s="100" t="s">
        <v>425</v>
      </c>
      <c r="S73" s="100" t="s">
        <v>425</v>
      </c>
      <c r="T73" s="104">
        <v>4.0000000000000002E-4</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0.17580200000000001</v>
      </c>
      <c r="G74" s="100" t="s">
        <v>428</v>
      </c>
      <c r="H74" s="100" t="s">
        <v>428</v>
      </c>
      <c r="I74" s="104">
        <v>3.62146385817787E-3</v>
      </c>
      <c r="J74" s="104">
        <v>5.1238673031091999E-3</v>
      </c>
      <c r="K74" s="104">
        <v>5.4942681327399901E-3</v>
      </c>
      <c r="L74" s="104">
        <v>6.5186349447200003E-6</v>
      </c>
      <c r="M74" s="100" t="s">
        <v>428</v>
      </c>
      <c r="N74" s="100" t="s">
        <v>428</v>
      </c>
      <c r="O74" s="100" t="s">
        <v>428</v>
      </c>
      <c r="P74" s="100" t="s">
        <v>428</v>
      </c>
      <c r="Q74" s="100" t="s">
        <v>428</v>
      </c>
      <c r="R74" s="104">
        <v>1.9807687529190001E-3</v>
      </c>
      <c r="S74" s="104">
        <v>5.4262203114363E-2</v>
      </c>
      <c r="T74" s="104">
        <v>2.2741442995749999E-3</v>
      </c>
      <c r="U74" s="100" t="s">
        <v>428</v>
      </c>
      <c r="V74" s="104">
        <v>1.1887771387451E-2</v>
      </c>
      <c r="W74" s="104">
        <v>4.6257E-2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1.4947099999999999E-6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0.47396569999999999</v>
      </c>
      <c r="F80" s="103">
        <v>4.8747075999999993E-2</v>
      </c>
      <c r="G80" s="103">
        <v>3.0294976340000002</v>
      </c>
      <c r="H80" s="100" t="s">
        <v>425</v>
      </c>
      <c r="I80" s="104">
        <v>1.5907610601713432E-2</v>
      </c>
      <c r="J80" s="104">
        <v>2.1680030096469516E-2</v>
      </c>
      <c r="K80" s="104">
        <v>2.5099074946666675E-2</v>
      </c>
      <c r="L80" s="104">
        <v>1.6076639154627001E-5</v>
      </c>
      <c r="M80" s="104">
        <v>0.189276</v>
      </c>
      <c r="N80" s="104">
        <v>2.0870720702666672</v>
      </c>
      <c r="O80" s="104">
        <v>6.3054692533333012E-2</v>
      </c>
      <c r="P80" s="104">
        <v>2.7235506912499999E-2</v>
      </c>
      <c r="Q80" s="104">
        <v>0.233212593733333</v>
      </c>
      <c r="R80" s="104">
        <v>1.4184591733332998E-2</v>
      </c>
      <c r="S80" s="104">
        <v>0.60665918986666711</v>
      </c>
      <c r="T80" s="104">
        <v>7.1295999999999998E-2</v>
      </c>
      <c r="U80" s="104">
        <v>2.0806000000000002E-2</v>
      </c>
      <c r="V80" s="104">
        <v>14.306941708533332</v>
      </c>
      <c r="W80" s="104">
        <v>0.15651001599999997</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3.707544900537135E-3</v>
      </c>
      <c r="J81" s="104">
        <v>1.9535396942427608E-2</v>
      </c>
      <c r="K81" s="104">
        <v>6.3311408167561894E-2</v>
      </c>
      <c r="L81" s="104">
        <v>1.6554857215039999E-6</v>
      </c>
      <c r="M81" s="104">
        <v>0.13500000000000001</v>
      </c>
      <c r="N81" s="104">
        <v>0.23637360000000002</v>
      </c>
      <c r="O81" s="104">
        <v>4.3628199999999999E-3</v>
      </c>
      <c r="P81" s="100" t="s">
        <v>425</v>
      </c>
      <c r="Q81" s="104">
        <v>9.3489000000000003E-3</v>
      </c>
      <c r="R81" s="104">
        <v>4.1955082800000001E-2</v>
      </c>
      <c r="S81" s="104">
        <v>1.1999999999999999E-3</v>
      </c>
      <c r="T81" s="100" t="s">
        <v>425</v>
      </c>
      <c r="U81" s="100" t="s">
        <v>425</v>
      </c>
      <c r="V81" s="104">
        <v>0.50179278661537996</v>
      </c>
      <c r="W81" s="104">
        <v>1.0590764000000001E-2</v>
      </c>
      <c r="X81" s="100" t="s">
        <v>425</v>
      </c>
      <c r="Y81" s="100" t="s">
        <v>425</v>
      </c>
      <c r="Z81" s="100" t="s">
        <v>425</v>
      </c>
      <c r="AA81" s="100" t="s">
        <v>425</v>
      </c>
      <c r="AB81" s="100" t="s">
        <v>425</v>
      </c>
      <c r="AC81" s="100" t="s">
        <v>427</v>
      </c>
      <c r="AD81" s="104">
        <v>1.7597236E-5</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14.905124310846899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6410705</v>
      </c>
      <c r="AL82" s="29" t="s">
        <v>436</v>
      </c>
    </row>
    <row r="83" spans="1:38" ht="26.25" customHeight="1" thickBot="1" x14ac:dyDescent="0.3">
      <c r="A83" s="40" t="s">
        <v>54</v>
      </c>
      <c r="B83" s="51" t="s">
        <v>210</v>
      </c>
      <c r="C83" s="52" t="s">
        <v>211</v>
      </c>
      <c r="D83" s="42"/>
      <c r="E83" s="103">
        <v>3.3444000000000002E-2</v>
      </c>
      <c r="F83" s="103">
        <v>4.5923246399999999E-2</v>
      </c>
      <c r="G83" s="103">
        <v>3.3728479999999998E-2</v>
      </c>
      <c r="H83" s="100" t="s">
        <v>425</v>
      </c>
      <c r="I83" s="104">
        <v>3.2420477180000002E-3</v>
      </c>
      <c r="J83" s="104">
        <v>3.2420477180000002E-3</v>
      </c>
      <c r="K83" s="104">
        <v>4.6314967400000004E-2</v>
      </c>
      <c r="L83" s="104">
        <v>9.0777336104000004E-6</v>
      </c>
      <c r="M83" s="104">
        <v>0.17286399999999996</v>
      </c>
      <c r="N83" s="100" t="s">
        <v>427</v>
      </c>
      <c r="O83" s="100" t="s">
        <v>427</v>
      </c>
      <c r="P83" s="100" t="s">
        <v>427</v>
      </c>
      <c r="Q83" s="100" t="s">
        <v>427</v>
      </c>
      <c r="R83" s="100" t="s">
        <v>427</v>
      </c>
      <c r="S83" s="100" t="s">
        <v>427</v>
      </c>
      <c r="T83" s="100" t="s">
        <v>427</v>
      </c>
      <c r="U83" s="100" t="s">
        <v>427</v>
      </c>
      <c r="V83" s="100" t="s">
        <v>427</v>
      </c>
      <c r="W83" s="104">
        <v>1.7505514E-2</v>
      </c>
      <c r="X83" s="104">
        <v>1.15E-4</v>
      </c>
      <c r="Y83" s="104">
        <v>9.2E-5</v>
      </c>
      <c r="Z83" s="104">
        <v>3.9999999999999998E-6</v>
      </c>
      <c r="AA83" s="104">
        <v>1.9999999999999999E-6</v>
      </c>
      <c r="AB83" s="104">
        <v>2.1299999999999997E-4</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0.151065</v>
      </c>
      <c r="F85" s="103">
        <v>6.8741781330065832</v>
      </c>
      <c r="G85" s="103">
        <v>7.6749999999999995E-4</v>
      </c>
      <c r="H85" s="100" t="s">
        <v>425</v>
      </c>
      <c r="I85" s="104">
        <v>9.1600000000000004E-5</v>
      </c>
      <c r="J85" s="104">
        <v>9.1599999999999993E-4</v>
      </c>
      <c r="K85" s="104">
        <v>4.1812000000000004E-3</v>
      </c>
      <c r="L85" s="104">
        <v>2.5647999999999998E-7</v>
      </c>
      <c r="M85" s="104">
        <v>3.4782299999999995E-2</v>
      </c>
      <c r="N85" s="100" t="s">
        <v>427</v>
      </c>
      <c r="O85" s="100" t="s">
        <v>427</v>
      </c>
      <c r="P85" s="100" t="s">
        <v>427</v>
      </c>
      <c r="Q85" s="100" t="s">
        <v>427</v>
      </c>
      <c r="R85" s="104">
        <v>3.5999999999999997E-2</v>
      </c>
      <c r="S85" s="100" t="s">
        <v>427</v>
      </c>
      <c r="T85" s="100" t="s">
        <v>427</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0.94840185619369077</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5.1110000000000001E-3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0.29245537719631898</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1.3990000000000001E-3</v>
      </c>
      <c r="F88" s="103">
        <v>3.0610035405437515</v>
      </c>
      <c r="G88" s="100" t="s">
        <v>425</v>
      </c>
      <c r="H88" s="103">
        <v>2.6670000000000001E-3</v>
      </c>
      <c r="I88" s="104">
        <v>2.4586000000000001E-5</v>
      </c>
      <c r="J88" s="104">
        <v>4.9171999999999996E-4</v>
      </c>
      <c r="K88" s="104">
        <v>2.4689999999999998E-3</v>
      </c>
      <c r="L88" s="104">
        <v>6.8840800000000003E-8</v>
      </c>
      <c r="M88" s="104">
        <v>1.263E-3</v>
      </c>
      <c r="N88" s="104">
        <v>1E-3</v>
      </c>
      <c r="O88" s="100" t="s">
        <v>427</v>
      </c>
      <c r="P88" s="100" t="s">
        <v>427</v>
      </c>
      <c r="Q88" s="100" t="s">
        <v>427</v>
      </c>
      <c r="R88" s="104">
        <v>5.0000000000000001E-4</v>
      </c>
      <c r="S88" s="104">
        <v>8.0000000000000004E-4</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1.2674000000000001E-2</v>
      </c>
      <c r="F89" s="103">
        <v>1.3532950926666667</v>
      </c>
      <c r="G89" s="103">
        <v>3.9350000000000001E-3</v>
      </c>
      <c r="H89" s="103">
        <v>4.0000000000000002E-4</v>
      </c>
      <c r="I89" s="100" t="s">
        <v>427</v>
      </c>
      <c r="J89" s="100" t="s">
        <v>427</v>
      </c>
      <c r="K89" s="104">
        <v>2.6699999999999998E-4</v>
      </c>
      <c r="L89" s="100" t="s">
        <v>427</v>
      </c>
      <c r="M89" s="104">
        <v>1.3464E-2</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0.69234604020891588</v>
      </c>
      <c r="G90" s="100" t="s">
        <v>427</v>
      </c>
      <c r="H90" s="100" t="s">
        <v>427</v>
      </c>
      <c r="I90" s="104">
        <v>9.2858000000000003E-4</v>
      </c>
      <c r="J90" s="104">
        <v>1.645E-3</v>
      </c>
      <c r="K90" s="104">
        <v>3.078E-3</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2.0769798143E-2</v>
      </c>
      <c r="F91" s="145">
        <v>6.7257287772290994E-2</v>
      </c>
      <c r="G91" s="145">
        <v>7.857116644E-3</v>
      </c>
      <c r="H91" s="145">
        <v>4.746137416E-2</v>
      </c>
      <c r="I91" s="146">
        <v>0.34557072621313961</v>
      </c>
      <c r="J91" s="146">
        <v>0.37955198598925138</v>
      </c>
      <c r="K91" s="146">
        <v>0.38657062467998227</v>
      </c>
      <c r="L91" s="146">
        <v>1.38953179760751E-3</v>
      </c>
      <c r="M91" s="146">
        <v>0.63521371288000006</v>
      </c>
      <c r="N91" s="146">
        <v>0.55684597544101311</v>
      </c>
      <c r="O91" s="146">
        <v>0.10804288192481643</v>
      </c>
      <c r="P91" s="146">
        <v>1.6414761647030002E-3</v>
      </c>
      <c r="Q91" s="146">
        <v>1.015149999344E-3</v>
      </c>
      <c r="R91" s="146">
        <v>0.20243804528602477</v>
      </c>
      <c r="S91" s="146">
        <v>8.0944047442289317</v>
      </c>
      <c r="T91" s="146">
        <v>0.36849205434177784</v>
      </c>
      <c r="U91" s="146">
        <v>4.5268039343216104E-2</v>
      </c>
      <c r="V91" s="146">
        <v>4.6812532494790347</v>
      </c>
      <c r="W91" s="146">
        <v>1.1436479999999999E-3</v>
      </c>
      <c r="X91" s="146">
        <v>1.2694488030000001E-3</v>
      </c>
      <c r="Y91" s="146">
        <v>5.1464140650000004E-4</v>
      </c>
      <c r="Z91" s="146">
        <v>5.1464140650000004E-4</v>
      </c>
      <c r="AA91" s="146">
        <v>5.1464140650000004E-4</v>
      </c>
      <c r="AB91" s="146">
        <v>2.813373022E-3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9.7699999999999992E-3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5.6638412169000001E-2</v>
      </c>
      <c r="F93" s="103">
        <v>2.0648218599411403</v>
      </c>
      <c r="G93" s="103">
        <v>1.0226000000000001E-2</v>
      </c>
      <c r="H93" s="100" t="s">
        <v>425</v>
      </c>
      <c r="I93" s="104">
        <v>2.6431892064423135E-2</v>
      </c>
      <c r="J93" s="104">
        <v>5.986627006640298E-2</v>
      </c>
      <c r="K93" s="104">
        <v>0.13077111293996588</v>
      </c>
      <c r="L93" s="104">
        <v>6.4103604799999999E-7</v>
      </c>
      <c r="M93" s="104">
        <v>4.7018956319999999E-2</v>
      </c>
      <c r="N93" s="100" t="s">
        <v>425</v>
      </c>
      <c r="O93" s="100" t="s">
        <v>427</v>
      </c>
      <c r="P93" s="100" t="s">
        <v>425</v>
      </c>
      <c r="Q93" s="100" t="s">
        <v>427</v>
      </c>
      <c r="R93" s="100" t="s">
        <v>427</v>
      </c>
      <c r="S93" s="100" t="s">
        <v>427</v>
      </c>
      <c r="T93" s="100" t="s">
        <v>427</v>
      </c>
      <c r="U93" s="100" t="s">
        <v>427</v>
      </c>
      <c r="V93" s="100" t="s">
        <v>427</v>
      </c>
      <c r="W93" s="104">
        <v>1.717061E-3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0.61225499999999999</v>
      </c>
      <c r="F95" s="103">
        <v>0.99380400000000002</v>
      </c>
      <c r="G95" s="100" t="s">
        <v>425</v>
      </c>
      <c r="H95" s="100" t="s">
        <v>427</v>
      </c>
      <c r="I95" s="104">
        <v>5.1855190000000002E-2</v>
      </c>
      <c r="J95" s="104">
        <v>5.2589330000000004E-2</v>
      </c>
      <c r="K95" s="104">
        <v>5.3624999999999999E-2</v>
      </c>
      <c r="L95" s="104">
        <v>1.4519453200000001E-4</v>
      </c>
      <c r="M95" s="104">
        <v>0.88345699999999994</v>
      </c>
      <c r="N95" s="104">
        <v>0.10500000000000001</v>
      </c>
      <c r="O95" s="104">
        <v>2E-3</v>
      </c>
      <c r="P95" s="100" t="s">
        <v>427</v>
      </c>
      <c r="Q95" s="100" t="s">
        <v>427</v>
      </c>
      <c r="R95" s="100" t="s">
        <v>427</v>
      </c>
      <c r="S95" s="104">
        <v>1.0999999999999999E-2</v>
      </c>
      <c r="T95" s="100" t="s">
        <v>427</v>
      </c>
      <c r="U95" s="100" t="s">
        <v>427</v>
      </c>
      <c r="V95" s="100" t="s">
        <v>427</v>
      </c>
      <c r="W95" s="104">
        <v>0.13028472700000002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1.4362405450000001E-2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5.0019000000000001E-2</v>
      </c>
      <c r="F98" s="103">
        <v>2.3631684999999999E-2</v>
      </c>
      <c r="G98" s="100" t="s">
        <v>425</v>
      </c>
      <c r="H98" s="103">
        <v>2.581E-3</v>
      </c>
      <c r="I98" s="104">
        <v>3.1115817850637519E-2</v>
      </c>
      <c r="J98" s="104">
        <v>0.39575448087431697</v>
      </c>
      <c r="K98" s="104">
        <v>0.75578000000000012</v>
      </c>
      <c r="L98" s="100" t="s">
        <v>425</v>
      </c>
      <c r="M98" s="100" t="s">
        <v>425</v>
      </c>
      <c r="N98" s="100" t="s">
        <v>425</v>
      </c>
      <c r="O98" s="100" t="s">
        <v>425</v>
      </c>
      <c r="P98" s="100" t="s">
        <v>425</v>
      </c>
      <c r="Q98" s="100" t="s">
        <v>425</v>
      </c>
      <c r="R98" s="104">
        <v>1.0510000000000001E-3</v>
      </c>
      <c r="S98" s="100" t="s">
        <v>425</v>
      </c>
      <c r="T98" s="104">
        <v>2.31E-4</v>
      </c>
      <c r="U98" s="100" t="s">
        <v>425</v>
      </c>
      <c r="V98" s="104">
        <v>0.17399999999999999</v>
      </c>
      <c r="W98" s="100" t="s">
        <v>425</v>
      </c>
      <c r="X98" s="104">
        <v>1.143141E-8</v>
      </c>
      <c r="Y98" s="100" t="s">
        <v>425</v>
      </c>
      <c r="Z98" s="104">
        <v>1.143141E-8</v>
      </c>
      <c r="AA98" s="104">
        <v>1.143141015E-5</v>
      </c>
      <c r="AB98" s="104">
        <v>1.145427297E-5</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0.24491282369796899</v>
      </c>
      <c r="F99" s="103">
        <v>7.0659719796912803</v>
      </c>
      <c r="G99" s="100" t="s">
        <v>427</v>
      </c>
      <c r="H99" s="103">
        <v>2.6948245782839999</v>
      </c>
      <c r="I99" s="104">
        <v>6.1192319999999996E-3</v>
      </c>
      <c r="J99" s="104">
        <v>2.2127580000000001E-2</v>
      </c>
      <c r="K99" s="104">
        <v>4.8469937142857099E-2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273.18</v>
      </c>
      <c r="AL99" s="29" t="s">
        <v>244</v>
      </c>
    </row>
    <row r="100" spans="1:38" ht="26.25" customHeight="1" thickBot="1" x14ac:dyDescent="0.3">
      <c r="A100" s="40" t="s">
        <v>242</v>
      </c>
      <c r="B100" s="40" t="s">
        <v>245</v>
      </c>
      <c r="C100" s="41" t="s">
        <v>407</v>
      </c>
      <c r="D100" s="54"/>
      <c r="E100" s="103">
        <v>0.67662909206145405</v>
      </c>
      <c r="F100" s="103">
        <v>8.6927367178414592</v>
      </c>
      <c r="G100" s="100" t="s">
        <v>427</v>
      </c>
      <c r="H100" s="103">
        <v>6.1558310569940096</v>
      </c>
      <c r="I100" s="104">
        <v>3.07418629E-2</v>
      </c>
      <c r="J100" s="104">
        <v>6.3347796999999997E-2</v>
      </c>
      <c r="K100" s="104">
        <v>0.13810014489351899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1042.3520000000001</v>
      </c>
      <c r="AL100" s="29" t="s">
        <v>244</v>
      </c>
    </row>
    <row r="101" spans="1:38" ht="26.25" customHeight="1" thickBot="1" x14ac:dyDescent="0.3">
      <c r="A101" s="40" t="s">
        <v>242</v>
      </c>
      <c r="B101" s="40" t="s">
        <v>246</v>
      </c>
      <c r="C101" s="41" t="s">
        <v>247</v>
      </c>
      <c r="D101" s="54"/>
      <c r="E101" s="103">
        <v>2.79060651403708E-3</v>
      </c>
      <c r="F101" s="103">
        <v>1.7304138E-2</v>
      </c>
      <c r="G101" s="100" t="s">
        <v>427</v>
      </c>
      <c r="H101" s="103">
        <v>4.3561186137522002E-2</v>
      </c>
      <c r="I101" s="104">
        <v>1.24044E-3</v>
      </c>
      <c r="J101" s="104">
        <v>3.7213200000000002E-3</v>
      </c>
      <c r="K101" s="104">
        <v>8.6830799999999993E-3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62.021999999999998</v>
      </c>
      <c r="AL101" s="29" t="s">
        <v>244</v>
      </c>
    </row>
    <row r="102" spans="1:38" ht="26.25" customHeight="1" thickBot="1" x14ac:dyDescent="0.3">
      <c r="A102" s="40" t="s">
        <v>242</v>
      </c>
      <c r="B102" s="40" t="s">
        <v>248</v>
      </c>
      <c r="C102" s="41" t="s">
        <v>385</v>
      </c>
      <c r="D102" s="54"/>
      <c r="E102" s="103">
        <v>0.31605499524990899</v>
      </c>
      <c r="F102" s="103">
        <v>1.1724424623078</v>
      </c>
      <c r="G102" s="100" t="s">
        <v>427</v>
      </c>
      <c r="H102" s="103">
        <v>14.901344273189601</v>
      </c>
      <c r="I102" s="104">
        <v>3.9478314715000004E-2</v>
      </c>
      <c r="J102" s="104">
        <v>0.55590689515000002</v>
      </c>
      <c r="K102" s="104">
        <v>3.6865614579750003</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6320.192</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7.1655124536986296E-3</v>
      </c>
      <c r="F104" s="103">
        <v>1.9265376000000001E-2</v>
      </c>
      <c r="G104" s="100" t="s">
        <v>427</v>
      </c>
      <c r="H104" s="103">
        <v>4.9906386295903403E-2</v>
      </c>
      <c r="I104" s="104">
        <v>1.4266720000000001E-4</v>
      </c>
      <c r="J104" s="104">
        <v>5.1113199999999997E-4</v>
      </c>
      <c r="K104" s="104">
        <v>1.19264133333333E-3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30.873999999999999</v>
      </c>
      <c r="AL104" s="29" t="s">
        <v>244</v>
      </c>
    </row>
    <row r="105" spans="1:38" ht="26.25" customHeight="1" thickBot="1" x14ac:dyDescent="0.3">
      <c r="A105" s="40" t="s">
        <v>242</v>
      </c>
      <c r="B105" s="40" t="s">
        <v>253</v>
      </c>
      <c r="C105" s="41" t="s">
        <v>254</v>
      </c>
      <c r="D105" s="54"/>
      <c r="E105" s="103">
        <v>4.08299219788196E-2</v>
      </c>
      <c r="F105" s="103">
        <v>0.398441667</v>
      </c>
      <c r="G105" s="100" t="s">
        <v>427</v>
      </c>
      <c r="H105" s="103">
        <v>0.21136274159913601</v>
      </c>
      <c r="I105" s="104">
        <v>6.8001800000000003E-3</v>
      </c>
      <c r="J105" s="104">
        <v>1.0712339999999999E-2</v>
      </c>
      <c r="K105" s="104">
        <v>2.328856E-2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51.207000000000001</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1.9158887263333799E-2</v>
      </c>
      <c r="F107" s="103">
        <v>0.291644650367964</v>
      </c>
      <c r="G107" s="100" t="s">
        <v>427</v>
      </c>
      <c r="H107" s="103">
        <v>0.89274880425895198</v>
      </c>
      <c r="I107" s="104">
        <v>1.96612013E-2</v>
      </c>
      <c r="J107" s="104">
        <v>0.35400723099999998</v>
      </c>
      <c r="K107" s="104">
        <v>1.6815343472499999</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9692.4089999999997</v>
      </c>
      <c r="AL107" s="29" t="s">
        <v>244</v>
      </c>
    </row>
    <row r="108" spans="1:38" ht="26.25" customHeight="1" thickBot="1" x14ac:dyDescent="0.3">
      <c r="A108" s="40" t="s">
        <v>242</v>
      </c>
      <c r="B108" s="40" t="s">
        <v>258</v>
      </c>
      <c r="C108" s="41" t="s">
        <v>379</v>
      </c>
      <c r="D108" s="54"/>
      <c r="E108" s="103">
        <v>3.2507990097091398E-2</v>
      </c>
      <c r="F108" s="103">
        <v>1.3207224375299</v>
      </c>
      <c r="G108" s="100" t="s">
        <v>427</v>
      </c>
      <c r="H108" s="103">
        <v>2.8582072272692902</v>
      </c>
      <c r="I108" s="104">
        <v>3.6751228599999998E-2</v>
      </c>
      <c r="J108" s="104">
        <v>0.50483404399999998</v>
      </c>
      <c r="K108" s="104">
        <v>1.009668088</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21489.929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9.8581781136473164E-4</v>
      </c>
      <c r="F110" s="103">
        <v>0.16342673399999999</v>
      </c>
      <c r="G110" s="100" t="s">
        <v>427</v>
      </c>
      <c r="H110" s="103">
        <v>0.19465759331749274</v>
      </c>
      <c r="I110" s="104">
        <v>1.05472055E-2</v>
      </c>
      <c r="J110" s="104">
        <v>2.8524873999999999E-2</v>
      </c>
      <c r="K110" s="104">
        <v>2.8524873999999999E-2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334.20600000000002</v>
      </c>
      <c r="AL110" s="29" t="s">
        <v>244</v>
      </c>
    </row>
    <row r="111" spans="1:38" ht="26.25" customHeight="1" thickBot="1" x14ac:dyDescent="0.3">
      <c r="A111" s="40" t="s">
        <v>242</v>
      </c>
      <c r="B111" s="40" t="s">
        <v>261</v>
      </c>
      <c r="C111" s="41" t="s">
        <v>375</v>
      </c>
      <c r="D111" s="54"/>
      <c r="E111" s="103">
        <v>4.88271191080433E-3</v>
      </c>
      <c r="F111" s="103">
        <v>9.7060647999999999E-2</v>
      </c>
      <c r="G111" s="100" t="s">
        <v>427</v>
      </c>
      <c r="H111" s="103">
        <v>4.4594223265306099E-2</v>
      </c>
      <c r="I111" s="104">
        <v>2.0708940000000001E-4</v>
      </c>
      <c r="J111" s="104">
        <v>3.9445600000000001E-4</v>
      </c>
      <c r="K111" s="104">
        <v>8.8752600000000003E-4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72.286000000000001</v>
      </c>
      <c r="AL111" s="29" t="s">
        <v>244</v>
      </c>
    </row>
    <row r="112" spans="1:38" ht="26.25" customHeight="1" thickBot="1" x14ac:dyDescent="0.3">
      <c r="A112" s="40" t="s">
        <v>262</v>
      </c>
      <c r="B112" s="40" t="s">
        <v>263</v>
      </c>
      <c r="C112" s="41" t="s">
        <v>264</v>
      </c>
      <c r="D112" s="42"/>
      <c r="E112" s="103">
        <v>2.69013725433468</v>
      </c>
      <c r="F112" s="100" t="s">
        <v>427</v>
      </c>
      <c r="G112" s="100" t="s">
        <v>427</v>
      </c>
      <c r="H112" s="103">
        <v>2.3224477379404198</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67253431.358366996</v>
      </c>
      <c r="AL112" s="29" t="s">
        <v>417</v>
      </c>
    </row>
    <row r="113" spans="1:38" ht="26.25" customHeight="1" thickBot="1" x14ac:dyDescent="0.3">
      <c r="A113" s="40" t="s">
        <v>262</v>
      </c>
      <c r="B113" s="55" t="s">
        <v>265</v>
      </c>
      <c r="C113" s="56" t="s">
        <v>266</v>
      </c>
      <c r="D113" s="42"/>
      <c r="E113" s="103">
        <v>3.1376222920395977</v>
      </c>
      <c r="F113" s="103">
        <v>1.3427406611809898</v>
      </c>
      <c r="G113" s="100" t="s">
        <v>427</v>
      </c>
      <c r="H113" s="103">
        <v>9.1633019434882215</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78440557.300990105</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8.0050712E-3</v>
      </c>
      <c r="F115" s="100" t="s">
        <v>427</v>
      </c>
      <c r="G115" s="100" t="s">
        <v>427</v>
      </c>
      <c r="H115" s="103">
        <v>1.60101424E-2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200126.78</v>
      </c>
      <c r="AL115" s="29" t="s">
        <v>431</v>
      </c>
    </row>
    <row r="116" spans="1:38" ht="26.25" customHeight="1" thickBot="1" x14ac:dyDescent="0.3">
      <c r="A116" s="40" t="s">
        <v>262</v>
      </c>
      <c r="B116" s="40" t="s">
        <v>270</v>
      </c>
      <c r="C116" s="46" t="s">
        <v>408</v>
      </c>
      <c r="D116" s="42"/>
      <c r="E116" s="103">
        <v>0.82365061257057004</v>
      </c>
      <c r="F116" s="103">
        <v>0.14346736242204081</v>
      </c>
      <c r="G116" s="100" t="s">
        <v>427</v>
      </c>
      <c r="H116" s="103">
        <v>2.0002943448142378</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20591265.314264301</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2.59265838E-2</v>
      </c>
      <c r="J119" s="104">
        <v>0.46267161610000002</v>
      </c>
      <c r="K119" s="104">
        <v>0.46267161610000002</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616301.36</v>
      </c>
      <c r="AL119" s="29" t="s">
        <v>432</v>
      </c>
    </row>
    <row r="120" spans="1:38" ht="26.25" customHeight="1" thickBot="1" x14ac:dyDescent="0.3">
      <c r="A120" s="40" t="s">
        <v>262</v>
      </c>
      <c r="B120" s="40" t="s">
        <v>276</v>
      </c>
      <c r="C120" s="41" t="s">
        <v>277</v>
      </c>
      <c r="D120" s="42"/>
      <c r="E120" s="103">
        <v>0.76523239699830858</v>
      </c>
      <c r="F120" s="100" t="s">
        <v>427</v>
      </c>
      <c r="G120" s="100" t="s">
        <v>427</v>
      </c>
      <c r="H120" s="103">
        <v>0.88577897843561171</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36.190914835243703</v>
      </c>
      <c r="AL120" s="29" t="s">
        <v>433</v>
      </c>
    </row>
    <row r="121" spans="1:38" ht="26.25" customHeight="1" thickBot="1" x14ac:dyDescent="0.3">
      <c r="A121" s="40" t="s">
        <v>262</v>
      </c>
      <c r="B121" s="40" t="s">
        <v>278</v>
      </c>
      <c r="C121" s="46" t="s">
        <v>279</v>
      </c>
      <c r="D121" s="43"/>
      <c r="E121" s="100" t="s">
        <v>425</v>
      </c>
      <c r="F121" s="103">
        <v>0.57413259440001396</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667596.04000001599</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0.40524477724701302</v>
      </c>
      <c r="G125" s="100" t="s">
        <v>425</v>
      </c>
      <c r="H125" s="100" t="s">
        <v>425</v>
      </c>
      <c r="I125" s="104">
        <v>9.0730582140000007E-6</v>
      </c>
      <c r="J125" s="104">
        <v>6.0212113601999998E-5</v>
      </c>
      <c r="K125" s="104">
        <v>1.2729775615399999E-4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274.94115800000003</v>
      </c>
      <c r="AL125" s="29" t="s">
        <v>422</v>
      </c>
    </row>
    <row r="126" spans="1:38" ht="26.25" customHeight="1" thickBot="1" x14ac:dyDescent="0.3">
      <c r="A126" s="40" t="s">
        <v>287</v>
      </c>
      <c r="B126" s="40" t="s">
        <v>290</v>
      </c>
      <c r="C126" s="41" t="s">
        <v>291</v>
      </c>
      <c r="D126" s="42"/>
      <c r="E126" s="100" t="s">
        <v>425</v>
      </c>
      <c r="F126" s="103">
        <v>2.3717011186887502E-2</v>
      </c>
      <c r="G126" s="100" t="s">
        <v>427</v>
      </c>
      <c r="H126" s="103">
        <v>0.16820332020000001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700.84716737700001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0.29251979300000003</v>
      </c>
      <c r="F129" s="103">
        <v>0.36337713300000007</v>
      </c>
      <c r="G129" s="103">
        <v>2.6700000000000001E-3</v>
      </c>
      <c r="H129" s="100" t="s">
        <v>428</v>
      </c>
      <c r="I129" s="104">
        <v>2.1142819999999999E-3</v>
      </c>
      <c r="J129" s="104">
        <v>2.1471329999999999E-3</v>
      </c>
      <c r="K129" s="104">
        <v>2.1869000000000003E-3</v>
      </c>
      <c r="L129" s="104">
        <v>1.6563268999999999E-3</v>
      </c>
      <c r="M129" s="104">
        <v>0.10515268400000001</v>
      </c>
      <c r="N129" s="104">
        <v>0.01</v>
      </c>
      <c r="O129" s="104">
        <v>3.82E-3</v>
      </c>
      <c r="P129" s="104">
        <v>3.5659999999999997E-3</v>
      </c>
      <c r="Q129" s="104">
        <v>1.03E-2</v>
      </c>
      <c r="R129" s="104">
        <v>5.7000000000000002E-3</v>
      </c>
      <c r="S129" s="104">
        <v>2.86E-2</v>
      </c>
      <c r="T129" s="104">
        <v>1.95E-2</v>
      </c>
      <c r="U129" s="104">
        <v>2.532065E-3</v>
      </c>
      <c r="V129" s="104">
        <v>7.0004150000000003E-3</v>
      </c>
      <c r="W129" s="104">
        <v>6.1999999999999998E-3</v>
      </c>
      <c r="X129" s="100" t="s">
        <v>425</v>
      </c>
      <c r="Y129" s="100" t="s">
        <v>425</v>
      </c>
      <c r="Z129" s="100" t="s">
        <v>425</v>
      </c>
      <c r="AA129" s="100" t="s">
        <v>425</v>
      </c>
      <c r="AB129" s="100" t="s">
        <v>425</v>
      </c>
      <c r="AC129" s="104">
        <v>1.4916E-3</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0.23643600000000001</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0.21762599999999999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7.4900000000000001E-3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1.99845533575759E-4</v>
      </c>
      <c r="J133" s="104">
        <v>1.99845533575759E-4</v>
      </c>
      <c r="K133" s="104">
        <v>1.99845533575759E-4</v>
      </c>
      <c r="L133" s="100" t="s">
        <v>425</v>
      </c>
      <c r="M133" s="100" t="s">
        <v>425</v>
      </c>
      <c r="N133" s="100" t="s">
        <v>425</v>
      </c>
      <c r="O133" s="100" t="s">
        <v>425</v>
      </c>
      <c r="P133" s="104">
        <v>1.930336037812E-3</v>
      </c>
      <c r="Q133" s="100" t="s">
        <v>425</v>
      </c>
      <c r="R133" s="100" t="s">
        <v>425</v>
      </c>
      <c r="S133" s="100" t="s">
        <v>425</v>
      </c>
      <c r="T133" s="100" t="s">
        <v>425</v>
      </c>
      <c r="U133" s="100" t="s">
        <v>425</v>
      </c>
      <c r="V133" s="100" t="s">
        <v>425</v>
      </c>
      <c r="W133" s="104">
        <v>2.6969339999999998E-3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39086</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1.169042547E-2</v>
      </c>
      <c r="F135" s="103">
        <v>4.5217683438733098E-3</v>
      </c>
      <c r="G135" s="103">
        <v>4.04385787E-4</v>
      </c>
      <c r="H135" s="100" t="s">
        <v>425</v>
      </c>
      <c r="I135" s="104">
        <v>1.54034222445766E-2</v>
      </c>
      <c r="J135" s="104">
        <v>1.6579817260868799E-2</v>
      </c>
      <c r="K135" s="104">
        <v>1.70577277362375E-2</v>
      </c>
      <c r="L135" s="104">
        <v>6.4694373427221603E-3</v>
      </c>
      <c r="M135" s="104">
        <v>0.205244168</v>
      </c>
      <c r="N135" s="104">
        <v>1.8013548686980001E-3</v>
      </c>
      <c r="O135" s="104">
        <v>3.6762344259100001E-4</v>
      </c>
      <c r="P135" s="100" t="s">
        <v>425</v>
      </c>
      <c r="Q135" s="104">
        <v>1.507256114624E-3</v>
      </c>
      <c r="R135" s="104">
        <v>3.6762344259000001E-5</v>
      </c>
      <c r="S135" s="104">
        <v>7.3524688518299998E-4</v>
      </c>
      <c r="T135" s="100" t="s">
        <v>425</v>
      </c>
      <c r="U135" s="104">
        <v>2.57336409814E-4</v>
      </c>
      <c r="V135" s="104">
        <v>6.4444389486259995E-2</v>
      </c>
      <c r="W135" s="104">
        <v>2.3569752049999999</v>
      </c>
      <c r="X135" s="104">
        <v>3.2568229739999999E-3</v>
      </c>
      <c r="Y135" s="104">
        <v>4.2917304459999996E-3</v>
      </c>
      <c r="Z135" s="104">
        <v>1.8016102789999999E-3</v>
      </c>
      <c r="AA135" s="104">
        <v>2.4639707630000002E-3</v>
      </c>
      <c r="AB135" s="104">
        <v>1.181413446E-2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2.8542399562499999E-3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381390591.87388301</v>
      </c>
      <c r="AL136" s="29" t="s">
        <v>435</v>
      </c>
    </row>
    <row r="137" spans="1:38" ht="26.25" customHeight="1" thickBot="1" x14ac:dyDescent="0.3">
      <c r="A137" s="40" t="s">
        <v>287</v>
      </c>
      <c r="B137" s="40" t="s">
        <v>314</v>
      </c>
      <c r="C137" s="41" t="s">
        <v>315</v>
      </c>
      <c r="D137" s="42"/>
      <c r="E137" s="103">
        <v>3.19E-4</v>
      </c>
      <c r="F137" s="103">
        <v>0.17357160000000002</v>
      </c>
      <c r="G137" s="100" t="s">
        <v>425</v>
      </c>
      <c r="H137" s="100" t="s">
        <v>425</v>
      </c>
      <c r="I137" s="100" t="s">
        <v>427</v>
      </c>
      <c r="J137" s="100" t="s">
        <v>427</v>
      </c>
      <c r="K137" s="100" t="s">
        <v>427</v>
      </c>
      <c r="L137" s="100" t="s">
        <v>427</v>
      </c>
      <c r="M137" s="104">
        <v>2.16E-3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1.05E-4</v>
      </c>
      <c r="G139" s="100" t="s">
        <v>425</v>
      </c>
      <c r="H139" s="100" t="s">
        <v>425</v>
      </c>
      <c r="I139" s="104">
        <v>0.36512037764084504</v>
      </c>
      <c r="J139" s="104">
        <v>0.36523817764084504</v>
      </c>
      <c r="K139" s="104">
        <v>0.36543377764084506</v>
      </c>
      <c r="L139" s="104">
        <v>1.7980000000000001E-5</v>
      </c>
      <c r="M139" s="100" t="s">
        <v>425</v>
      </c>
      <c r="N139" s="104">
        <v>1.0578423142800001E-3</v>
      </c>
      <c r="O139" s="104">
        <v>2.129604308321E-3</v>
      </c>
      <c r="P139" s="104">
        <v>3.3296043083209997E-3</v>
      </c>
      <c r="Q139" s="104">
        <v>3.394015341648E-3</v>
      </c>
      <c r="R139" s="104">
        <v>3.2343763023629998E-3</v>
      </c>
      <c r="S139" s="104">
        <v>7.5173852392440002E-3</v>
      </c>
      <c r="T139" s="100" t="s">
        <v>427</v>
      </c>
      <c r="U139" s="100" t="s">
        <v>427</v>
      </c>
      <c r="V139" s="100" t="s">
        <v>427</v>
      </c>
      <c r="W139" s="104">
        <v>3.69213974</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125.50158953895546</v>
      </c>
      <c r="F141" s="105">
        <f t="shared" ref="F141:AD141" si="0">SUM(F14:F140)</f>
        <v>84.914245302137942</v>
      </c>
      <c r="G141" s="105">
        <f t="shared" si="0"/>
        <v>29.395416286412001</v>
      </c>
      <c r="H141" s="105">
        <f t="shared" si="0"/>
        <v>43.98740058371078</v>
      </c>
      <c r="I141" s="105">
        <f t="shared" si="0"/>
        <v>13.466847861662394</v>
      </c>
      <c r="J141" s="105">
        <f t="shared" si="0"/>
        <v>19.876974059457215</v>
      </c>
      <c r="K141" s="105">
        <f t="shared" si="0"/>
        <v>34.40263157295815</v>
      </c>
      <c r="L141" s="105">
        <f t="shared" si="0"/>
        <v>2.4608875879688781</v>
      </c>
      <c r="M141" s="105">
        <f t="shared" si="0"/>
        <v>239.21586152924559</v>
      </c>
      <c r="N141" s="105">
        <f t="shared" si="0"/>
        <v>22.225496154314982</v>
      </c>
      <c r="O141" s="105">
        <f t="shared" si="0"/>
        <v>0.86689338986509834</v>
      </c>
      <c r="P141" s="105">
        <f t="shared" si="0"/>
        <v>0.66985658546230487</v>
      </c>
      <c r="Q141" s="105">
        <f t="shared" si="0"/>
        <v>0.68304600679024829</v>
      </c>
      <c r="R141" s="105">
        <f>SUM(R14:R140)</f>
        <v>4.2783548461498615</v>
      </c>
      <c r="S141" s="105">
        <f t="shared" si="0"/>
        <v>60.12758388438403</v>
      </c>
      <c r="T141" s="105">
        <f t="shared" si="0"/>
        <v>3.2479559854169082</v>
      </c>
      <c r="U141" s="105">
        <f t="shared" si="0"/>
        <v>2.0829562728695872</v>
      </c>
      <c r="V141" s="105">
        <f t="shared" si="0"/>
        <v>55.864855721203519</v>
      </c>
      <c r="W141" s="105">
        <f t="shared" si="0"/>
        <v>19.405670743218788</v>
      </c>
      <c r="X141" s="105">
        <f t="shared" si="0"/>
        <v>1.5752576994048375</v>
      </c>
      <c r="Y141" s="105">
        <f t="shared" si="0"/>
        <v>1.60896668613451</v>
      </c>
      <c r="Z141" s="105">
        <f t="shared" si="0"/>
        <v>0.74369116613982433</v>
      </c>
      <c r="AA141" s="105">
        <f t="shared" si="0"/>
        <v>0.92169619490133348</v>
      </c>
      <c r="AB141" s="105">
        <f t="shared" si="0"/>
        <v>4.8496117489827739</v>
      </c>
      <c r="AC141" s="105">
        <f t="shared" si="0"/>
        <v>3.4308629186901105</v>
      </c>
      <c r="AD141" s="105">
        <f t="shared" si="0"/>
        <v>0.34484049220399998</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24.753293942484682</v>
      </c>
      <c r="F143" s="100">
        <v>1.7817956373755583</v>
      </c>
      <c r="G143" s="100">
        <v>3.4424845878025426E-2</v>
      </c>
      <c r="H143" s="100">
        <v>0.40993646915538201</v>
      </c>
      <c r="I143" s="100">
        <v>0.74838804769106149</v>
      </c>
      <c r="J143" s="100">
        <v>0.74838804769106149</v>
      </c>
      <c r="K143" s="100">
        <v>0.74838804769106149</v>
      </c>
      <c r="L143" s="100">
        <v>0.52293572918050846</v>
      </c>
      <c r="M143" s="100">
        <v>18.370390223222728</v>
      </c>
      <c r="N143" s="100">
        <v>1.9551909557855348E-3</v>
      </c>
      <c r="O143" s="100">
        <v>2.2020370340515355E-4</v>
      </c>
      <c r="P143" s="100">
        <v>1.5627652615133769E-2</v>
      </c>
      <c r="Q143" s="100">
        <v>3.7869588724380682E-4</v>
      </c>
      <c r="R143" s="100">
        <v>2.0340538658955576E-2</v>
      </c>
      <c r="S143" s="100">
        <v>1.381001410751799E-2</v>
      </c>
      <c r="T143" s="100">
        <v>1.8064876071181139E-3</v>
      </c>
      <c r="U143" s="100">
        <v>3.1698436767730708E-4</v>
      </c>
      <c r="V143" s="100">
        <v>5.5205840594920216E-2</v>
      </c>
      <c r="W143" s="100">
        <v>1.1820065</v>
      </c>
      <c r="X143" s="100">
        <v>6.3074423347299999E-2</v>
      </c>
      <c r="Y143" s="100">
        <v>7.0746940114400012E-2</v>
      </c>
      <c r="Z143" s="100">
        <v>5.5233353491800002E-2</v>
      </c>
      <c r="AA143" s="100">
        <v>5.9718071620499996E-2</v>
      </c>
      <c r="AB143" s="100">
        <v>0.24877278857400001</v>
      </c>
      <c r="AC143" s="100">
        <v>1.1820062000000001E-3</v>
      </c>
      <c r="AD143" s="101">
        <v>2.365279E-4</v>
      </c>
      <c r="AE143" s="99"/>
      <c r="AF143" s="101">
        <v>103991.9541788716</v>
      </c>
      <c r="AG143" s="101" t="s">
        <v>427</v>
      </c>
      <c r="AH143" s="101">
        <v>41.339678435899998</v>
      </c>
      <c r="AI143" s="101">
        <v>5032.3098654221003</v>
      </c>
      <c r="AJ143" s="101" t="s">
        <v>427</v>
      </c>
      <c r="AK143" s="101" t="s">
        <v>427</v>
      </c>
      <c r="AL143" s="32" t="s">
        <v>50</v>
      </c>
    </row>
    <row r="144" spans="1:38" ht="26.25" customHeight="1" thickBot="1" x14ac:dyDescent="0.3">
      <c r="A144" s="65"/>
      <c r="B144" s="32" t="s">
        <v>347</v>
      </c>
      <c r="C144" s="66" t="s">
        <v>354</v>
      </c>
      <c r="D144" s="67" t="s">
        <v>280</v>
      </c>
      <c r="E144" s="100">
        <v>7.5122654375164748</v>
      </c>
      <c r="F144" s="100">
        <v>0.39195113903675965</v>
      </c>
      <c r="G144" s="100">
        <v>7.5881933706496516E-3</v>
      </c>
      <c r="H144" s="100">
        <v>1.3806016167762114E-2</v>
      </c>
      <c r="I144" s="100">
        <v>0.27349402445401111</v>
      </c>
      <c r="J144" s="100">
        <v>0.27349402445401111</v>
      </c>
      <c r="K144" s="100">
        <v>0.27349402445401111</v>
      </c>
      <c r="L144" s="100">
        <v>0.198524357400997</v>
      </c>
      <c r="M144" s="100">
        <v>2.6866545279185221</v>
      </c>
      <c r="N144" s="100">
        <v>2.6654866595977308E-4</v>
      </c>
      <c r="O144" s="100">
        <v>2.7162969496779056E-5</v>
      </c>
      <c r="P144" s="100">
        <v>2.7204926101580345E-3</v>
      </c>
      <c r="Q144" s="100">
        <v>5.3055681741553753E-5</v>
      </c>
      <c r="R144" s="100">
        <v>4.2658435556472314E-3</v>
      </c>
      <c r="S144" s="100">
        <v>2.8641214455160124E-3</v>
      </c>
      <c r="T144" s="100">
        <v>1.2770573676718164E-4</v>
      </c>
      <c r="U144" s="100">
        <v>5.178542448954938E-5</v>
      </c>
      <c r="V144" s="100">
        <v>9.2832686905587533E-3</v>
      </c>
      <c r="W144" s="100">
        <v>0.2401799</v>
      </c>
      <c r="X144" s="100">
        <v>1.06414975263E-2</v>
      </c>
      <c r="Y144" s="100">
        <v>1.19288925426E-2</v>
      </c>
      <c r="Z144" s="100">
        <v>9.3531389280000002E-3</v>
      </c>
      <c r="AA144" s="100">
        <v>9.9254826944000004E-3</v>
      </c>
      <c r="AB144" s="100">
        <v>4.1849011691300002E-2</v>
      </c>
      <c r="AC144" s="100">
        <v>2.4017989999999999E-4</v>
      </c>
      <c r="AD144" s="101">
        <v>4.8267599999999998E-5</v>
      </c>
      <c r="AE144" s="99"/>
      <c r="AF144" s="101">
        <v>20309.617868368499</v>
      </c>
      <c r="AG144" s="101" t="s">
        <v>427</v>
      </c>
      <c r="AH144" s="101" t="s">
        <v>425</v>
      </c>
      <c r="AI144" s="101">
        <v>1097.9509313184001</v>
      </c>
      <c r="AJ144" s="101" t="s">
        <v>427</v>
      </c>
      <c r="AK144" s="101" t="s">
        <v>427</v>
      </c>
      <c r="AL144" s="32" t="s">
        <v>50</v>
      </c>
    </row>
    <row r="145" spans="1:38" ht="26.25" customHeight="1" thickBot="1" x14ac:dyDescent="0.3">
      <c r="A145" s="65"/>
      <c r="B145" s="32" t="s">
        <v>348</v>
      </c>
      <c r="C145" s="66" t="s">
        <v>355</v>
      </c>
      <c r="D145" s="67" t="s">
        <v>280</v>
      </c>
      <c r="E145" s="100">
        <v>21.29172978184878</v>
      </c>
      <c r="F145" s="100">
        <v>0.5093895129547108</v>
      </c>
      <c r="G145" s="100">
        <v>2.0802332195489767E-2</v>
      </c>
      <c r="H145" s="100">
        <v>4.4235892077146795E-2</v>
      </c>
      <c r="I145" s="100">
        <v>0.3312433358513403</v>
      </c>
      <c r="J145" s="100">
        <v>0.3312433358513403</v>
      </c>
      <c r="K145" s="100">
        <v>0.3312433358513403</v>
      </c>
      <c r="L145" s="100">
        <v>0.23188038609962533</v>
      </c>
      <c r="M145" s="100">
        <v>7.26026192937519</v>
      </c>
      <c r="N145" s="100">
        <v>6.842986266074677E-4</v>
      </c>
      <c r="O145" s="100">
        <v>6.843082369663898E-5</v>
      </c>
      <c r="P145" s="100">
        <v>7.2533669881274078E-3</v>
      </c>
      <c r="Q145" s="100">
        <v>1.3685924480354733E-4</v>
      </c>
      <c r="R145" s="100">
        <v>1.1632574511073244E-2</v>
      </c>
      <c r="S145" s="100">
        <v>7.8006742274961431E-3</v>
      </c>
      <c r="T145" s="100">
        <v>2.7375933363251543E-4</v>
      </c>
      <c r="U145" s="100">
        <v>1.3685684221381671E-4</v>
      </c>
      <c r="V145" s="100">
        <v>2.4634159520795087E-2</v>
      </c>
      <c r="W145" s="100">
        <v>0.23114889999999999</v>
      </c>
      <c r="X145" s="100">
        <v>5.1873971434999999E-3</v>
      </c>
      <c r="Y145" s="100">
        <v>3.1412571591799998E-2</v>
      </c>
      <c r="Z145" s="100">
        <v>3.5101387337499998E-2</v>
      </c>
      <c r="AA145" s="100">
        <v>8.0692844453999994E-3</v>
      </c>
      <c r="AB145" s="100">
        <v>7.9770640518200001E-2</v>
      </c>
      <c r="AC145" s="100">
        <v>1.4103489999999999E-4</v>
      </c>
      <c r="AD145" s="101">
        <v>2.8632E-5</v>
      </c>
      <c r="AE145" s="99"/>
      <c r="AF145" s="101">
        <v>54964.152746914697</v>
      </c>
      <c r="AG145" s="101" t="s">
        <v>427</v>
      </c>
      <c r="AH145" s="101">
        <v>21.843430063700001</v>
      </c>
      <c r="AI145" s="101">
        <v>3006.6490427652998</v>
      </c>
      <c r="AJ145" s="101" t="s">
        <v>427</v>
      </c>
      <c r="AK145" s="101" t="s">
        <v>427</v>
      </c>
      <c r="AL145" s="32" t="s">
        <v>50</v>
      </c>
    </row>
    <row r="146" spans="1:38" ht="26.25" customHeight="1" thickBot="1" x14ac:dyDescent="0.3">
      <c r="A146" s="65"/>
      <c r="B146" s="32" t="s">
        <v>349</v>
      </c>
      <c r="C146" s="66" t="s">
        <v>356</v>
      </c>
      <c r="D146" s="67" t="s">
        <v>280</v>
      </c>
      <c r="E146" s="100">
        <v>0.19022150443608746</v>
      </c>
      <c r="F146" s="100">
        <v>0.94258664251728808</v>
      </c>
      <c r="G146" s="100">
        <v>2.3254959150312586E-4</v>
      </c>
      <c r="H146" s="100">
        <v>1.5229891421135542E-3</v>
      </c>
      <c r="I146" s="100">
        <v>1.4834814286782027E-2</v>
      </c>
      <c r="J146" s="100">
        <v>1.4834814286782027E-2</v>
      </c>
      <c r="K146" s="100">
        <v>1.4834814286782027E-2</v>
      </c>
      <c r="L146" s="100">
        <v>2.7340090723912396E-3</v>
      </c>
      <c r="M146" s="100">
        <v>5.1253824997743314</v>
      </c>
      <c r="N146" s="100">
        <v>5.1069696755988451E-5</v>
      </c>
      <c r="O146" s="100">
        <v>7.1555614004206215E-4</v>
      </c>
      <c r="P146" s="100">
        <v>2.4959060524021651E-4</v>
      </c>
      <c r="Q146" s="100">
        <v>8.6065725944902248E-6</v>
      </c>
      <c r="R146" s="100">
        <v>3.1694471822909013E-3</v>
      </c>
      <c r="S146" s="100">
        <v>0.12123408425420587</v>
      </c>
      <c r="T146" s="100">
        <v>5.0300428400188359E-3</v>
      </c>
      <c r="U146" s="100">
        <v>7.1244290133601383E-4</v>
      </c>
      <c r="V146" s="100">
        <v>7.1025726258546737E-2</v>
      </c>
      <c r="W146" s="100">
        <v>1.1741E-2</v>
      </c>
      <c r="X146" s="100">
        <v>2.318534893E-4</v>
      </c>
      <c r="Y146" s="100">
        <v>2.927547693E-4</v>
      </c>
      <c r="Z146" s="100">
        <v>1.7993165599999999E-4</v>
      </c>
      <c r="AA146" s="100">
        <v>3.2434855530000001E-4</v>
      </c>
      <c r="AB146" s="100">
        <v>1.0288884698999999E-3</v>
      </c>
      <c r="AC146" s="100">
        <v>1.1741E-5</v>
      </c>
      <c r="AD146" s="101">
        <v>4.7141000000000003E-6</v>
      </c>
      <c r="AE146" s="99"/>
      <c r="AF146" s="101">
        <v>1200.7131156107</v>
      </c>
      <c r="AG146" s="101" t="s">
        <v>427</v>
      </c>
      <c r="AH146" s="101" t="s">
        <v>425</v>
      </c>
      <c r="AI146" s="101">
        <v>36.252037979599997</v>
      </c>
      <c r="AJ146" s="101" t="s">
        <v>427</v>
      </c>
      <c r="AK146" s="101" t="s">
        <v>427</v>
      </c>
      <c r="AL146" s="32" t="s">
        <v>50</v>
      </c>
    </row>
    <row r="147" spans="1:38" ht="26.25" customHeight="1" thickBot="1" x14ac:dyDescent="0.3">
      <c r="A147" s="65"/>
      <c r="B147" s="32" t="s">
        <v>350</v>
      </c>
      <c r="C147" s="66" t="s">
        <v>357</v>
      </c>
      <c r="D147" s="67" t="s">
        <v>280</v>
      </c>
      <c r="E147" s="100" t="s">
        <v>427</v>
      </c>
      <c r="F147" s="100">
        <v>1.5673957166499317</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70.576855358900005</v>
      </c>
      <c r="AG147" s="101" t="s">
        <v>427</v>
      </c>
      <c r="AH147" s="101" t="s">
        <v>427</v>
      </c>
      <c r="AI147" s="101">
        <v>2.1308627420000001</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0.69889994859114468</v>
      </c>
      <c r="J148" s="100">
        <v>1.3180494158785978</v>
      </c>
      <c r="K148" s="100">
        <v>1.718037516559646</v>
      </c>
      <c r="L148" s="100">
        <v>0.16694107065430253</v>
      </c>
      <c r="M148" s="100" t="s">
        <v>427</v>
      </c>
      <c r="N148" s="100">
        <v>4.7589268067008499</v>
      </c>
      <c r="O148" s="100">
        <v>2.1453503262534944E-2</v>
      </c>
      <c r="P148" s="100">
        <v>0</v>
      </c>
      <c r="Q148" s="100">
        <v>5.4676842322287339E-2</v>
      </c>
      <c r="R148" s="100">
        <v>1.7696929225583233</v>
      </c>
      <c r="S148" s="100">
        <v>38.800949409236409</v>
      </c>
      <c r="T148" s="100">
        <v>0.27593541057568366</v>
      </c>
      <c r="U148" s="100">
        <v>3.4360750331192874E-2</v>
      </c>
      <c r="V148" s="100">
        <v>13.710669364370093</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57509.618741661419</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0.33331604182596741</v>
      </c>
      <c r="J149" s="100">
        <v>0.61725192930734774</v>
      </c>
      <c r="K149" s="100">
        <v>1.2345038586146955</v>
      </c>
      <c r="L149" s="100">
        <v>1.3085740901315767E-2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57509.618741661419</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115.39559121358529</v>
      </c>
      <c r="F152" s="118">
        <f t="shared" ref="F152:AD152" si="1">F141 + F151 + IF(AND(OR($B$4="AT",$B$4="BE",$B$4="CH",$B$4="GB",$B$4="IE",$B$4="LT",$B$4="LU",$B$4="NL"),SUM(F143:F149)&gt;0),SUM(F143:F149)-SUM(F27:F33),0)</f>
        <v>83.816060233106825</v>
      </c>
      <c r="G152" s="118">
        <f t="shared" si="1"/>
        <v>29.383957569750862</v>
      </c>
      <c r="H152" s="118">
        <f t="shared" si="1"/>
        <v>43.862742142627837</v>
      </c>
      <c r="I152" s="118">
        <f t="shared" si="1"/>
        <v>13.029521927521241</v>
      </c>
      <c r="J152" s="118">
        <f t="shared" si="1"/>
        <v>19.2690218617103</v>
      </c>
      <c r="K152" s="118">
        <f t="shared" si="1"/>
        <v>33.603646757965684</v>
      </c>
      <c r="L152" s="118">
        <f t="shared" si="1"/>
        <v>2.2586470693899185</v>
      </c>
      <c r="M152" s="118">
        <f t="shared" si="1"/>
        <v>230.3327840024478</v>
      </c>
      <c r="N152" s="118">
        <f t="shared" si="1"/>
        <v>21.320307815711601</v>
      </c>
      <c r="O152" s="118">
        <f t="shared" si="1"/>
        <v>0.86257747677694363</v>
      </c>
      <c r="P152" s="118">
        <f t="shared" si="1"/>
        <v>0.66488819421122414</v>
      </c>
      <c r="Q152" s="118">
        <f t="shared" si="1"/>
        <v>0.67253981786535777</v>
      </c>
      <c r="R152" s="118">
        <f t="shared" si="1"/>
        <v>3.9344403392865486</v>
      </c>
      <c r="S152" s="118">
        <f t="shared" si="1"/>
        <v>52.71494583526033</v>
      </c>
      <c r="T152" s="118">
        <f t="shared" si="1"/>
        <v>3.1937779013666181</v>
      </c>
      <c r="U152" s="118">
        <f t="shared" si="1"/>
        <v>2.0761808849663295</v>
      </c>
      <c r="V152" s="118">
        <f t="shared" si="1"/>
        <v>53.235988922816809</v>
      </c>
      <c r="W152" s="118">
        <f t="shared" si="1"/>
        <v>19.101324243218787</v>
      </c>
      <c r="X152" s="118">
        <f t="shared" si="1"/>
        <v>1.5611163605716376</v>
      </c>
      <c r="Y152" s="118">
        <f t="shared" si="1"/>
        <v>1.5886113499799099</v>
      </c>
      <c r="Z152" s="118">
        <f t="shared" si="1"/>
        <v>0.72596899097242429</v>
      </c>
      <c r="AA152" s="118">
        <f t="shared" si="1"/>
        <v>0.9076808592525335</v>
      </c>
      <c r="AB152" s="118">
        <f t="shared" si="1"/>
        <v>4.7833775631787736</v>
      </c>
      <c r="AC152" s="118">
        <f t="shared" si="1"/>
        <v>3.4305743692901105</v>
      </c>
      <c r="AD152" s="118">
        <f t="shared" si="1"/>
        <v>0.34478203390399997</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115.39559121358529</v>
      </c>
      <c r="F154" s="118">
        <f>F141 + F153 - IF(OR($B$6=2005,$B$6&gt;=2020),SUM(F99:F122),0) + IF(AND(OR($B$4="AT",$B$4="BE",$B$4="CH",$B$4="GB",$B$4="IE",$B$4="LT",$B$4="LU",$B$4="NL"),SUM(F143:F149)&gt;0),SUM(F143:F149)-SUM(F27:F33),0)</f>
        <v>83.816060233106825</v>
      </c>
      <c r="G154" s="118">
        <f>G141 + G153 + IF(AND(OR($B$4="AT",$B$4="BE",$B$4="CH",$B$4="GB",$B$4="IE",$B$4="LT",$B$4="LU",$B$4="NL"),SUM(G143:G149)&gt;0),SUM(G143:G149)-SUM(G27:G33),0)</f>
        <v>29.383957569750862</v>
      </c>
      <c r="H154" s="118">
        <f t="shared" ref="H154:AD154" si="2">H141 + H153 + IF(AND(OR($B$4="AT",$B$4="BE",$B$4="CH",$B$4="GB",$B$4="IE",$B$4="LT",$B$4="LU",$B$4="NL"),SUM(H143:H149)&gt;0),SUM(H143:H149)-SUM(H27:H33),0)</f>
        <v>43.862742142627837</v>
      </c>
      <c r="I154" s="118">
        <f t="shared" si="2"/>
        <v>13.029521927521241</v>
      </c>
      <c r="J154" s="118">
        <f t="shared" si="2"/>
        <v>19.2690218617103</v>
      </c>
      <c r="K154" s="118">
        <f t="shared" si="2"/>
        <v>33.603646757965684</v>
      </c>
      <c r="L154" s="118">
        <f t="shared" si="2"/>
        <v>2.2586470693899185</v>
      </c>
      <c r="M154" s="118">
        <f t="shared" si="2"/>
        <v>230.3327840024478</v>
      </c>
      <c r="N154" s="118">
        <f t="shared" si="2"/>
        <v>21.320307815711601</v>
      </c>
      <c r="O154" s="118">
        <f t="shared" si="2"/>
        <v>0.86257747677694363</v>
      </c>
      <c r="P154" s="118">
        <f t="shared" si="2"/>
        <v>0.66488819421122414</v>
      </c>
      <c r="Q154" s="118">
        <f t="shared" si="2"/>
        <v>0.67253981786535777</v>
      </c>
      <c r="R154" s="118">
        <f t="shared" si="2"/>
        <v>3.9344403392865486</v>
      </c>
      <c r="S154" s="118">
        <f t="shared" si="2"/>
        <v>52.71494583526033</v>
      </c>
      <c r="T154" s="118">
        <f t="shared" si="2"/>
        <v>3.1937779013666181</v>
      </c>
      <c r="U154" s="118">
        <f t="shared" si="2"/>
        <v>2.0761808849663295</v>
      </c>
      <c r="V154" s="118">
        <f t="shared" si="2"/>
        <v>53.235988922816809</v>
      </c>
      <c r="W154" s="118">
        <f t="shared" si="2"/>
        <v>19.101324243218787</v>
      </c>
      <c r="X154" s="118">
        <f t="shared" si="2"/>
        <v>1.5611163605716376</v>
      </c>
      <c r="Y154" s="118">
        <f t="shared" si="2"/>
        <v>1.5886113499799099</v>
      </c>
      <c r="Z154" s="118">
        <f t="shared" si="2"/>
        <v>0.72596899097242429</v>
      </c>
      <c r="AA154" s="118">
        <f t="shared" si="2"/>
        <v>0.9076808592525335</v>
      </c>
      <c r="AB154" s="118">
        <f t="shared" si="2"/>
        <v>4.7833775631787736</v>
      </c>
      <c r="AC154" s="118">
        <f t="shared" si="2"/>
        <v>3.4305743692901105</v>
      </c>
      <c r="AD154" s="118">
        <f t="shared" si="2"/>
        <v>0.34478203390399997</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12.038099326367099</v>
      </c>
      <c r="F157" s="125">
        <v>0.18963725191049299</v>
      </c>
      <c r="G157" s="125">
        <v>0.68465606475243601</v>
      </c>
      <c r="H157" s="126" t="s">
        <v>425</v>
      </c>
      <c r="I157" s="127">
        <v>0.109432239741783</v>
      </c>
      <c r="J157" s="127">
        <v>0.109432239741783</v>
      </c>
      <c r="K157" s="127">
        <v>0.109432239741783</v>
      </c>
      <c r="L157" s="127">
        <v>8.2074179806337202E-2</v>
      </c>
      <c r="M157" s="127">
        <v>1.5765099022498199</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35944.446271359098</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1.2164677313036601E-2</v>
      </c>
      <c r="F158" s="125">
        <v>4.8195302744352799E-3</v>
      </c>
      <c r="G158" s="125">
        <v>1.0518075125143299E-3</v>
      </c>
      <c r="H158" s="126" t="s">
        <v>425</v>
      </c>
      <c r="I158" s="127">
        <v>1.09724880137119E-4</v>
      </c>
      <c r="J158" s="127">
        <v>1.09724880137119E-4</v>
      </c>
      <c r="K158" s="127">
        <v>1.09724880137119E-4</v>
      </c>
      <c r="L158" s="127">
        <v>8.2293660102839E-5</v>
      </c>
      <c r="M158" s="127">
        <v>0.30889054322125598</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55.275379903345979</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16.766716691512297</v>
      </c>
      <c r="F159" s="125">
        <v>0.63682081580809147</v>
      </c>
      <c r="G159" s="125">
        <v>3.5648042816981138</v>
      </c>
      <c r="H159" s="125">
        <v>2.6169052558400437E-3</v>
      </c>
      <c r="I159" s="127">
        <v>0.61525992764032433</v>
      </c>
      <c r="J159" s="127">
        <v>0.64944103475664217</v>
      </c>
      <c r="K159" s="127">
        <v>0.68362214183538084</v>
      </c>
      <c r="L159" s="127">
        <v>0.10735638946136324</v>
      </c>
      <c r="M159" s="127">
        <v>3.9774374699131827</v>
      </c>
      <c r="N159" s="127">
        <v>4.0149247050976104E-2</v>
      </c>
      <c r="O159" s="127">
        <v>5.24810146390506E-3</v>
      </c>
      <c r="P159" s="127">
        <v>1.0209204373537329E-2</v>
      </c>
      <c r="Q159" s="127">
        <v>6.9401694465490563E-2</v>
      </c>
      <c r="R159" s="126" t="s">
        <v>425</v>
      </c>
      <c r="S159" s="127">
        <v>6.9401694465490577E-2</v>
      </c>
      <c r="T159" s="127">
        <v>3.7103707205728935</v>
      </c>
      <c r="U159" s="127">
        <v>8.0298484269542753E-2</v>
      </c>
      <c r="V159" s="127">
        <v>0.18841445312192109</v>
      </c>
      <c r="W159" s="126" t="s">
        <v>425</v>
      </c>
      <c r="X159" s="127">
        <v>7.2266832661688381E-3</v>
      </c>
      <c r="Y159" s="127">
        <v>6.9121557265777699E-3</v>
      </c>
      <c r="Z159" s="127">
        <v>2.8220404186870703E-3</v>
      </c>
      <c r="AA159" s="126" t="s">
        <v>425</v>
      </c>
      <c r="AB159" s="127">
        <v>1.6960877525971529E-2</v>
      </c>
      <c r="AC159" s="126" t="s">
        <v>427</v>
      </c>
      <c r="AD159" s="126" t="s">
        <v>427</v>
      </c>
      <c r="AE159" s="119"/>
      <c r="AF159" s="128">
        <v>11319.126547913571</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16.002229110534639</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5.7265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2015</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2015</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7.0287846573730004</v>
      </c>
      <c r="F14" s="103">
        <v>0.28519713865599994</v>
      </c>
      <c r="G14" s="103">
        <v>1.160914207312</v>
      </c>
      <c r="H14" s="103">
        <v>2.6736922999999996E-2</v>
      </c>
      <c r="I14" s="104">
        <v>8.2284190991715661E-2</v>
      </c>
      <c r="J14" s="104">
        <v>0.12117531660824417</v>
      </c>
      <c r="K14" s="104">
        <v>0.14448407019667339</v>
      </c>
      <c r="L14" s="104">
        <v>6.0991584199482597E-3</v>
      </c>
      <c r="M14" s="104">
        <v>1.386516754316</v>
      </c>
      <c r="N14" s="104">
        <v>0.106026798782958</v>
      </c>
      <c r="O14" s="104">
        <v>3.7261204542405016E-2</v>
      </c>
      <c r="P14" s="104">
        <v>6.5959818225917011E-2</v>
      </c>
      <c r="Q14" s="104">
        <v>0.244605370516353</v>
      </c>
      <c r="R14" s="104">
        <v>0.21060376467100403</v>
      </c>
      <c r="S14" s="104">
        <v>0.33600582082445901</v>
      </c>
      <c r="T14" s="104">
        <v>0.14683586258994699</v>
      </c>
      <c r="U14" s="104">
        <v>4.0011419793111999E-2</v>
      </c>
      <c r="V14" s="104">
        <v>0.29594630037082797</v>
      </c>
      <c r="W14" s="104">
        <v>0.19758455800000002</v>
      </c>
      <c r="X14" s="104">
        <v>1.7209999999999999E-3</v>
      </c>
      <c r="Y14" s="104">
        <v>3.1999999999999999E-5</v>
      </c>
      <c r="Z14" s="104">
        <v>2.7000000000000006E-5</v>
      </c>
      <c r="AA14" s="104">
        <v>2.6999999999999999E-5</v>
      </c>
      <c r="AB14" s="104">
        <v>1.807E-3</v>
      </c>
      <c r="AC14" s="104">
        <v>0.45240008909000012</v>
      </c>
      <c r="AD14" s="104">
        <v>2E-3</v>
      </c>
      <c r="AE14" s="99"/>
      <c r="AF14" s="101">
        <v>1100.8919358549101</v>
      </c>
      <c r="AG14" s="101">
        <v>37252.132844</v>
      </c>
      <c r="AH14" s="101">
        <v>94887.753321622193</v>
      </c>
      <c r="AI14" s="101">
        <v>31755.888104491736</v>
      </c>
      <c r="AJ14" s="101">
        <v>11432.813516599999</v>
      </c>
      <c r="AK14" s="101" t="s">
        <v>427</v>
      </c>
      <c r="AL14" s="29" t="s">
        <v>50</v>
      </c>
    </row>
    <row r="15" spans="1:38" ht="26.25" customHeight="1" thickBot="1" x14ac:dyDescent="0.3">
      <c r="A15" s="40" t="s">
        <v>54</v>
      </c>
      <c r="B15" s="40" t="s">
        <v>55</v>
      </c>
      <c r="C15" s="41" t="s">
        <v>56</v>
      </c>
      <c r="D15" s="42"/>
      <c r="E15" s="103">
        <v>1.0441590000000001</v>
      </c>
      <c r="F15" s="103">
        <v>0.35895357373876241</v>
      </c>
      <c r="G15" s="103">
        <v>0.45041999999999999</v>
      </c>
      <c r="H15" s="100" t="s">
        <v>425</v>
      </c>
      <c r="I15" s="104">
        <v>7.28109583897712E-3</v>
      </c>
      <c r="J15" s="104">
        <v>7.28109583897712E-3</v>
      </c>
      <c r="K15" s="104">
        <v>7.28109583897712E-3</v>
      </c>
      <c r="L15" s="104">
        <v>5.6217670872839808E-4</v>
      </c>
      <c r="M15" s="104">
        <v>9.5908000000000007E-2</v>
      </c>
      <c r="N15" s="104">
        <v>2.8947107818207998E-2</v>
      </c>
      <c r="O15" s="104">
        <v>3.937460502798E-2</v>
      </c>
      <c r="P15" s="104">
        <v>6.7065220884279996E-3</v>
      </c>
      <c r="Q15" s="104">
        <v>6.3724854071370001E-3</v>
      </c>
      <c r="R15" s="104">
        <v>4.9263367684271996E-2</v>
      </c>
      <c r="S15" s="104">
        <v>5.9151694566051002E-2</v>
      </c>
      <c r="T15" s="104">
        <v>0.13250711152227201</v>
      </c>
      <c r="U15" s="104">
        <v>2.8051686527958E-2</v>
      </c>
      <c r="V15" s="104">
        <v>0.30564745811841798</v>
      </c>
      <c r="W15" s="104">
        <v>1.9817245000000001E-2</v>
      </c>
      <c r="X15" s="100" t="s">
        <v>425</v>
      </c>
      <c r="Y15" s="100" t="s">
        <v>425</v>
      </c>
      <c r="Z15" s="100" t="s">
        <v>425</v>
      </c>
      <c r="AA15" s="100" t="s">
        <v>425</v>
      </c>
      <c r="AB15" s="100" t="s">
        <v>425</v>
      </c>
      <c r="AC15" s="100" t="s">
        <v>427</v>
      </c>
      <c r="AD15" s="100" t="s">
        <v>427</v>
      </c>
      <c r="AE15" s="99"/>
      <c r="AF15" s="101">
        <v>51961.300975552302</v>
      </c>
      <c r="AG15" s="101" t="s">
        <v>427</v>
      </c>
      <c r="AH15" s="101">
        <v>19153.645876751201</v>
      </c>
      <c r="AI15" s="101" t="s">
        <v>427</v>
      </c>
      <c r="AJ15" s="101">
        <v>760.48400000000004</v>
      </c>
      <c r="AK15" s="101" t="s">
        <v>427</v>
      </c>
      <c r="AL15" s="29" t="s">
        <v>50</v>
      </c>
    </row>
    <row r="16" spans="1:38" ht="26.25" customHeight="1" thickBot="1" x14ac:dyDescent="0.3">
      <c r="A16" s="40" t="s">
        <v>54</v>
      </c>
      <c r="B16" s="40" t="s">
        <v>57</v>
      </c>
      <c r="C16" s="41" t="s">
        <v>58</v>
      </c>
      <c r="D16" s="42"/>
      <c r="E16" s="103">
        <v>1.548421676</v>
      </c>
      <c r="F16" s="103">
        <v>8.2607E-2</v>
      </c>
      <c r="G16" s="103">
        <v>0.155764033</v>
      </c>
      <c r="H16" s="100" t="s">
        <v>427</v>
      </c>
      <c r="I16" s="100" t="s">
        <v>428</v>
      </c>
      <c r="J16" s="104">
        <v>2.9090000000000001E-2</v>
      </c>
      <c r="K16" s="104">
        <v>4.0318130000000001E-2</v>
      </c>
      <c r="L16" s="104">
        <v>3.9511767302000001E-3</v>
      </c>
      <c r="M16" s="104">
        <v>0.18492915500000001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3668</v>
      </c>
      <c r="AH16" s="101">
        <v>0</v>
      </c>
      <c r="AI16" s="101" t="s">
        <v>427</v>
      </c>
      <c r="AJ16" s="101" t="s">
        <v>427</v>
      </c>
      <c r="AK16" s="101" t="s">
        <v>427</v>
      </c>
      <c r="AL16" s="29" t="s">
        <v>50</v>
      </c>
    </row>
    <row r="17" spans="1:38" ht="26.25" customHeight="1" thickBot="1" x14ac:dyDescent="0.3">
      <c r="A17" s="40" t="s">
        <v>54</v>
      </c>
      <c r="B17" s="40" t="s">
        <v>59</v>
      </c>
      <c r="C17" s="41" t="s">
        <v>60</v>
      </c>
      <c r="D17" s="42"/>
      <c r="E17" s="103">
        <v>6.4338276649651999E-2</v>
      </c>
      <c r="F17" s="103">
        <v>1.4382233852821769E-2</v>
      </c>
      <c r="G17" s="103">
        <v>3.6882757550181881E-2</v>
      </c>
      <c r="H17" s="100" t="s">
        <v>425</v>
      </c>
      <c r="I17" s="104">
        <v>1.3451448142567201E-2</v>
      </c>
      <c r="J17" s="104">
        <v>1.37063416858935E-2</v>
      </c>
      <c r="K17" s="104">
        <v>1.4095246075247399E-2</v>
      </c>
      <c r="L17" s="104">
        <v>9.7078890010062402E-4</v>
      </c>
      <c r="M17" s="104">
        <v>3.2840404682084996E-2</v>
      </c>
      <c r="N17" s="104">
        <v>3.5791076236700001E-4</v>
      </c>
      <c r="O17" s="104">
        <v>1.0927881741E-4</v>
      </c>
      <c r="P17" s="104">
        <v>1.822033521155E-3</v>
      </c>
      <c r="Q17" s="104">
        <v>2.2630689695820002E-3</v>
      </c>
      <c r="R17" s="104">
        <v>1.4298841109199999E-4</v>
      </c>
      <c r="S17" s="104">
        <v>2.6482249873000001E-4</v>
      </c>
      <c r="T17" s="104">
        <v>4.7896712286399998E-3</v>
      </c>
      <c r="U17" s="104">
        <v>6.4215534845800002E-4</v>
      </c>
      <c r="V17" s="104">
        <v>1.75382593255E-3</v>
      </c>
      <c r="W17" s="104">
        <v>7.8937230000000001E-3</v>
      </c>
      <c r="X17" s="100" t="s">
        <v>425</v>
      </c>
      <c r="Y17" s="100" t="s">
        <v>425</v>
      </c>
      <c r="Z17" s="100" t="s">
        <v>425</v>
      </c>
      <c r="AA17" s="100" t="s">
        <v>425</v>
      </c>
      <c r="AB17" s="100" t="s">
        <v>425</v>
      </c>
      <c r="AC17" s="100" t="s">
        <v>427</v>
      </c>
      <c r="AD17" s="100" t="s">
        <v>427</v>
      </c>
      <c r="AE17" s="99"/>
      <c r="AF17" s="101">
        <v>81.817554014835082</v>
      </c>
      <c r="AG17" s="101">
        <v>0</v>
      </c>
      <c r="AH17" s="101">
        <v>7719.0851616202399</v>
      </c>
      <c r="AI17" s="101" t="s">
        <v>427</v>
      </c>
      <c r="AJ17" s="101">
        <v>63.62</v>
      </c>
      <c r="AK17" s="101" t="s">
        <v>427</v>
      </c>
      <c r="AL17" s="29" t="s">
        <v>50</v>
      </c>
    </row>
    <row r="18" spans="1:38" ht="26.25" customHeight="1" thickBot="1" x14ac:dyDescent="0.3">
      <c r="A18" s="40" t="s">
        <v>54</v>
      </c>
      <c r="B18" s="40" t="s">
        <v>61</v>
      </c>
      <c r="C18" s="41" t="s">
        <v>62</v>
      </c>
      <c r="D18" s="42"/>
      <c r="E18" s="103">
        <v>0.18303558765961603</v>
      </c>
      <c r="F18" s="103">
        <v>1.2153949879773768E-2</v>
      </c>
      <c r="G18" s="103">
        <v>4.2647114332982001E-4</v>
      </c>
      <c r="H18" s="100" t="s">
        <v>425</v>
      </c>
      <c r="I18" s="104">
        <v>5.1049463779853498E-2</v>
      </c>
      <c r="J18" s="104">
        <v>5.6788230973213297E-2</v>
      </c>
      <c r="K18" s="104">
        <v>6.3552571894424911E-2</v>
      </c>
      <c r="L18" s="104">
        <v>5.0935891730902599E-3</v>
      </c>
      <c r="M18" s="104">
        <v>8.5597219558254001E-2</v>
      </c>
      <c r="N18" s="104">
        <v>0.10711751611546701</v>
      </c>
      <c r="O18" s="104">
        <v>2.0436677735429999E-3</v>
      </c>
      <c r="P18" s="104">
        <v>7.025904542676E-3</v>
      </c>
      <c r="Q18" s="104">
        <v>5.2928199075120003E-3</v>
      </c>
      <c r="R18" s="104">
        <v>1.1629179357154001E-2</v>
      </c>
      <c r="S18" s="104">
        <v>1.5879468563927999E-2</v>
      </c>
      <c r="T18" s="104">
        <v>9.0311438827932994E-2</v>
      </c>
      <c r="U18" s="104">
        <v>3.3917354745059999E-3</v>
      </c>
      <c r="V18" s="104">
        <v>0.184436187056813</v>
      </c>
      <c r="W18" s="104">
        <v>1.0582477999999999E-2</v>
      </c>
      <c r="X18" s="100" t="s">
        <v>425</v>
      </c>
      <c r="Y18" s="100" t="s">
        <v>425</v>
      </c>
      <c r="Z18" s="100" t="s">
        <v>425</v>
      </c>
      <c r="AA18" s="100" t="s">
        <v>425</v>
      </c>
      <c r="AB18" s="100" t="s">
        <v>425</v>
      </c>
      <c r="AC18" s="100" t="s">
        <v>425</v>
      </c>
      <c r="AD18" s="100" t="s">
        <v>427</v>
      </c>
      <c r="AE18" s="99"/>
      <c r="AF18" s="101">
        <v>503.49770734643187</v>
      </c>
      <c r="AG18" s="101">
        <v>782.92480000000012</v>
      </c>
      <c r="AH18" s="101">
        <v>4765.6192094388198</v>
      </c>
      <c r="AI18" s="101" t="s">
        <v>427</v>
      </c>
      <c r="AJ18" s="101" t="s">
        <v>427</v>
      </c>
      <c r="AK18" s="101" t="s">
        <v>427</v>
      </c>
      <c r="AL18" s="29" t="s">
        <v>50</v>
      </c>
    </row>
    <row r="19" spans="1:38" ht="26.25" customHeight="1" thickBot="1" x14ac:dyDescent="0.3">
      <c r="A19" s="40" t="s">
        <v>54</v>
      </c>
      <c r="B19" s="40" t="s">
        <v>63</v>
      </c>
      <c r="C19" s="41" t="s">
        <v>64</v>
      </c>
      <c r="D19" s="42"/>
      <c r="E19" s="103">
        <v>1.7980259529758498</v>
      </c>
      <c r="F19" s="103">
        <v>0.22694589117067301</v>
      </c>
      <c r="G19" s="103">
        <v>0.14199746421420004</v>
      </c>
      <c r="H19" s="100" t="s">
        <v>425</v>
      </c>
      <c r="I19" s="104">
        <v>0.18358425081944602</v>
      </c>
      <c r="J19" s="104">
        <v>0.23785100904451101</v>
      </c>
      <c r="K19" s="104">
        <v>0.31304868077743203</v>
      </c>
      <c r="L19" s="104">
        <v>4.0695252708287902E-2</v>
      </c>
      <c r="M19" s="104">
        <v>1.5425944182153997</v>
      </c>
      <c r="N19" s="104">
        <v>0.15471516370413901</v>
      </c>
      <c r="O19" s="104">
        <v>5.137400050003E-2</v>
      </c>
      <c r="P19" s="104">
        <v>5.8414974917519E-2</v>
      </c>
      <c r="Q19" s="104">
        <v>8.0350925950785995E-2</v>
      </c>
      <c r="R19" s="104">
        <v>0.158</v>
      </c>
      <c r="S19" s="104">
        <v>0.105576571912132</v>
      </c>
      <c r="T19" s="104">
        <v>0.31519337047470297</v>
      </c>
      <c r="U19" s="104">
        <v>0.25266568651212301</v>
      </c>
      <c r="V19" s="104">
        <v>0.16212642669312299</v>
      </c>
      <c r="W19" s="104">
        <v>5.9457815000000004E-2</v>
      </c>
      <c r="X19" s="100" t="s">
        <v>425</v>
      </c>
      <c r="Y19" s="100" t="s">
        <v>425</v>
      </c>
      <c r="Z19" s="100" t="s">
        <v>425</v>
      </c>
      <c r="AA19" s="100" t="s">
        <v>425</v>
      </c>
      <c r="AB19" s="100" t="s">
        <v>425</v>
      </c>
      <c r="AC19" s="100" t="s">
        <v>427</v>
      </c>
      <c r="AD19" s="100" t="s">
        <v>427</v>
      </c>
      <c r="AE19" s="99"/>
      <c r="AF19" s="101">
        <v>3384.2281779258078</v>
      </c>
      <c r="AG19" s="101">
        <v>0</v>
      </c>
      <c r="AH19" s="101">
        <v>41607.028951227301</v>
      </c>
      <c r="AI19" s="101">
        <v>229.09216497599999</v>
      </c>
      <c r="AJ19" s="101" t="s">
        <v>427</v>
      </c>
      <c r="AK19" s="101" t="s">
        <v>427</v>
      </c>
      <c r="AL19" s="29" t="s">
        <v>50</v>
      </c>
    </row>
    <row r="20" spans="1:38" ht="26.25" customHeight="1" thickBot="1" x14ac:dyDescent="0.3">
      <c r="A20" s="40" t="s">
        <v>54</v>
      </c>
      <c r="B20" s="40" t="s">
        <v>65</v>
      </c>
      <c r="C20" s="41" t="s">
        <v>66</v>
      </c>
      <c r="D20" s="42"/>
      <c r="E20" s="103">
        <v>0.47861908179309204</v>
      </c>
      <c r="F20" s="103">
        <v>7.1504827853656E-2</v>
      </c>
      <c r="G20" s="103">
        <v>6.6091571122872894E-2</v>
      </c>
      <c r="H20" s="100" t="s">
        <v>425</v>
      </c>
      <c r="I20" s="104">
        <v>2.19854954209651E-2</v>
      </c>
      <c r="J20" s="104">
        <v>2.5589277492118898E-2</v>
      </c>
      <c r="K20" s="104">
        <v>3.0961480481081001E-2</v>
      </c>
      <c r="L20" s="104">
        <v>2.1380575881442898E-3</v>
      </c>
      <c r="M20" s="104">
        <v>0.14002934883474499</v>
      </c>
      <c r="N20" s="104">
        <v>0.33450128262231799</v>
      </c>
      <c r="O20" s="104">
        <v>7.5913123357755005E-2</v>
      </c>
      <c r="P20" s="104">
        <v>1.5835252943345E-2</v>
      </c>
      <c r="Q20" s="104">
        <v>9.2056265835230005E-3</v>
      </c>
      <c r="R20" s="104">
        <v>0.14681471417773501</v>
      </c>
      <c r="S20" s="104">
        <v>6.0193979947981001E-2</v>
      </c>
      <c r="T20" s="104">
        <v>3.0298571996961E-2</v>
      </c>
      <c r="U20" s="104">
        <v>1.409892178875E-2</v>
      </c>
      <c r="V20" s="104">
        <v>3.09573225248544</v>
      </c>
      <c r="W20" s="104">
        <v>0.32293773400000003</v>
      </c>
      <c r="X20" s="100" t="s">
        <v>425</v>
      </c>
      <c r="Y20" s="100" t="s">
        <v>425</v>
      </c>
      <c r="Z20" s="100" t="s">
        <v>425</v>
      </c>
      <c r="AA20" s="100" t="s">
        <v>425</v>
      </c>
      <c r="AB20" s="100" t="s">
        <v>425</v>
      </c>
      <c r="AC20" s="100" t="s">
        <v>427</v>
      </c>
      <c r="AD20" s="100" t="s">
        <v>427</v>
      </c>
      <c r="AE20" s="99"/>
      <c r="AF20" s="101">
        <v>64.681228980130115</v>
      </c>
      <c r="AG20" s="101">
        <v>1345.0101783999999</v>
      </c>
      <c r="AH20" s="101">
        <v>3229.77593972368</v>
      </c>
      <c r="AI20" s="101">
        <v>5692.6005510661089</v>
      </c>
      <c r="AJ20" s="101">
        <v>1252.1873292</v>
      </c>
      <c r="AK20" s="101" t="s">
        <v>427</v>
      </c>
      <c r="AL20" s="29" t="s">
        <v>50</v>
      </c>
    </row>
    <row r="21" spans="1:38" ht="26.25" customHeight="1" thickBot="1" x14ac:dyDescent="0.3">
      <c r="A21" s="40" t="s">
        <v>54</v>
      </c>
      <c r="B21" s="40" t="s">
        <v>67</v>
      </c>
      <c r="C21" s="41" t="s">
        <v>68</v>
      </c>
      <c r="D21" s="42"/>
      <c r="E21" s="103">
        <v>1.3347041570267999</v>
      </c>
      <c r="F21" s="103">
        <v>6.2838817358822199E-2</v>
      </c>
      <c r="G21" s="103">
        <v>0.33133506130398505</v>
      </c>
      <c r="H21" s="100" t="s">
        <v>425</v>
      </c>
      <c r="I21" s="104">
        <v>5.0170377514553798E-2</v>
      </c>
      <c r="J21" s="104">
        <v>5.3562848238626497E-2</v>
      </c>
      <c r="K21" s="104">
        <v>5.7677083760128298E-2</v>
      </c>
      <c r="L21" s="104">
        <v>4.81831017848308E-3</v>
      </c>
      <c r="M21" s="104">
        <v>1.4296168620048</v>
      </c>
      <c r="N21" s="104">
        <v>0.15683679622291199</v>
      </c>
      <c r="O21" s="104">
        <v>5.4923765376929997E-3</v>
      </c>
      <c r="P21" s="104">
        <v>1.2052665969445001E-2</v>
      </c>
      <c r="Q21" s="104">
        <v>8.3872754022300006E-3</v>
      </c>
      <c r="R21" s="104">
        <v>2.0683503340472999E-2</v>
      </c>
      <c r="S21" s="104">
        <v>2.2124823811400001E-2</v>
      </c>
      <c r="T21" s="104">
        <v>1.7854880253367001E-2</v>
      </c>
      <c r="U21" s="104">
        <v>5.7140748399129998E-3</v>
      </c>
      <c r="V21" s="104">
        <v>0.33471393326689602</v>
      </c>
      <c r="W21" s="104">
        <v>4.0511980000000003E-2</v>
      </c>
      <c r="X21" s="100" t="s">
        <v>425</v>
      </c>
      <c r="Y21" s="100" t="s">
        <v>425</v>
      </c>
      <c r="Z21" s="100" t="s">
        <v>425</v>
      </c>
      <c r="AA21" s="100" t="s">
        <v>425</v>
      </c>
      <c r="AB21" s="100" t="s">
        <v>425</v>
      </c>
      <c r="AC21" s="100" t="s">
        <v>427</v>
      </c>
      <c r="AD21" s="100" t="s">
        <v>427</v>
      </c>
      <c r="AE21" s="99"/>
      <c r="AF21" s="101">
        <v>541.44138178922776</v>
      </c>
      <c r="AG21" s="101">
        <v>1111.44713</v>
      </c>
      <c r="AH21" s="101">
        <v>24098.743521446748</v>
      </c>
      <c r="AI21" s="101">
        <v>916.9705718817396</v>
      </c>
      <c r="AJ21" s="101" t="s">
        <v>427</v>
      </c>
      <c r="AK21" s="101" t="s">
        <v>427</v>
      </c>
      <c r="AL21" s="29" t="s">
        <v>50</v>
      </c>
    </row>
    <row r="22" spans="1:38" ht="26.25" customHeight="1" thickBot="1" x14ac:dyDescent="0.3">
      <c r="A22" s="40" t="s">
        <v>54</v>
      </c>
      <c r="B22" s="44" t="s">
        <v>69</v>
      </c>
      <c r="C22" s="41" t="s">
        <v>70</v>
      </c>
      <c r="D22" s="42"/>
      <c r="E22" s="103">
        <v>0.62616630379173999</v>
      </c>
      <c r="F22" s="103">
        <v>2.6005844911845901E-2</v>
      </c>
      <c r="G22" s="103">
        <v>0.66699690542899992</v>
      </c>
      <c r="H22" s="100" t="s">
        <v>425</v>
      </c>
      <c r="I22" s="104">
        <v>8.1849770735169899E-2</v>
      </c>
      <c r="J22" s="104">
        <v>9.2719139665088102E-2</v>
      </c>
      <c r="K22" s="104">
        <v>0.10982345284773801</v>
      </c>
      <c r="L22" s="104">
        <v>8.2466932115195495E-3</v>
      </c>
      <c r="M22" s="104">
        <v>0.43714270231668001</v>
      </c>
      <c r="N22" s="104">
        <v>0.13044279357980099</v>
      </c>
      <c r="O22" s="104">
        <v>9.4459265511149994E-3</v>
      </c>
      <c r="P22" s="104">
        <v>8.8525400051610009E-3</v>
      </c>
      <c r="Q22" s="104">
        <v>1.0062592839712999E-2</v>
      </c>
      <c r="R22" s="104">
        <v>2.5035781919471999E-2</v>
      </c>
      <c r="S22" s="104">
        <v>2.4922348354802001E-2</v>
      </c>
      <c r="T22" s="104">
        <v>0.30260063183060898</v>
      </c>
      <c r="U22" s="104">
        <v>8.6078667916510004E-3</v>
      </c>
      <c r="V22" s="104">
        <v>0.49069108738010803</v>
      </c>
      <c r="W22" s="104">
        <v>7.8936630000000004E-3</v>
      </c>
      <c r="X22" s="100" t="s">
        <v>425</v>
      </c>
      <c r="Y22" s="100" t="s">
        <v>425</v>
      </c>
      <c r="Z22" s="100" t="s">
        <v>425</v>
      </c>
      <c r="AA22" s="100" t="s">
        <v>425</v>
      </c>
      <c r="AB22" s="100" t="s">
        <v>425</v>
      </c>
      <c r="AC22" s="100" t="s">
        <v>427</v>
      </c>
      <c r="AD22" s="100" t="s">
        <v>427</v>
      </c>
      <c r="AE22" s="99"/>
      <c r="AF22" s="101">
        <v>1848.6819061899998</v>
      </c>
      <c r="AG22" s="101">
        <v>394.90633742</v>
      </c>
      <c r="AH22" s="101">
        <v>9033.5765383718281</v>
      </c>
      <c r="AI22" s="101">
        <v>438.15223000000003</v>
      </c>
      <c r="AJ22" s="101">
        <v>431.4652369800001</v>
      </c>
      <c r="AK22" s="101" t="s">
        <v>427</v>
      </c>
      <c r="AL22" s="29" t="s">
        <v>50</v>
      </c>
    </row>
    <row r="23" spans="1:38" ht="26.25" customHeight="1" thickBot="1" x14ac:dyDescent="0.3">
      <c r="A23" s="40" t="s">
        <v>71</v>
      </c>
      <c r="B23" s="44" t="s">
        <v>392</v>
      </c>
      <c r="C23" s="41" t="s">
        <v>388</v>
      </c>
      <c r="D23" s="83"/>
      <c r="E23" s="103">
        <v>1.234274500505361</v>
      </c>
      <c r="F23" s="103">
        <v>0.70146377167820706</v>
      </c>
      <c r="G23" s="103">
        <v>1.4139007936179999E-3</v>
      </c>
      <c r="H23" s="103">
        <v>7.3459866136099997E-4</v>
      </c>
      <c r="I23" s="104">
        <v>9.099312668397401E-2</v>
      </c>
      <c r="J23" s="104">
        <v>0.16227021017939799</v>
      </c>
      <c r="K23" s="104">
        <v>0.75964857153745002</v>
      </c>
      <c r="L23" s="104">
        <v>6.0283217242277004E-2</v>
      </c>
      <c r="M23" s="104">
        <v>3.1044019814805566</v>
      </c>
      <c r="N23" s="104">
        <v>8.1890360000000002E-5</v>
      </c>
      <c r="O23" s="104">
        <v>1.8344966807400001E-3</v>
      </c>
      <c r="P23" s="100" t="s">
        <v>425</v>
      </c>
      <c r="Q23" s="100" t="s">
        <v>425</v>
      </c>
      <c r="R23" s="104">
        <v>5.06706692233E-3</v>
      </c>
      <c r="S23" s="104">
        <v>0.22381101724070002</v>
      </c>
      <c r="T23" s="104">
        <v>6.92863842665E-3</v>
      </c>
      <c r="U23" s="104">
        <v>9.2941487874000008E-4</v>
      </c>
      <c r="V23" s="104">
        <v>0.13412236320000001</v>
      </c>
      <c r="W23" s="100" t="s">
        <v>425</v>
      </c>
      <c r="X23" s="104">
        <v>2.9057213888999999E-3</v>
      </c>
      <c r="Y23" s="104">
        <v>4.6983372639299997E-3</v>
      </c>
      <c r="Z23" s="100" t="s">
        <v>425</v>
      </c>
      <c r="AA23" s="100" t="s">
        <v>425</v>
      </c>
      <c r="AB23" s="104">
        <v>7.6040586611200002E-3</v>
      </c>
      <c r="AC23" s="100" t="s">
        <v>427</v>
      </c>
      <c r="AD23" s="100" t="s">
        <v>427</v>
      </c>
      <c r="AE23" s="99"/>
      <c r="AF23" s="101">
        <v>4062.8994481522718</v>
      </c>
      <c r="AG23" s="101" t="s">
        <v>427</v>
      </c>
      <c r="AH23" s="101" t="s">
        <v>427</v>
      </c>
      <c r="AI23" s="101">
        <v>4.47351973053172</v>
      </c>
      <c r="AJ23" s="101" t="s">
        <v>427</v>
      </c>
      <c r="AK23" s="101" t="s">
        <v>427</v>
      </c>
      <c r="AL23" s="29" t="s">
        <v>50</v>
      </c>
    </row>
    <row r="24" spans="1:38" ht="26.25" customHeight="1" thickBot="1" x14ac:dyDescent="0.3">
      <c r="A24" s="45" t="s">
        <v>54</v>
      </c>
      <c r="B24" s="44" t="s">
        <v>72</v>
      </c>
      <c r="C24" s="41" t="s">
        <v>73</v>
      </c>
      <c r="D24" s="42"/>
      <c r="E24" s="103">
        <v>1.7265416931397601</v>
      </c>
      <c r="F24" s="103">
        <v>7.0172434701832903E-2</v>
      </c>
      <c r="G24" s="103">
        <v>0.45995653762710997</v>
      </c>
      <c r="H24" s="100" t="s">
        <v>425</v>
      </c>
      <c r="I24" s="104">
        <v>0.21800102058611012</v>
      </c>
      <c r="J24" s="104">
        <v>0.23270378431377062</v>
      </c>
      <c r="K24" s="104">
        <v>0.25805646192981374</v>
      </c>
      <c r="L24" s="104">
        <v>2.250390151130106E-2</v>
      </c>
      <c r="M24" s="104">
        <v>1.4518298899173501</v>
      </c>
      <c r="N24" s="104">
        <v>0.104168297214808</v>
      </c>
      <c r="O24" s="104">
        <v>3.9959918780683001E-2</v>
      </c>
      <c r="P24" s="104">
        <v>8.4412983432460009E-3</v>
      </c>
      <c r="Q24" s="104">
        <v>9.9799966698230005E-3</v>
      </c>
      <c r="R24" s="104">
        <v>6.8794448769260996E-2</v>
      </c>
      <c r="S24" s="104">
        <v>2.8950773661943999E-2</v>
      </c>
      <c r="T24" s="104">
        <v>0.105728818227018</v>
      </c>
      <c r="U24" s="104">
        <v>2.4271770792557001E-2</v>
      </c>
      <c r="V24" s="104">
        <v>1.4380800603528099</v>
      </c>
      <c r="W24" s="104">
        <v>0.105977561</v>
      </c>
      <c r="X24" s="100" t="s">
        <v>425</v>
      </c>
      <c r="Y24" s="100" t="s">
        <v>425</v>
      </c>
      <c r="Z24" s="100" t="s">
        <v>425</v>
      </c>
      <c r="AA24" s="100" t="s">
        <v>425</v>
      </c>
      <c r="AB24" s="100" t="s">
        <v>425</v>
      </c>
      <c r="AC24" s="100" t="s">
        <v>427</v>
      </c>
      <c r="AD24" s="100" t="s">
        <v>427</v>
      </c>
      <c r="AE24" s="99"/>
      <c r="AF24" s="101">
        <v>3553.6807179919183</v>
      </c>
      <c r="AG24" s="101">
        <v>126.11</v>
      </c>
      <c r="AH24" s="101">
        <v>14334.670925988525</v>
      </c>
      <c r="AI24" s="101">
        <v>2732.4575649039984</v>
      </c>
      <c r="AJ24" s="101">
        <v>121.69499999999999</v>
      </c>
      <c r="AK24" s="101" t="s">
        <v>427</v>
      </c>
      <c r="AL24" s="29" t="s">
        <v>50</v>
      </c>
    </row>
    <row r="25" spans="1:38" ht="26.25" customHeight="1" thickBot="1" x14ac:dyDescent="0.3">
      <c r="A25" s="40" t="s">
        <v>74</v>
      </c>
      <c r="B25" s="44" t="s">
        <v>75</v>
      </c>
      <c r="C25" s="46" t="s">
        <v>76</v>
      </c>
      <c r="D25" s="42"/>
      <c r="E25" s="103">
        <v>1.2107765947519999</v>
      </c>
      <c r="F25" s="103">
        <v>9.7255646889E-2</v>
      </c>
      <c r="G25" s="103">
        <v>7.334075004E-2</v>
      </c>
      <c r="H25" s="100" t="s">
        <v>425</v>
      </c>
      <c r="I25" s="104">
        <v>9.5447382389999991E-3</v>
      </c>
      <c r="J25" s="104">
        <v>1.3056204341064409E-2</v>
      </c>
      <c r="K25" s="104">
        <v>2.12496252458814E-2</v>
      </c>
      <c r="L25" s="104">
        <v>7.1585536790348672E-3</v>
      </c>
      <c r="M25" s="104">
        <v>0.82051755635000001</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3850.3739719238206</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8.1505212149999996E-3</v>
      </c>
      <c r="F26" s="103">
        <v>9.3843075630000005E-3</v>
      </c>
      <c r="G26" s="103">
        <v>8.5550225700000001E-4</v>
      </c>
      <c r="H26" s="100" t="s">
        <v>425</v>
      </c>
      <c r="I26" s="104">
        <v>1.37526558E-4</v>
      </c>
      <c r="J26" s="104">
        <v>1.37526558E-4</v>
      </c>
      <c r="K26" s="104">
        <v>1.37526558E-4</v>
      </c>
      <c r="L26" s="104">
        <v>1.0314491791614488E-4</v>
      </c>
      <c r="M26" s="104">
        <v>0.29669463764999998</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44.579945041330646</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30.063767111429666</v>
      </c>
      <c r="F27" s="100">
        <v>2.2775449284208977</v>
      </c>
      <c r="G27" s="100">
        <v>4.2445967750684176E-2</v>
      </c>
      <c r="H27" s="100">
        <v>0.5293536200011677</v>
      </c>
      <c r="I27" s="100">
        <v>0.81903557441571606</v>
      </c>
      <c r="J27" s="100">
        <v>0.81903557441571606</v>
      </c>
      <c r="K27" s="100">
        <v>0.81903557441571595</v>
      </c>
      <c r="L27" s="100">
        <v>0.56167881751214976</v>
      </c>
      <c r="M27" s="100">
        <v>24.326851789318738</v>
      </c>
      <c r="N27" s="100">
        <v>2.4780279865307788E-3</v>
      </c>
      <c r="O27" s="100">
        <v>2.8053055427817427E-4</v>
      </c>
      <c r="P27" s="100">
        <v>1.9508815120643879E-2</v>
      </c>
      <c r="Q27" s="100">
        <v>4.7924171949360748E-4</v>
      </c>
      <c r="R27" s="100">
        <v>2.5026223456910367E-2</v>
      </c>
      <c r="S27" s="100">
        <v>1.7007534989230282E-2</v>
      </c>
      <c r="T27" s="100">
        <v>2.3494130530538108E-3</v>
      </c>
      <c r="U27" s="100">
        <v>3.9742233043086667E-4</v>
      </c>
      <c r="V27" s="100">
        <v>6.9081437805673704E-2</v>
      </c>
      <c r="W27" s="100">
        <v>1.291013</v>
      </c>
      <c r="X27" s="100">
        <v>7.6756556963099992E-2</v>
      </c>
      <c r="Y27" s="100">
        <v>8.6090340163700013E-2</v>
      </c>
      <c r="Z27" s="100">
        <v>6.7192042488899997E-2</v>
      </c>
      <c r="AA27" s="100">
        <v>7.2771611133199993E-2</v>
      </c>
      <c r="AB27" s="100">
        <v>0.30281055074889995</v>
      </c>
      <c r="AC27" s="100">
        <v>1.2910125E-3</v>
      </c>
      <c r="AD27" s="101">
        <v>2.5835469999999999E-4</v>
      </c>
      <c r="AE27" s="99"/>
      <c r="AF27" s="100">
        <v>132397.00835183149</v>
      </c>
      <c r="AG27" s="100" t="s">
        <v>427</v>
      </c>
      <c r="AH27" s="100">
        <v>77.755849869900004</v>
      </c>
      <c r="AI27" s="100">
        <v>3888.6396414141</v>
      </c>
      <c r="AJ27" s="100" t="s">
        <v>427</v>
      </c>
      <c r="AK27" s="100" t="s">
        <v>427</v>
      </c>
      <c r="AL27" s="29" t="s">
        <v>50</v>
      </c>
    </row>
    <row r="28" spans="1:38" ht="26.25" customHeight="1" thickBot="1" x14ac:dyDescent="0.3">
      <c r="A28" s="40" t="s">
        <v>79</v>
      </c>
      <c r="B28" s="40" t="s">
        <v>82</v>
      </c>
      <c r="C28" s="41" t="s">
        <v>83</v>
      </c>
      <c r="D28" s="42"/>
      <c r="E28" s="100">
        <v>9.8203052795456731</v>
      </c>
      <c r="F28" s="100">
        <v>0.46840230203526712</v>
      </c>
      <c r="G28" s="100">
        <v>9.5501176235855342E-3</v>
      </c>
      <c r="H28" s="100">
        <v>1.841827838496005E-2</v>
      </c>
      <c r="I28" s="100">
        <v>0.29674714464775487</v>
      </c>
      <c r="J28" s="100">
        <v>0.29674714464775487</v>
      </c>
      <c r="K28" s="100">
        <v>0.29674714464775487</v>
      </c>
      <c r="L28" s="100">
        <v>0.21284908760070764</v>
      </c>
      <c r="M28" s="100">
        <v>3.2034591547552425</v>
      </c>
      <c r="N28" s="100">
        <v>3.325030234700615E-4</v>
      </c>
      <c r="O28" s="100">
        <v>3.3968236324162121E-5</v>
      </c>
      <c r="P28" s="100">
        <v>3.3762786824999432E-3</v>
      </c>
      <c r="Q28" s="100">
        <v>6.6141637705434319E-5</v>
      </c>
      <c r="R28" s="100">
        <v>5.2774308959270527E-3</v>
      </c>
      <c r="S28" s="100">
        <v>3.5439241464056258E-3</v>
      </c>
      <c r="T28" s="100">
        <v>1.6279546943999743E-4</v>
      </c>
      <c r="U28" s="100">
        <v>6.4346802762544369E-5</v>
      </c>
      <c r="V28" s="100">
        <v>1.1528579448971293E-2</v>
      </c>
      <c r="W28" s="100">
        <v>0.25843660000000002</v>
      </c>
      <c r="X28" s="100">
        <v>1.32352309084E-2</v>
      </c>
      <c r="Y28" s="100">
        <v>1.4836594005900001E-2</v>
      </c>
      <c r="Z28" s="100">
        <v>1.16321934181E-2</v>
      </c>
      <c r="AA28" s="100">
        <v>1.23475513631E-2</v>
      </c>
      <c r="AB28" s="100">
        <v>5.2051569695499997E-2</v>
      </c>
      <c r="AC28" s="100">
        <v>2.5843639999999999E-4</v>
      </c>
      <c r="AD28" s="101">
        <v>5.19737E-5</v>
      </c>
      <c r="AE28" s="99"/>
      <c r="AF28" s="100">
        <v>25831.542295003601</v>
      </c>
      <c r="AG28" s="100" t="s">
        <v>427</v>
      </c>
      <c r="AH28" s="100" t="s">
        <v>425</v>
      </c>
      <c r="AI28" s="100">
        <v>768.7817861492</v>
      </c>
      <c r="AJ28" s="100" t="s">
        <v>427</v>
      </c>
      <c r="AK28" s="100" t="s">
        <v>427</v>
      </c>
      <c r="AL28" s="29" t="s">
        <v>50</v>
      </c>
    </row>
    <row r="29" spans="1:38" ht="26.25" customHeight="1" thickBot="1" x14ac:dyDescent="0.3">
      <c r="A29" s="40" t="s">
        <v>79</v>
      </c>
      <c r="B29" s="40" t="s">
        <v>84</v>
      </c>
      <c r="C29" s="41" t="s">
        <v>85</v>
      </c>
      <c r="D29" s="42"/>
      <c r="E29" s="100">
        <v>22.832975844344919</v>
      </c>
      <c r="F29" s="100">
        <v>0.54601419389381245</v>
      </c>
      <c r="G29" s="100">
        <v>2.6121825336508187E-2</v>
      </c>
      <c r="H29" s="100">
        <v>5.6978983801755631E-2</v>
      </c>
      <c r="I29" s="100">
        <v>0.34543048998160591</v>
      </c>
      <c r="J29" s="100">
        <v>0.34543048998160591</v>
      </c>
      <c r="K29" s="100">
        <v>0.34543048998160591</v>
      </c>
      <c r="L29" s="100">
        <v>0.24118839804548495</v>
      </c>
      <c r="M29" s="100">
        <v>7.9595204074331161</v>
      </c>
      <c r="N29" s="100">
        <v>8.4292851860483914E-4</v>
      </c>
      <c r="O29" s="100">
        <v>8.4294013077006603E-5</v>
      </c>
      <c r="P29" s="100">
        <v>8.9348025059993695E-3</v>
      </c>
      <c r="Q29" s="100">
        <v>1.6858512311270651E-4</v>
      </c>
      <c r="R29" s="100">
        <v>1.4329178080649181E-2</v>
      </c>
      <c r="S29" s="100">
        <v>9.6089862342196349E-3</v>
      </c>
      <c r="T29" s="100">
        <v>3.3721959792762645E-4</v>
      </c>
      <c r="U29" s="100">
        <v>1.685822200713999E-4</v>
      </c>
      <c r="V29" s="100">
        <v>3.0344712521612763E-2</v>
      </c>
      <c r="W29" s="100">
        <v>0.24792950000000002</v>
      </c>
      <c r="X29" s="100">
        <v>6.4066473165000004E-3</v>
      </c>
      <c r="Y29" s="100">
        <v>3.8795808751400006E-2</v>
      </c>
      <c r="Z29" s="100">
        <v>4.3351646844100006E-2</v>
      </c>
      <c r="AA29" s="100">
        <v>9.9658958263000013E-3</v>
      </c>
      <c r="AB29" s="100">
        <v>9.8519998738300016E-2</v>
      </c>
      <c r="AC29" s="100">
        <v>1.4530860000000001E-4</v>
      </c>
      <c r="AD29" s="101">
        <v>2.9466900000000001E-5</v>
      </c>
      <c r="AE29" s="99"/>
      <c r="AF29" s="100">
        <v>69587.358364974803</v>
      </c>
      <c r="AG29" s="100" t="s">
        <v>427</v>
      </c>
      <c r="AH29" s="100">
        <v>35.039664513200002</v>
      </c>
      <c r="AI29" s="100">
        <v>2071.2499092643998</v>
      </c>
      <c r="AJ29" s="100" t="s">
        <v>427</v>
      </c>
      <c r="AK29" s="100" t="s">
        <v>427</v>
      </c>
      <c r="AL29" s="29" t="s">
        <v>50</v>
      </c>
    </row>
    <row r="30" spans="1:38" ht="26.25" customHeight="1" thickBot="1" x14ac:dyDescent="0.3">
      <c r="A30" s="40" t="s">
        <v>79</v>
      </c>
      <c r="B30" s="40" t="s">
        <v>86</v>
      </c>
      <c r="C30" s="41" t="s">
        <v>87</v>
      </c>
      <c r="D30" s="42"/>
      <c r="E30" s="100">
        <v>0.22706656940768735</v>
      </c>
      <c r="F30" s="100">
        <v>1.0864922123887586</v>
      </c>
      <c r="G30" s="100">
        <v>2.6691517594513493E-4</v>
      </c>
      <c r="H30" s="100">
        <v>1.8682419858307229E-3</v>
      </c>
      <c r="I30" s="100">
        <v>1.6902103734282664E-2</v>
      </c>
      <c r="J30" s="100">
        <v>1.6902103734282664E-2</v>
      </c>
      <c r="K30" s="100">
        <v>1.6902103734282664E-2</v>
      </c>
      <c r="L30" s="100">
        <v>3.1382670706035778E-3</v>
      </c>
      <c r="M30" s="100">
        <v>5.8836245543665964</v>
      </c>
      <c r="N30" s="100">
        <v>6.2289551225862182E-5</v>
      </c>
      <c r="O30" s="100">
        <v>8.4442723666792801E-4</v>
      </c>
      <c r="P30" s="100">
        <v>3.0554763562140445E-4</v>
      </c>
      <c r="Q30" s="100">
        <v>1.0536125366255328E-5</v>
      </c>
      <c r="R30" s="100">
        <v>3.747166645703676E-3</v>
      </c>
      <c r="S30" s="100">
        <v>0.14303077282443027</v>
      </c>
      <c r="T30" s="100">
        <v>5.9370898015039322E-3</v>
      </c>
      <c r="U30" s="100">
        <v>8.4075441582104056E-4</v>
      </c>
      <c r="V30" s="100">
        <v>8.38341710537331E-2</v>
      </c>
      <c r="W30" s="100">
        <v>1.3633900000000001E-2</v>
      </c>
      <c r="X30" s="100">
        <v>2.8383675420000002E-4</v>
      </c>
      <c r="Y30" s="100">
        <v>3.551492623E-4</v>
      </c>
      <c r="Z30" s="100">
        <v>2.2113217940000001E-4</v>
      </c>
      <c r="AA30" s="100">
        <v>3.9282500529999999E-4</v>
      </c>
      <c r="AB30" s="100">
        <v>1.2529432012000001E-3</v>
      </c>
      <c r="AC30" s="100">
        <v>1.3633599999999999E-5</v>
      </c>
      <c r="AD30" s="101">
        <v>5.3824999999999997E-6</v>
      </c>
      <c r="AE30" s="99"/>
      <c r="AF30" s="100">
        <v>1471.0574035925999</v>
      </c>
      <c r="AG30" s="100" t="s">
        <v>427</v>
      </c>
      <c r="AH30" s="100" t="s">
        <v>425</v>
      </c>
      <c r="AI30" s="100">
        <v>43.622893673</v>
      </c>
      <c r="AJ30" s="100" t="s">
        <v>427</v>
      </c>
      <c r="AK30" s="100" t="s">
        <v>427</v>
      </c>
      <c r="AL30" s="29" t="s">
        <v>50</v>
      </c>
    </row>
    <row r="31" spans="1:38" ht="26.25" customHeight="1" thickBot="1" x14ac:dyDescent="0.3">
      <c r="A31" s="40" t="s">
        <v>79</v>
      </c>
      <c r="B31" s="40" t="s">
        <v>88</v>
      </c>
      <c r="C31" s="41" t="s">
        <v>89</v>
      </c>
      <c r="D31" s="42"/>
      <c r="E31" s="100" t="s">
        <v>427</v>
      </c>
      <c r="F31" s="100">
        <v>1.7441280754477362</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78.548016008700003</v>
      </c>
      <c r="AG31" s="100" t="s">
        <v>427</v>
      </c>
      <c r="AH31" s="100" t="s">
        <v>427</v>
      </c>
      <c r="AI31" s="100">
        <v>2.3292712728999998</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0.86788977355636943</v>
      </c>
      <c r="J32" s="100">
        <v>1.6360008533857788</v>
      </c>
      <c r="K32" s="100">
        <v>2.1333228578434329</v>
      </c>
      <c r="L32" s="100">
        <v>0.2075107501488439</v>
      </c>
      <c r="M32" s="100" t="s">
        <v>427</v>
      </c>
      <c r="N32" s="100">
        <v>5.8991966378636773</v>
      </c>
      <c r="O32" s="100">
        <v>2.6609055207208975E-2</v>
      </c>
      <c r="P32" s="100">
        <v>0</v>
      </c>
      <c r="Q32" s="100">
        <v>6.7784665633221192E-2</v>
      </c>
      <c r="R32" s="100">
        <v>2.1935613145120816</v>
      </c>
      <c r="S32" s="100">
        <v>48.093018256389954</v>
      </c>
      <c r="T32" s="100">
        <v>0.34212772424358401</v>
      </c>
      <c r="U32" s="100">
        <v>4.2666457156868613E-2</v>
      </c>
      <c r="V32" s="100">
        <v>17.022703352156011</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71585.5489215376</v>
      </c>
      <c r="AL32" s="29" t="s">
        <v>412</v>
      </c>
    </row>
    <row r="33" spans="1:38" ht="26.25" customHeight="1" thickBot="1" x14ac:dyDescent="0.3">
      <c r="A33" s="40" t="s">
        <v>79</v>
      </c>
      <c r="B33" s="40" t="s">
        <v>92</v>
      </c>
      <c r="C33" s="41" t="s">
        <v>93</v>
      </c>
      <c r="D33" s="42"/>
      <c r="E33" s="100" t="s">
        <v>427</v>
      </c>
      <c r="F33" s="100" t="s">
        <v>427</v>
      </c>
      <c r="G33" s="100" t="s">
        <v>427</v>
      </c>
      <c r="H33" s="100" t="s">
        <v>427</v>
      </c>
      <c r="I33" s="100">
        <v>0.41398480114831987</v>
      </c>
      <c r="J33" s="100">
        <v>0.76663852064503712</v>
      </c>
      <c r="K33" s="100">
        <v>1.5332770412900742</v>
      </c>
      <c r="L33" s="100">
        <v>1.6252736637674774E-2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71585.5489215376</v>
      </c>
      <c r="AL33" s="29" t="s">
        <v>412</v>
      </c>
    </row>
    <row r="34" spans="1:38" ht="26.25" customHeight="1" thickBot="1" x14ac:dyDescent="0.3">
      <c r="A34" s="40" t="s">
        <v>71</v>
      </c>
      <c r="B34" s="40" t="s">
        <v>94</v>
      </c>
      <c r="C34" s="41" t="s">
        <v>95</v>
      </c>
      <c r="D34" s="42"/>
      <c r="E34" s="103">
        <v>0.85756900570200001</v>
      </c>
      <c r="F34" s="103">
        <v>4.2625878334999999E-2</v>
      </c>
      <c r="G34" s="103">
        <v>3.7886808499999996E-4</v>
      </c>
      <c r="H34" s="103">
        <v>1.8943403999999999E-4</v>
      </c>
      <c r="I34" s="104">
        <v>0.21703987167718369</v>
      </c>
      <c r="J34" s="104">
        <v>0.33752306664363468</v>
      </c>
      <c r="K34" s="104">
        <v>0.79094901843923804</v>
      </c>
      <c r="L34" s="104">
        <v>9.413698651489999E-3</v>
      </c>
      <c r="M34" s="104">
        <v>0.26281767129200001</v>
      </c>
      <c r="N34" s="104">
        <v>0.13666666666666699</v>
      </c>
      <c r="O34" s="104">
        <v>1.8943406999999998E-4</v>
      </c>
      <c r="P34" s="100" t="s">
        <v>425</v>
      </c>
      <c r="Q34" s="100" t="s">
        <v>425</v>
      </c>
      <c r="R34" s="104">
        <v>9.4716880000000002E-4</v>
      </c>
      <c r="S34" s="104">
        <v>2.6916204516666702</v>
      </c>
      <c r="T34" s="104">
        <v>1.3260380999999999E-3</v>
      </c>
      <c r="U34" s="104">
        <v>1.8943406999999998E-4</v>
      </c>
      <c r="V34" s="104">
        <v>1.8943405E-2</v>
      </c>
      <c r="W34" s="100" t="s">
        <v>425</v>
      </c>
      <c r="X34" s="104">
        <v>7.8888829999999995E-4</v>
      </c>
      <c r="Y34" s="104">
        <v>7.8888829999999995E-4</v>
      </c>
      <c r="Z34" s="104">
        <v>3.0015106E-4</v>
      </c>
      <c r="AA34" s="100" t="s">
        <v>425</v>
      </c>
      <c r="AB34" s="104">
        <v>1.8779269000000001E-3</v>
      </c>
      <c r="AC34" s="100" t="s">
        <v>427</v>
      </c>
      <c r="AD34" s="100" t="s">
        <v>427</v>
      </c>
      <c r="AE34" s="99"/>
      <c r="AF34" s="101">
        <v>814.56638250937101</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2.7764424507124339</v>
      </c>
      <c r="F35" s="103">
        <v>9.8550832387809498E-2</v>
      </c>
      <c r="G35" s="103">
        <v>9.8754505898824618E-2</v>
      </c>
      <c r="H35" s="103">
        <v>4.8774431707331652E-4</v>
      </c>
      <c r="I35" s="104">
        <v>6.7196501327038555E-2</v>
      </c>
      <c r="J35" s="104">
        <v>7.0929640300567032E-2</v>
      </c>
      <c r="K35" s="104">
        <v>7.4662779260938478E-2</v>
      </c>
      <c r="L35" s="104">
        <v>2.4336931592784744E-2</v>
      </c>
      <c r="M35" s="104">
        <v>0.58056871736729132</v>
      </c>
      <c r="N35" s="104">
        <v>5.0669550662488707E-3</v>
      </c>
      <c r="O35" s="104">
        <v>5.1961890285435E-4</v>
      </c>
      <c r="P35" s="104">
        <v>2.4300924934300798E-3</v>
      </c>
      <c r="Q35" s="104">
        <v>3.0504015486740505E-3</v>
      </c>
      <c r="R35" s="100" t="s">
        <v>425</v>
      </c>
      <c r="S35" s="104">
        <v>3.0504015486740501E-3</v>
      </c>
      <c r="T35" s="104">
        <v>4.2135249261777606E-2</v>
      </c>
      <c r="U35" s="104">
        <v>1.0133913808136059E-2</v>
      </c>
      <c r="V35" s="104">
        <v>2.5205550226291697E-2</v>
      </c>
      <c r="W35" s="100" t="s">
        <v>425</v>
      </c>
      <c r="X35" s="104">
        <v>1.6898292870679303E-3</v>
      </c>
      <c r="Y35" s="104">
        <v>1.6862706858533601E-3</v>
      </c>
      <c r="Z35" s="104">
        <v>6.4375446168781999E-4</v>
      </c>
      <c r="AA35" s="100" t="s">
        <v>425</v>
      </c>
      <c r="AB35" s="104">
        <v>4.0198557077513603E-3</v>
      </c>
      <c r="AC35" s="100" t="s">
        <v>427</v>
      </c>
      <c r="AD35" s="100" t="s">
        <v>427</v>
      </c>
      <c r="AE35" s="99"/>
      <c r="AF35" s="101">
        <v>2042.1505755562705</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3.2256143634203962</v>
      </c>
      <c r="F36" s="103">
        <v>0.25901484052142204</v>
      </c>
      <c r="G36" s="103">
        <v>1.465065183154E-3</v>
      </c>
      <c r="H36" s="103">
        <v>7.3253259158299997E-4</v>
      </c>
      <c r="I36" s="104">
        <v>0.12128692602421001</v>
      </c>
      <c r="J36" s="104">
        <v>0.12767044844654693</v>
      </c>
      <c r="K36" s="104">
        <v>0.12767044844654693</v>
      </c>
      <c r="L36" s="104">
        <v>5.7630679172509967E-3</v>
      </c>
      <c r="M36" s="104">
        <v>1.1196855675085906</v>
      </c>
      <c r="N36" s="104">
        <v>8.8181389099240039E-3</v>
      </c>
      <c r="O36" s="104">
        <v>7.3253259158299997E-4</v>
      </c>
      <c r="P36" s="104">
        <v>2.0324959992499992E-3</v>
      </c>
      <c r="Q36" s="104">
        <v>2.7132735107479999E-3</v>
      </c>
      <c r="R36" s="104">
        <v>3.6626629578749991E-3</v>
      </c>
      <c r="S36" s="104">
        <v>6.4462868058632994E-2</v>
      </c>
      <c r="T36" s="104">
        <v>7.3253259157536998E-2</v>
      </c>
      <c r="U36" s="104">
        <v>6.7831837768639975E-3</v>
      </c>
      <c r="V36" s="104">
        <v>8.7903910989040948E-2</v>
      </c>
      <c r="W36" s="100" t="s">
        <v>425</v>
      </c>
      <c r="X36" s="104">
        <v>4.5597404216759993E-3</v>
      </c>
      <c r="Y36" s="104">
        <v>4.5597404216759993E-3</v>
      </c>
      <c r="Z36" s="104">
        <v>1.7348598172359996E-3</v>
      </c>
      <c r="AA36" s="100" t="s">
        <v>427</v>
      </c>
      <c r="AB36" s="104">
        <v>1.0854340660587998E-2</v>
      </c>
      <c r="AC36" s="100" t="s">
        <v>427</v>
      </c>
      <c r="AD36" s="100" t="s">
        <v>427</v>
      </c>
      <c r="AE36" s="99"/>
      <c r="AF36" s="101">
        <v>3149.8901450000003</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0.135712</v>
      </c>
      <c r="F37" s="103">
        <v>1.8277566688572802E-2</v>
      </c>
      <c r="G37" s="100" t="s">
        <v>425</v>
      </c>
      <c r="H37" s="100" t="s">
        <v>425</v>
      </c>
      <c r="I37" s="104">
        <v>5.3495129999999998E-4</v>
      </c>
      <c r="J37" s="104">
        <v>5.3495129999999998E-4</v>
      </c>
      <c r="K37" s="104">
        <v>5.3495129999999998E-4</v>
      </c>
      <c r="L37" s="104">
        <v>4.0287090999999998E-5</v>
      </c>
      <c r="M37" s="104">
        <v>3.3314316999999996E-2</v>
      </c>
      <c r="N37" s="104">
        <v>5.5695050000000001E-6</v>
      </c>
      <c r="O37" s="104">
        <v>1.7121674999999999E-6</v>
      </c>
      <c r="P37" s="104">
        <v>6.0831000000000001E-5</v>
      </c>
      <c r="Q37" s="104">
        <v>7.3201900000000001E-5</v>
      </c>
      <c r="R37" s="104">
        <v>2.0144292000000002E-6</v>
      </c>
      <c r="S37" s="104">
        <v>3.1730429200000002E-6</v>
      </c>
      <c r="T37" s="104">
        <v>1.8662617E-6</v>
      </c>
      <c r="U37" s="104">
        <v>1.4446404E-5</v>
      </c>
      <c r="V37" s="104">
        <v>2.9705050000000001E-6</v>
      </c>
      <c r="W37" s="100" t="s">
        <v>427</v>
      </c>
      <c r="X37" s="100" t="s">
        <v>427</v>
      </c>
      <c r="Y37" s="100" t="s">
        <v>427</v>
      </c>
      <c r="Z37" s="100" t="s">
        <v>427</v>
      </c>
      <c r="AA37" s="100" t="s">
        <v>427</v>
      </c>
      <c r="AB37" s="100" t="s">
        <v>427</v>
      </c>
      <c r="AC37" s="100" t="s">
        <v>427</v>
      </c>
      <c r="AD37" s="100" t="s">
        <v>427</v>
      </c>
      <c r="AE37" s="99"/>
      <c r="AF37" s="101" t="s">
        <v>427</v>
      </c>
      <c r="AG37" s="101" t="s">
        <v>427</v>
      </c>
      <c r="AH37" s="101">
        <v>1719.0700000000002</v>
      </c>
      <c r="AI37" s="101" t="s">
        <v>427</v>
      </c>
      <c r="AJ37" s="101" t="s">
        <v>427</v>
      </c>
      <c r="AK37" s="101" t="s">
        <v>427</v>
      </c>
      <c r="AL37" s="29" t="s">
        <v>50</v>
      </c>
    </row>
    <row r="38" spans="1:38" ht="26.25" customHeight="1" thickBot="1" x14ac:dyDescent="0.3">
      <c r="A38" s="40" t="s">
        <v>71</v>
      </c>
      <c r="B38" s="40" t="s">
        <v>102</v>
      </c>
      <c r="C38" s="41" t="s">
        <v>103</v>
      </c>
      <c r="D38" s="47"/>
      <c r="E38" s="103">
        <v>1.1336782343697769</v>
      </c>
      <c r="F38" s="103">
        <v>9.3655088599632008E-2</v>
      </c>
      <c r="G38" s="103">
        <v>1.1972118329560001E-3</v>
      </c>
      <c r="H38" s="103">
        <v>6.1268883603289993E-4</v>
      </c>
      <c r="I38" s="104">
        <v>4.6049821430134807E-2</v>
      </c>
      <c r="J38" s="104">
        <v>5.3846629893233001E-2</v>
      </c>
      <c r="K38" s="104">
        <v>8.4984628387160005E-2</v>
      </c>
      <c r="L38" s="104">
        <v>3.0593843233836703E-2</v>
      </c>
      <c r="M38" s="104">
        <v>0.70010044086265999</v>
      </c>
      <c r="N38" s="104">
        <v>2.3542435700000001E-6</v>
      </c>
      <c r="O38" s="104">
        <v>1.1232105248604998E-3</v>
      </c>
      <c r="P38" s="100" t="s">
        <v>425</v>
      </c>
      <c r="Q38" s="100" t="s">
        <v>425</v>
      </c>
      <c r="R38" s="104">
        <v>4.570002400864099E-3</v>
      </c>
      <c r="S38" s="104">
        <v>0.151006280312974</v>
      </c>
      <c r="T38" s="104">
        <v>5.8115475252981004E-3</v>
      </c>
      <c r="U38" s="104">
        <v>7.731787631643E-4</v>
      </c>
      <c r="V38" s="104">
        <v>9.1619983269223007E-2</v>
      </c>
      <c r="W38" s="100" t="s">
        <v>425</v>
      </c>
      <c r="X38" s="104">
        <v>2.2797395871296E-3</v>
      </c>
      <c r="Y38" s="104">
        <v>3.7967564880519995E-3</v>
      </c>
      <c r="Z38" s="100" t="s">
        <v>425</v>
      </c>
      <c r="AA38" s="100" t="s">
        <v>425</v>
      </c>
      <c r="AB38" s="104">
        <v>6.0764960629036994E-3</v>
      </c>
      <c r="AC38" s="100" t="s">
        <v>427</v>
      </c>
      <c r="AD38" s="100" t="s">
        <v>427</v>
      </c>
      <c r="AE38" s="99"/>
      <c r="AF38" s="101">
        <v>3302.3725845187414</v>
      </c>
      <c r="AG38" s="101" t="s">
        <v>427</v>
      </c>
      <c r="AH38" s="101" t="s">
        <v>427</v>
      </c>
      <c r="AI38" s="101">
        <v>0.12860798593317824</v>
      </c>
      <c r="AJ38" s="101" t="s">
        <v>427</v>
      </c>
      <c r="AK38" s="101" t="s">
        <v>427</v>
      </c>
      <c r="AL38" s="29" t="s">
        <v>50</v>
      </c>
    </row>
    <row r="39" spans="1:38" ht="26.25" customHeight="1" thickBot="1" x14ac:dyDescent="0.3">
      <c r="A39" s="40" t="s">
        <v>104</v>
      </c>
      <c r="B39" s="40" t="s">
        <v>105</v>
      </c>
      <c r="C39" s="41" t="s">
        <v>389</v>
      </c>
      <c r="D39" s="42"/>
      <c r="E39" s="103">
        <v>2.1741314789100006</v>
      </c>
      <c r="F39" s="103">
        <v>0.40844640577289998</v>
      </c>
      <c r="G39" s="103">
        <v>0.37322917348499995</v>
      </c>
      <c r="H39" s="100" t="s">
        <v>425</v>
      </c>
      <c r="I39" s="104">
        <v>5.3226887391899999E-2</v>
      </c>
      <c r="J39" s="104">
        <v>5.4122720018899999E-2</v>
      </c>
      <c r="K39" s="104">
        <v>5.5080925364899995E-2</v>
      </c>
      <c r="L39" s="104">
        <v>8.6255881960900001E-3</v>
      </c>
      <c r="M39" s="104">
        <v>1.6023297707909998</v>
      </c>
      <c r="N39" s="104">
        <v>4.7820801650886001E-2</v>
      </c>
      <c r="O39" s="104">
        <v>5.2219983979976993E-3</v>
      </c>
      <c r="P39" s="104">
        <v>1.0376237225129998E-2</v>
      </c>
      <c r="Q39" s="104">
        <v>5.1278822914808009E-2</v>
      </c>
      <c r="R39" s="104">
        <v>4.9680822186642007E-2</v>
      </c>
      <c r="S39" s="104">
        <v>4.6895380159895202E-2</v>
      </c>
      <c r="T39" s="104">
        <v>6.1423645973754597E-2</v>
      </c>
      <c r="U39" s="104">
        <v>2.8388900175400004E-3</v>
      </c>
      <c r="V39" s="104">
        <v>8.4846310026615995E-2</v>
      </c>
      <c r="W39" s="104">
        <v>7.5629883728299999E-2</v>
      </c>
      <c r="X39" s="104">
        <v>5.5348259637225304E-2</v>
      </c>
      <c r="Y39" s="104">
        <v>6.2580919449867004E-2</v>
      </c>
      <c r="Z39" s="104">
        <v>4.1412537477880998E-2</v>
      </c>
      <c r="AA39" s="104">
        <v>2.08194272756877E-2</v>
      </c>
      <c r="AB39" s="104">
        <v>0.18016114384022899</v>
      </c>
      <c r="AC39" s="104">
        <v>5.173171780922E-2</v>
      </c>
      <c r="AD39" s="104">
        <v>4.9342476983969999E-2</v>
      </c>
      <c r="AE39" s="99"/>
      <c r="AF39" s="101">
        <v>7515.9798479059991</v>
      </c>
      <c r="AG39" s="101">
        <v>9.3759999999999996E-2</v>
      </c>
      <c r="AH39" s="101">
        <v>46527.473888239998</v>
      </c>
      <c r="AI39" s="101">
        <v>2830.1429178160001</v>
      </c>
      <c r="AJ39" s="101">
        <v>1876.3489999999999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5.2315195488899997</v>
      </c>
      <c r="F41" s="103">
        <v>5.7805295341620004</v>
      </c>
      <c r="G41" s="103">
        <v>3.2600171900000001</v>
      </c>
      <c r="H41" s="103">
        <v>7.1019981319999995E-2</v>
      </c>
      <c r="I41" s="104">
        <v>6.6790146639953312</v>
      </c>
      <c r="J41" s="104">
        <v>6.8296446139953311</v>
      </c>
      <c r="K41" s="104">
        <v>7.1834762765953313</v>
      </c>
      <c r="L41" s="104">
        <v>0.78517720943087299</v>
      </c>
      <c r="M41" s="104">
        <v>39.939606122199997</v>
      </c>
      <c r="N41" s="104">
        <v>0.44504163473800001</v>
      </c>
      <c r="O41" s="104">
        <v>0.16807561548200001</v>
      </c>
      <c r="P41" s="104">
        <v>2.7141708981E-2</v>
      </c>
      <c r="Q41" s="104">
        <v>1.4497634034E-2</v>
      </c>
      <c r="R41" s="104">
        <v>0.315873724302</v>
      </c>
      <c r="S41" s="104">
        <v>9.8566372498000002E-2</v>
      </c>
      <c r="T41" s="104">
        <v>3.574250423E-2</v>
      </c>
      <c r="U41" s="104">
        <v>9.4388161829999997E-3</v>
      </c>
      <c r="V41" s="104">
        <v>6.7953586469409997</v>
      </c>
      <c r="W41" s="104">
        <v>5.9087523639999997</v>
      </c>
      <c r="X41" s="104">
        <v>1.3852776704459999</v>
      </c>
      <c r="Y41" s="104">
        <v>1.329970476023</v>
      </c>
      <c r="Z41" s="104">
        <v>0.53414811315599997</v>
      </c>
      <c r="AA41" s="104">
        <v>0.80563380484299996</v>
      </c>
      <c r="AB41" s="104">
        <v>4.0550300646300004</v>
      </c>
      <c r="AC41" s="104">
        <v>6.4844957741999998E-2</v>
      </c>
      <c r="AD41" s="104">
        <v>0.166026456514</v>
      </c>
      <c r="AE41" s="99"/>
      <c r="AF41" s="101">
        <v>54862.578079999999</v>
      </c>
      <c r="AG41" s="101">
        <v>973.7421319</v>
      </c>
      <c r="AH41" s="101">
        <v>85357.047380000004</v>
      </c>
      <c r="AI41" s="101">
        <v>12848.24754</v>
      </c>
      <c r="AJ41" s="101" t="s">
        <v>427</v>
      </c>
      <c r="AK41" s="101" t="s">
        <v>427</v>
      </c>
      <c r="AL41" s="29" t="s">
        <v>50</v>
      </c>
    </row>
    <row r="42" spans="1:38" ht="26.25" customHeight="1" thickBot="1" x14ac:dyDescent="0.3">
      <c r="A42" s="40" t="s">
        <v>71</v>
      </c>
      <c r="B42" s="40" t="s">
        <v>108</v>
      </c>
      <c r="C42" s="41" t="s">
        <v>109</v>
      </c>
      <c r="D42" s="42"/>
      <c r="E42" s="103">
        <v>0.16379262811452799</v>
      </c>
      <c r="F42" s="103">
        <v>0.58427547658170997</v>
      </c>
      <c r="G42" s="103">
        <v>1.4064188314600001E-4</v>
      </c>
      <c r="H42" s="103">
        <v>1.80006775677E-4</v>
      </c>
      <c r="I42" s="104">
        <v>5.4059400938590001E-3</v>
      </c>
      <c r="J42" s="104">
        <v>5.7694997968060005E-3</v>
      </c>
      <c r="K42" s="104">
        <v>6.1763621015539999E-3</v>
      </c>
      <c r="L42" s="104">
        <v>7.3682639371800004E-4</v>
      </c>
      <c r="M42" s="104">
        <v>10.7461032687808</v>
      </c>
      <c r="N42" s="104">
        <v>4.5773566530000001E-4</v>
      </c>
      <c r="O42" s="104">
        <v>1.9370735259E-4</v>
      </c>
      <c r="P42" s="100" t="s">
        <v>425</v>
      </c>
      <c r="Q42" s="100" t="s">
        <v>425</v>
      </c>
      <c r="R42" s="104">
        <v>1.6423086769000001E-3</v>
      </c>
      <c r="S42" s="104">
        <v>4.7183661075000001E-2</v>
      </c>
      <c r="T42" s="104">
        <v>1.4069491630999999E-3</v>
      </c>
      <c r="U42" s="104">
        <v>1.8505511079E-4</v>
      </c>
      <c r="V42" s="104">
        <v>2.3994724277000001E-2</v>
      </c>
      <c r="W42" s="100" t="s">
        <v>425</v>
      </c>
      <c r="X42" s="104">
        <v>6.575683588E-4</v>
      </c>
      <c r="Y42" s="104">
        <v>6.7164597729999994E-4</v>
      </c>
      <c r="Z42" s="100" t="s">
        <v>425</v>
      </c>
      <c r="AA42" s="100" t="s">
        <v>425</v>
      </c>
      <c r="AB42" s="104">
        <v>1.3292143378099998E-3</v>
      </c>
      <c r="AC42" s="100" t="s">
        <v>427</v>
      </c>
      <c r="AD42" s="100" t="s">
        <v>427</v>
      </c>
      <c r="AE42" s="99"/>
      <c r="AF42" s="101">
        <v>814.06871280311316</v>
      </c>
      <c r="AG42" s="101" t="s">
        <v>427</v>
      </c>
      <c r="AH42" s="101" t="s">
        <v>427</v>
      </c>
      <c r="AI42" s="101">
        <v>25.005257321460281</v>
      </c>
      <c r="AJ42" s="101" t="s">
        <v>427</v>
      </c>
      <c r="AK42" s="101" t="s">
        <v>427</v>
      </c>
      <c r="AL42" s="29" t="s">
        <v>50</v>
      </c>
    </row>
    <row r="43" spans="1:38" ht="26.25" customHeight="1" thickBot="1" x14ac:dyDescent="0.3">
      <c r="A43" s="40" t="s">
        <v>104</v>
      </c>
      <c r="B43" s="40" t="s">
        <v>110</v>
      </c>
      <c r="C43" s="41" t="s">
        <v>111</v>
      </c>
      <c r="D43" s="42"/>
      <c r="E43" s="103">
        <v>2.4652913719640002</v>
      </c>
      <c r="F43" s="103">
        <v>1.8324253977698999</v>
      </c>
      <c r="G43" s="103">
        <v>0.78694382235600002</v>
      </c>
      <c r="H43" s="100" t="s">
        <v>425</v>
      </c>
      <c r="I43" s="104">
        <v>0.18821151170540001</v>
      </c>
      <c r="J43" s="104">
        <v>0.20390647249839999</v>
      </c>
      <c r="K43" s="104">
        <v>0.2110837046324</v>
      </c>
      <c r="L43" s="104">
        <v>1.8416427212679998E-2</v>
      </c>
      <c r="M43" s="104">
        <v>2.713585578844</v>
      </c>
      <c r="N43" s="104">
        <v>0.139025212383008</v>
      </c>
      <c r="O43" s="104">
        <v>8.6897182451147002E-3</v>
      </c>
      <c r="P43" s="104">
        <v>7.1054362330999991E-3</v>
      </c>
      <c r="Q43" s="104">
        <v>4.4177511295860001E-3</v>
      </c>
      <c r="R43" s="104">
        <v>2.9064519373837E-2</v>
      </c>
      <c r="S43" s="104">
        <v>2.3131894806063698E-2</v>
      </c>
      <c r="T43" s="104">
        <v>7.4520356088084994E-2</v>
      </c>
      <c r="U43" s="104">
        <v>5.1289809313060002E-3</v>
      </c>
      <c r="V43" s="104">
        <v>0.509261418451468</v>
      </c>
      <c r="W43" s="104">
        <v>0.35462614075999999</v>
      </c>
      <c r="X43" s="104">
        <v>0.110636311120886</v>
      </c>
      <c r="Y43" s="104">
        <v>0.13781683395827002</v>
      </c>
      <c r="Z43" s="104">
        <v>6.6607842036036993E-2</v>
      </c>
      <c r="AA43" s="104">
        <v>4.3326118950327001E-2</v>
      </c>
      <c r="AB43" s="104">
        <v>0.35838710606515001</v>
      </c>
      <c r="AC43" s="104">
        <v>2.9847709956000003E-3</v>
      </c>
      <c r="AD43" s="104">
        <v>0.10306519791938</v>
      </c>
      <c r="AE43" s="99"/>
      <c r="AF43" s="101">
        <v>5927.050824072001</v>
      </c>
      <c r="AG43" s="101">
        <v>606.20204699999999</v>
      </c>
      <c r="AH43" s="101">
        <v>15665.468686886001</v>
      </c>
      <c r="AI43" s="101">
        <v>3525.3712544579998</v>
      </c>
      <c r="AJ43" s="101" t="s">
        <v>427</v>
      </c>
      <c r="AK43" s="101" t="s">
        <v>427</v>
      </c>
      <c r="AL43" s="29" t="s">
        <v>50</v>
      </c>
    </row>
    <row r="44" spans="1:38" ht="26.25" customHeight="1" thickBot="1" x14ac:dyDescent="0.3">
      <c r="A44" s="40" t="s">
        <v>71</v>
      </c>
      <c r="B44" s="40" t="s">
        <v>112</v>
      </c>
      <c r="C44" s="41" t="s">
        <v>113</v>
      </c>
      <c r="D44" s="42"/>
      <c r="E44" s="103">
        <v>1.6667834491103297</v>
      </c>
      <c r="F44" s="103">
        <v>0.57149066827681094</v>
      </c>
      <c r="G44" s="103">
        <v>1.2647284071319999E-3</v>
      </c>
      <c r="H44" s="103">
        <v>6.5006114605799996E-4</v>
      </c>
      <c r="I44" s="104">
        <v>6.5814331747798008E-2</v>
      </c>
      <c r="J44" s="104">
        <v>8.2859246547435997E-2</v>
      </c>
      <c r="K44" s="104">
        <v>0.25519584937594098</v>
      </c>
      <c r="L44" s="104">
        <v>3.3624987428192997E-2</v>
      </c>
      <c r="M44" s="104">
        <v>1.473267937255955</v>
      </c>
      <c r="N44" s="104">
        <v>4.8524222119999997E-5</v>
      </c>
      <c r="O44" s="104">
        <v>3.3083850373409997E-3</v>
      </c>
      <c r="P44" s="100" t="s">
        <v>425</v>
      </c>
      <c r="Q44" s="100" t="s">
        <v>425</v>
      </c>
      <c r="R44" s="104">
        <v>8.7852986533340002E-3</v>
      </c>
      <c r="S44" s="104">
        <v>0.40841211341824002</v>
      </c>
      <c r="T44" s="104">
        <v>1.0437828088065999E-2</v>
      </c>
      <c r="U44" s="104">
        <v>8.2626468998999998E-4</v>
      </c>
      <c r="V44" s="104">
        <v>0.2352769308398</v>
      </c>
      <c r="W44" s="100" t="s">
        <v>425</v>
      </c>
      <c r="X44" s="104">
        <v>2.5019888844750003E-3</v>
      </c>
      <c r="Y44" s="104">
        <v>4.115283144175E-3</v>
      </c>
      <c r="Z44" s="100" t="s">
        <v>425</v>
      </c>
      <c r="AA44" s="100" t="s">
        <v>425</v>
      </c>
      <c r="AB44" s="104">
        <v>6.6172720306910005E-3</v>
      </c>
      <c r="AC44" s="100" t="s">
        <v>425</v>
      </c>
      <c r="AD44" s="100" t="s">
        <v>427</v>
      </c>
      <c r="AE44" s="99"/>
      <c r="AF44" s="101">
        <v>3530.6658756554925</v>
      </c>
      <c r="AG44" s="101" t="s">
        <v>427</v>
      </c>
      <c r="AH44" s="101" t="s">
        <v>427</v>
      </c>
      <c r="AI44" s="101">
        <v>2.6742132625275801</v>
      </c>
      <c r="AJ44" s="101" t="s">
        <v>427</v>
      </c>
      <c r="AK44" s="101" t="s">
        <v>427</v>
      </c>
      <c r="AL44" s="29" t="s">
        <v>50</v>
      </c>
    </row>
    <row r="45" spans="1:38" ht="26.25" customHeight="1" thickBot="1" x14ac:dyDescent="0.3">
      <c r="A45" s="40" t="s">
        <v>71</v>
      </c>
      <c r="B45" s="40" t="s">
        <v>114</v>
      </c>
      <c r="C45" s="41" t="s">
        <v>115</v>
      </c>
      <c r="D45" s="42"/>
      <c r="E45" s="103">
        <v>0.1153186752</v>
      </c>
      <c r="F45" s="103">
        <v>4.0348985710000002E-3</v>
      </c>
      <c r="G45" s="103">
        <v>4.0744821740000001E-3</v>
      </c>
      <c r="H45" s="103">
        <v>2.0372410999999998E-5</v>
      </c>
      <c r="I45" s="104">
        <v>2.7276410949999999E-3</v>
      </c>
      <c r="J45" s="104">
        <v>2.879176711E-3</v>
      </c>
      <c r="K45" s="104">
        <v>3.0307123270000001E-3</v>
      </c>
      <c r="L45" s="104">
        <v>9.5467438309408605E-4</v>
      </c>
      <c r="M45" s="104">
        <v>2.365370591E-2</v>
      </c>
      <c r="N45" s="104">
        <v>2.0372399999999999E-4</v>
      </c>
      <c r="O45" s="104">
        <v>2.0372400000000002E-5</v>
      </c>
      <c r="P45" s="104">
        <v>1.0186199999999999E-4</v>
      </c>
      <c r="Q45" s="104">
        <v>1.0186199999999999E-4</v>
      </c>
      <c r="R45" s="100" t="s">
        <v>425</v>
      </c>
      <c r="S45" s="104">
        <v>1.0186199999999999E-4</v>
      </c>
      <c r="T45" s="104">
        <v>1.42607E-4</v>
      </c>
      <c r="U45" s="104">
        <v>4.0744799999999998E-4</v>
      </c>
      <c r="V45" s="104">
        <v>1.0186209999999999E-3</v>
      </c>
      <c r="W45" s="100" t="s">
        <v>425</v>
      </c>
      <c r="X45" s="104">
        <v>7.1031000000000005E-5</v>
      </c>
      <c r="Y45" s="104">
        <v>7.1031000000000005E-5</v>
      </c>
      <c r="Z45" s="104">
        <v>2.70254E-5</v>
      </c>
      <c r="AA45" s="100" t="s">
        <v>425</v>
      </c>
      <c r="AB45" s="104">
        <v>1.69087E-4</v>
      </c>
      <c r="AC45" s="100" t="s">
        <v>427</v>
      </c>
      <c r="AD45" s="100" t="s">
        <v>427</v>
      </c>
      <c r="AE45" s="99"/>
      <c r="AF45" s="101">
        <v>84.341781005991209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0.30930873407723908</v>
      </c>
      <c r="F47" s="103">
        <v>5.3556885661396679E-2</v>
      </c>
      <c r="G47" s="103">
        <v>9.4790540231039101E-3</v>
      </c>
      <c r="H47" s="103">
        <v>3.4778251944999998E-6</v>
      </c>
      <c r="I47" s="104">
        <v>4.5728199221323372E-3</v>
      </c>
      <c r="J47" s="104">
        <v>4.6266922441713368E-3</v>
      </c>
      <c r="K47" s="104">
        <v>4.9367450653523375E-3</v>
      </c>
      <c r="L47" s="104">
        <v>3.1613036191164325E-3</v>
      </c>
      <c r="M47" s="104">
        <v>1.7329859912892169</v>
      </c>
      <c r="N47" s="104">
        <v>1.399511E-9</v>
      </c>
      <c r="O47" s="104">
        <v>5.7889377730000003E-6</v>
      </c>
      <c r="P47" s="100" t="s">
        <v>425</v>
      </c>
      <c r="Q47" s="100" t="s">
        <v>425</v>
      </c>
      <c r="R47" s="104">
        <v>4.3245777658000004E-5</v>
      </c>
      <c r="S47" s="104">
        <v>1.2757808977999999E-3</v>
      </c>
      <c r="T47" s="104">
        <v>3.182749323E-5</v>
      </c>
      <c r="U47" s="104">
        <v>3.6851112139999999E-6</v>
      </c>
      <c r="V47" s="104">
        <v>5.9281210949999996E-4</v>
      </c>
      <c r="W47" s="100" t="s">
        <v>425</v>
      </c>
      <c r="X47" s="104">
        <v>8.6416875008999994E-6</v>
      </c>
      <c r="Y47" s="104">
        <v>1.5155301865899999E-5</v>
      </c>
      <c r="Z47" s="100" t="s">
        <v>425</v>
      </c>
      <c r="AA47" s="100" t="s">
        <v>425</v>
      </c>
      <c r="AB47" s="104">
        <v>2.3796985712299999E-5</v>
      </c>
      <c r="AC47" s="100" t="s">
        <v>427</v>
      </c>
      <c r="AD47" s="100" t="s">
        <v>427</v>
      </c>
      <c r="AE47" s="99"/>
      <c r="AF47" s="101">
        <v>951.19088300175383</v>
      </c>
      <c r="AG47" s="101" t="s">
        <v>427</v>
      </c>
      <c r="AH47" s="101" t="s">
        <v>427</v>
      </c>
      <c r="AI47" s="101">
        <v>7.6452420950000002E-5</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429</v>
      </c>
      <c r="AG49" s="101" t="s">
        <v>429</v>
      </c>
      <c r="AH49" s="101" t="s">
        <v>429</v>
      </c>
      <c r="AI49" s="101" t="s">
        <v>429</v>
      </c>
      <c r="AJ49" s="101" t="s">
        <v>429</v>
      </c>
      <c r="AK49" s="101">
        <v>1215.3030000000001</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1343.1254400000003</v>
      </c>
      <c r="AL51" s="29" t="s">
        <v>439</v>
      </c>
    </row>
    <row r="52" spans="1:38" ht="26.25" customHeight="1" thickBot="1" x14ac:dyDescent="0.3">
      <c r="A52" s="40" t="s">
        <v>120</v>
      </c>
      <c r="B52" s="44" t="s">
        <v>130</v>
      </c>
      <c r="C52" s="46" t="s">
        <v>391</v>
      </c>
      <c r="D52" s="43"/>
      <c r="E52" s="103">
        <v>2.4791830000000004</v>
      </c>
      <c r="F52" s="103">
        <v>2.5845842210000001</v>
      </c>
      <c r="G52" s="103">
        <v>7.7796429999999992</v>
      </c>
      <c r="H52" s="100" t="s">
        <v>427</v>
      </c>
      <c r="I52" s="104">
        <v>0.1196975</v>
      </c>
      <c r="J52" s="104">
        <v>0.146921</v>
      </c>
      <c r="K52" s="104">
        <v>0.18027599999999999</v>
      </c>
      <c r="L52" s="104">
        <v>3.7109324999999994E-4</v>
      </c>
      <c r="M52" s="104">
        <v>2.0433140000000001</v>
      </c>
      <c r="N52" s="104">
        <v>0.18653423774295</v>
      </c>
      <c r="O52" s="104">
        <v>4.4227462637448998E-2</v>
      </c>
      <c r="P52" s="104">
        <v>3.4086658764493002E-2</v>
      </c>
      <c r="Q52" s="104">
        <v>1.3926215751881001E-2</v>
      </c>
      <c r="R52" s="104">
        <v>5.8984826980620998E-2</v>
      </c>
      <c r="S52" s="104">
        <v>4.9490435601799998E-2</v>
      </c>
      <c r="T52" s="104">
        <v>0.4954979601508</v>
      </c>
      <c r="U52" s="104">
        <v>9.0453843680580008E-3</v>
      </c>
      <c r="V52" s="104">
        <v>0.60354441418058002</v>
      </c>
      <c r="W52" s="104">
        <v>7.5678223000000003E-2</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0.48563325400000001</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0.81554382239382017</v>
      </c>
      <c r="AL53" s="29" t="s">
        <v>134</v>
      </c>
    </row>
    <row r="54" spans="1:38" ht="37.5" customHeight="1" thickBot="1" x14ac:dyDescent="0.3">
      <c r="A54" s="40" t="s">
        <v>120</v>
      </c>
      <c r="B54" s="44" t="s">
        <v>135</v>
      </c>
      <c r="C54" s="46" t="s">
        <v>136</v>
      </c>
      <c r="D54" s="43"/>
      <c r="E54" s="100" t="s">
        <v>427</v>
      </c>
      <c r="F54" s="103">
        <v>1.75665772278057</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388560.09812400001</v>
      </c>
      <c r="AL54" s="29" t="s">
        <v>442</v>
      </c>
    </row>
    <row r="55" spans="1:38" ht="26.25" customHeight="1" thickBot="1" x14ac:dyDescent="0.3">
      <c r="A55" s="40" t="s">
        <v>120</v>
      </c>
      <c r="B55" s="44" t="s">
        <v>137</v>
      </c>
      <c r="C55" s="46" t="s">
        <v>138</v>
      </c>
      <c r="D55" s="43"/>
      <c r="E55" s="103">
        <v>4.7373999999999999E-2</v>
      </c>
      <c r="F55" s="103">
        <v>0.127794144208</v>
      </c>
      <c r="G55" s="103">
        <v>1.62785</v>
      </c>
      <c r="H55" s="100" t="s">
        <v>425</v>
      </c>
      <c r="I55" s="104">
        <v>8.6660000000000001E-3</v>
      </c>
      <c r="J55" s="104">
        <v>8.6660000000000001E-3</v>
      </c>
      <c r="K55" s="104">
        <v>8.6660000000000001E-3</v>
      </c>
      <c r="L55" s="104">
        <v>6.9327999999999994E-3</v>
      </c>
      <c r="M55" s="104">
        <v>0.17608699999999999</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551</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0.45823999999999998</v>
      </c>
      <c r="F59" s="103">
        <v>9.8150000000000008E-3</v>
      </c>
      <c r="G59" s="103">
        <v>0.80135919999999994</v>
      </c>
      <c r="H59" s="103">
        <v>6.3907000000000005E-2</v>
      </c>
      <c r="I59" s="104">
        <v>1.9396879926236756E-2</v>
      </c>
      <c r="J59" s="104">
        <v>2.4237005008146982E-2</v>
      </c>
      <c r="K59" s="104">
        <v>2.6868720418607758E-2</v>
      </c>
      <c r="L59" s="104">
        <v>5.4311263793463001E-5</v>
      </c>
      <c r="M59" s="104">
        <v>7.6461799999999996E-2</v>
      </c>
      <c r="N59" s="104">
        <v>0.18911414339999999</v>
      </c>
      <c r="O59" s="104">
        <v>6.3169047800000003E-2</v>
      </c>
      <c r="P59" s="104">
        <v>1.1502092956E-2</v>
      </c>
      <c r="Q59" s="104">
        <v>1.7210146079999999E-2</v>
      </c>
      <c r="R59" s="104">
        <v>3.46126826E-2</v>
      </c>
      <c r="S59" s="104">
        <v>1.8E-3</v>
      </c>
      <c r="T59" s="104">
        <v>7.8207609559999992E-3</v>
      </c>
      <c r="U59" s="104">
        <v>1.3432073040000001</v>
      </c>
      <c r="V59" s="104">
        <v>5.4199999999999998E-2</v>
      </c>
      <c r="W59" s="104">
        <v>5.6706719999999999E-3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378.04482600000006</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0.20657170333450101</v>
      </c>
      <c r="J61" s="104">
        <v>2.0657170333450101</v>
      </c>
      <c r="K61" s="104">
        <v>6.8918895522258499</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1589328.9506074782</v>
      </c>
      <c r="AL61" s="29" t="s">
        <v>420</v>
      </c>
    </row>
    <row r="62" spans="1:38" ht="26.25" customHeight="1" thickBot="1" x14ac:dyDescent="0.3">
      <c r="A62" s="40" t="s">
        <v>54</v>
      </c>
      <c r="B62" s="48" t="s">
        <v>153</v>
      </c>
      <c r="C62" s="41" t="s">
        <v>154</v>
      </c>
      <c r="D62" s="42"/>
      <c r="E62" s="103">
        <v>9.0629000000000001E-2</v>
      </c>
      <c r="F62" s="100" t="s">
        <v>427</v>
      </c>
      <c r="G62" s="103">
        <v>4.95E-4</v>
      </c>
      <c r="H62" s="100" t="s">
        <v>427</v>
      </c>
      <c r="I62" s="104">
        <v>2.0837868524590199E-4</v>
      </c>
      <c r="J62" s="104">
        <v>3.4871535081967202E-3</v>
      </c>
      <c r="K62" s="104">
        <v>5.1882040000000001E-3</v>
      </c>
      <c r="L62" s="100" t="s">
        <v>425</v>
      </c>
      <c r="M62" s="104">
        <v>3.0028272000000002E-2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0.23086100000000001</v>
      </c>
      <c r="F63" s="103">
        <v>0.56607549999999995</v>
      </c>
      <c r="G63" s="103">
        <v>2.2632660000000002</v>
      </c>
      <c r="H63" s="100" t="s">
        <v>425</v>
      </c>
      <c r="I63" s="104">
        <v>0.41473233750198135</v>
      </c>
      <c r="J63" s="104">
        <v>0.43081456473014484</v>
      </c>
      <c r="K63" s="104">
        <v>0.55650282257191641</v>
      </c>
      <c r="L63" s="104">
        <v>1.1612505450055467E-3</v>
      </c>
      <c r="M63" s="104">
        <v>1.1309979999999999</v>
      </c>
      <c r="N63" s="104">
        <v>1.6383600000000002E-2</v>
      </c>
      <c r="O63" s="104">
        <v>5.4612000000000003E-3</v>
      </c>
      <c r="P63" s="104">
        <v>1.09224E-4</v>
      </c>
      <c r="Q63" s="104">
        <v>1.4563200000000001E-3</v>
      </c>
      <c r="R63" s="104">
        <v>1.8204E-3</v>
      </c>
      <c r="S63" s="100" t="s">
        <v>425</v>
      </c>
      <c r="T63" s="104">
        <v>1.09224E-4</v>
      </c>
      <c r="U63" s="104">
        <v>7.2816000000000006E-2</v>
      </c>
      <c r="V63" s="100" t="s">
        <v>425</v>
      </c>
      <c r="W63" s="104">
        <v>4.0322178000000007E-2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0.319139593</v>
      </c>
      <c r="F64" s="103">
        <v>3.9511678000000001E-2</v>
      </c>
      <c r="G64" s="100" t="s">
        <v>425</v>
      </c>
      <c r="H64" s="103">
        <v>6.5534579999999999E-3</v>
      </c>
      <c r="I64" s="100" t="s">
        <v>428</v>
      </c>
      <c r="J64" s="100" t="s">
        <v>428</v>
      </c>
      <c r="K64" s="100" t="s">
        <v>428</v>
      </c>
      <c r="L64" s="100" t="s">
        <v>428</v>
      </c>
      <c r="M64" s="104">
        <v>1.0467110000000001E-3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718.86300000000006</v>
      </c>
      <c r="AL64" s="29" t="s">
        <v>159</v>
      </c>
    </row>
    <row r="65" spans="1:38" ht="26.25" customHeight="1" thickBot="1" x14ac:dyDescent="0.3">
      <c r="A65" s="40" t="s">
        <v>54</v>
      </c>
      <c r="B65" s="44" t="s">
        <v>160</v>
      </c>
      <c r="C65" s="41" t="s">
        <v>161</v>
      </c>
      <c r="D65" s="42"/>
      <c r="E65" s="103">
        <v>0.22935416</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1442.057</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429</v>
      </c>
      <c r="AG66" s="101" t="s">
        <v>429</v>
      </c>
      <c r="AH66" s="101" t="s">
        <v>429</v>
      </c>
      <c r="AI66" s="101" t="s">
        <v>429</v>
      </c>
      <c r="AJ66" s="101"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1.4317E-2</v>
      </c>
      <c r="F68" s="100" t="s">
        <v>427</v>
      </c>
      <c r="G68" s="103">
        <v>0.12534799999999999</v>
      </c>
      <c r="H68" s="100" t="s">
        <v>427</v>
      </c>
      <c r="I68" s="104">
        <v>1.7936000000000001E-2</v>
      </c>
      <c r="J68" s="104">
        <v>2.4840999999999998E-2</v>
      </c>
      <c r="K68" s="104">
        <v>3.1503000000000003E-2</v>
      </c>
      <c r="L68" s="104">
        <v>5.0220799999999999E-5</v>
      </c>
      <c r="M68" s="104">
        <v>0.41941699999999998</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81.332999999999998</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5.6463710779999996</v>
      </c>
      <c r="F70" s="103">
        <v>6.451992873</v>
      </c>
      <c r="G70" s="103">
        <v>1.7380979260000002</v>
      </c>
      <c r="H70" s="103">
        <v>0.65646189900000007</v>
      </c>
      <c r="I70" s="104">
        <v>0.11411740510499999</v>
      </c>
      <c r="J70" s="104">
        <v>0.23166701154149999</v>
      </c>
      <c r="K70" s="104">
        <v>0.33233330643000003</v>
      </c>
      <c r="L70" s="104">
        <v>4.2219962195600001E-5</v>
      </c>
      <c r="M70" s="104">
        <v>0.96334965299999986</v>
      </c>
      <c r="N70" s="100" t="s">
        <v>425</v>
      </c>
      <c r="O70" s="100" t="s">
        <v>425</v>
      </c>
      <c r="P70" s="104">
        <v>0.15095900000000001</v>
      </c>
      <c r="Q70" s="100" t="s">
        <v>425</v>
      </c>
      <c r="R70" s="100" t="s">
        <v>425</v>
      </c>
      <c r="S70" s="100" t="s">
        <v>425</v>
      </c>
      <c r="T70" s="104">
        <v>6.8900000000000003E-2</v>
      </c>
      <c r="U70" s="100" t="s">
        <v>425</v>
      </c>
      <c r="V70" s="104">
        <v>2.4E-2</v>
      </c>
      <c r="W70" s="104">
        <v>0.13201399999999999</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3.996224314</v>
      </c>
      <c r="F72" s="103">
        <v>0.39803804265856502</v>
      </c>
      <c r="G72" s="103">
        <v>4.6543243790000002</v>
      </c>
      <c r="H72" s="103">
        <v>5.1031703999999997E-2</v>
      </c>
      <c r="I72" s="104">
        <v>1.0024529580324066</v>
      </c>
      <c r="J72" s="104">
        <v>1.261512527582455</v>
      </c>
      <c r="K72" s="104">
        <v>1.3581442020000001</v>
      </c>
      <c r="L72" s="104">
        <v>7.8442805368722959E-2</v>
      </c>
      <c r="M72" s="104">
        <v>133.675956501</v>
      </c>
      <c r="N72" s="104">
        <v>16.429031946591213</v>
      </c>
      <c r="O72" s="104">
        <v>0.23486367529681998</v>
      </c>
      <c r="P72" s="104">
        <v>4.9580360000000004E-2</v>
      </c>
      <c r="Q72" s="104">
        <v>4.0415195389306997E-2</v>
      </c>
      <c r="R72" s="104">
        <v>0.78882909999999995</v>
      </c>
      <c r="S72" s="104">
        <v>0.80943098970850602</v>
      </c>
      <c r="T72" s="104">
        <v>0.44368859999999999</v>
      </c>
      <c r="U72" s="104">
        <v>1.944048E-2</v>
      </c>
      <c r="V72" s="104">
        <v>5.8921746000000006</v>
      </c>
      <c r="W72" s="104">
        <v>5.0623690960000003</v>
      </c>
      <c r="X72" s="104">
        <v>6.9719999999999999E-3</v>
      </c>
      <c r="Y72" s="104">
        <v>1.6438000000000001E-2</v>
      </c>
      <c r="Z72" s="104">
        <v>4.248E-3</v>
      </c>
      <c r="AA72" s="104">
        <v>9.2589999999999999E-3</v>
      </c>
      <c r="AB72" s="104">
        <v>3.6916999999999998E-2</v>
      </c>
      <c r="AC72" s="104">
        <v>0.14744050989999999</v>
      </c>
      <c r="AD72" s="100" t="s">
        <v>427</v>
      </c>
      <c r="AE72" s="99"/>
      <c r="AF72" s="101" t="s">
        <v>427</v>
      </c>
      <c r="AG72" s="101" t="s">
        <v>427</v>
      </c>
      <c r="AH72" s="101" t="s">
        <v>427</v>
      </c>
      <c r="AI72" s="101" t="s">
        <v>427</v>
      </c>
      <c r="AJ72" s="101" t="s">
        <v>427</v>
      </c>
      <c r="AK72" s="101">
        <v>5578.9880000000003</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1.0112000000000001E-3</v>
      </c>
      <c r="L73" s="100" t="s">
        <v>428</v>
      </c>
      <c r="M73" s="100" t="s">
        <v>425</v>
      </c>
      <c r="N73" s="104">
        <v>1.11E-4</v>
      </c>
      <c r="O73" s="100" t="s">
        <v>425</v>
      </c>
      <c r="P73" s="100" t="s">
        <v>425</v>
      </c>
      <c r="Q73" s="100" t="s">
        <v>425</v>
      </c>
      <c r="R73" s="100" t="s">
        <v>425</v>
      </c>
      <c r="S73" s="100" t="s">
        <v>425</v>
      </c>
      <c r="T73" s="104">
        <v>2.0000000000000001E-4</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0.17017000000000002</v>
      </c>
      <c r="G74" s="100" t="s">
        <v>428</v>
      </c>
      <c r="H74" s="100" t="s">
        <v>428</v>
      </c>
      <c r="I74" s="104">
        <v>2.0657287662932699E-3</v>
      </c>
      <c r="J74" s="104">
        <v>2.9227186842692402E-3</v>
      </c>
      <c r="K74" s="104">
        <v>3.1340000000000001E-3</v>
      </c>
      <c r="L74" s="104">
        <v>3.7183117793280001E-6</v>
      </c>
      <c r="M74" s="100" t="s">
        <v>428</v>
      </c>
      <c r="N74" s="100" t="s">
        <v>428</v>
      </c>
      <c r="O74" s="100" t="s">
        <v>428</v>
      </c>
      <c r="P74" s="100" t="s">
        <v>428</v>
      </c>
      <c r="Q74" s="100" t="s">
        <v>428</v>
      </c>
      <c r="R74" s="104">
        <v>2E-3</v>
      </c>
      <c r="S74" s="100" t="s">
        <v>428</v>
      </c>
      <c r="T74" s="100" t="s">
        <v>428</v>
      </c>
      <c r="U74" s="100" t="s">
        <v>428</v>
      </c>
      <c r="V74" s="104">
        <v>0.19400000000000001</v>
      </c>
      <c r="W74" s="104">
        <v>3.5538E-2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1.499363E-6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0.50915645700000012</v>
      </c>
      <c r="F80" s="103">
        <v>3.4509786999999993E-2</v>
      </c>
      <c r="G80" s="103">
        <v>2.8876842539999998</v>
      </c>
      <c r="H80" s="103">
        <v>2.3699999999999999E-4</v>
      </c>
      <c r="I80" s="104">
        <v>1.3713830363189336E-2</v>
      </c>
      <c r="J80" s="104">
        <v>1.8423983766845776E-2</v>
      </c>
      <c r="K80" s="104">
        <v>2.1920103319999999E-2</v>
      </c>
      <c r="L80" s="104">
        <v>1.3819819254579999E-5</v>
      </c>
      <c r="M80" s="104">
        <v>0.1307151</v>
      </c>
      <c r="N80" s="104">
        <v>2.8023447424000003</v>
      </c>
      <c r="O80" s="104">
        <v>9.2892868133333015E-2</v>
      </c>
      <c r="P80" s="104">
        <v>3.0463290356833001E-2</v>
      </c>
      <c r="Q80" s="104">
        <v>0.25353597986666698</v>
      </c>
      <c r="R80" s="104">
        <v>8.0242690666669989E-3</v>
      </c>
      <c r="S80" s="104">
        <v>0.85184102653333293</v>
      </c>
      <c r="T80" s="104">
        <v>5.6972999999999996E-2</v>
      </c>
      <c r="U80" s="104">
        <v>1.1901E-2</v>
      </c>
      <c r="V80" s="104">
        <v>12.008525112000001</v>
      </c>
      <c r="W80" s="104">
        <v>0.17096977599999999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3.3579286020593352E-3</v>
      </c>
      <c r="J81" s="104">
        <v>1.7108690519584059E-2</v>
      </c>
      <c r="K81" s="104">
        <v>5.5003047670098892E-2</v>
      </c>
      <c r="L81" s="104">
        <v>1.8564800857660001E-6</v>
      </c>
      <c r="M81" s="104">
        <v>0.13500000000000001</v>
      </c>
      <c r="N81" s="104">
        <v>0.20603280000000002</v>
      </c>
      <c r="O81" s="104">
        <v>3.7728599999999998E-3</v>
      </c>
      <c r="P81" s="100" t="s">
        <v>425</v>
      </c>
      <c r="Q81" s="104">
        <v>8.0847000000000002E-3</v>
      </c>
      <c r="R81" s="104">
        <v>3.9187271599999997E-2</v>
      </c>
      <c r="S81" s="104">
        <v>1.1999999999999999E-3</v>
      </c>
      <c r="T81" s="100" t="s">
        <v>425</v>
      </c>
      <c r="U81" s="100" t="s">
        <v>425</v>
      </c>
      <c r="V81" s="104">
        <v>0.45320056233124995</v>
      </c>
      <c r="W81" s="104">
        <v>1.2267156E-2</v>
      </c>
      <c r="X81" s="100" t="s">
        <v>425</v>
      </c>
      <c r="Y81" s="100" t="s">
        <v>425</v>
      </c>
      <c r="Z81" s="100" t="s">
        <v>425</v>
      </c>
      <c r="AA81" s="100" t="s">
        <v>425</v>
      </c>
      <c r="AB81" s="100" t="s">
        <v>425</v>
      </c>
      <c r="AC81" s="100" t="s">
        <v>427</v>
      </c>
      <c r="AD81" s="104">
        <v>4.4714247000000002E-5</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14.8217285119806</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6444127</v>
      </c>
      <c r="AL82" s="29" t="s">
        <v>436</v>
      </c>
    </row>
    <row r="83" spans="1:38" ht="26.25" customHeight="1" thickBot="1" x14ac:dyDescent="0.3">
      <c r="A83" s="40" t="s">
        <v>54</v>
      </c>
      <c r="B83" s="51" t="s">
        <v>210</v>
      </c>
      <c r="C83" s="52" t="s">
        <v>211</v>
      </c>
      <c r="D83" s="42"/>
      <c r="E83" s="103">
        <v>1.9236000000000003E-2</v>
      </c>
      <c r="F83" s="103">
        <v>4.9064121759999996E-2</v>
      </c>
      <c r="G83" s="103">
        <v>1.9296999999999998E-2</v>
      </c>
      <c r="H83" s="100" t="s">
        <v>425</v>
      </c>
      <c r="I83" s="104">
        <v>2.4413675845999993E-3</v>
      </c>
      <c r="J83" s="104">
        <v>2.4413675845999993E-3</v>
      </c>
      <c r="K83" s="104">
        <v>3.4876679780000003E-2</v>
      </c>
      <c r="L83" s="104">
        <v>6.8358292368800008E-6</v>
      </c>
      <c r="M83" s="104">
        <v>0.10981599999999998</v>
      </c>
      <c r="N83" s="100" t="s">
        <v>427</v>
      </c>
      <c r="O83" s="100" t="s">
        <v>427</v>
      </c>
      <c r="P83" s="100" t="s">
        <v>427</v>
      </c>
      <c r="Q83" s="100" t="s">
        <v>427</v>
      </c>
      <c r="R83" s="100" t="s">
        <v>427</v>
      </c>
      <c r="S83" s="100" t="s">
        <v>427</v>
      </c>
      <c r="T83" s="100" t="s">
        <v>427</v>
      </c>
      <c r="U83" s="100" t="s">
        <v>427</v>
      </c>
      <c r="V83" s="100" t="s">
        <v>427</v>
      </c>
      <c r="W83" s="104">
        <v>1.7971309000000001E-2</v>
      </c>
      <c r="X83" s="104">
        <v>1.15E-4</v>
      </c>
      <c r="Y83" s="104">
        <v>7.8012866000000007E-5</v>
      </c>
      <c r="Z83" s="104">
        <v>3.1286600000000002E-7</v>
      </c>
      <c r="AA83" s="100" t="s">
        <v>425</v>
      </c>
      <c r="AB83" s="104">
        <v>1.93325732E-4</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8.310880000000001E-2</v>
      </c>
      <c r="F85" s="103">
        <v>5.8887335451356622</v>
      </c>
      <c r="G85" s="103">
        <v>1.0429999999999999E-3</v>
      </c>
      <c r="H85" s="100" t="s">
        <v>425</v>
      </c>
      <c r="I85" s="104">
        <v>1.995E-5</v>
      </c>
      <c r="J85" s="104">
        <v>1.995E-4</v>
      </c>
      <c r="K85" s="104">
        <v>2.4540000000000005E-3</v>
      </c>
      <c r="L85" s="104">
        <v>5.5859999999999999E-8</v>
      </c>
      <c r="M85" s="104">
        <v>3.349E-3</v>
      </c>
      <c r="N85" s="100" t="s">
        <v>427</v>
      </c>
      <c r="O85" s="100" t="s">
        <v>427</v>
      </c>
      <c r="P85" s="100" t="s">
        <v>427</v>
      </c>
      <c r="Q85" s="100" t="s">
        <v>427</v>
      </c>
      <c r="R85" s="104">
        <v>3.5999999999999997E-2</v>
      </c>
      <c r="S85" s="100" t="s">
        <v>427</v>
      </c>
      <c r="T85" s="100" t="s">
        <v>427</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0.97412922061693008</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8.9800000000000001E-5</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0.27674297093116301</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2.9890000000000003E-3</v>
      </c>
      <c r="F88" s="103">
        <v>3.1812260790476441</v>
      </c>
      <c r="G88" s="103">
        <v>4.9700000000000005E-4</v>
      </c>
      <c r="H88" s="103">
        <v>2.281E-3</v>
      </c>
      <c r="I88" s="104">
        <v>1.4782E-5</v>
      </c>
      <c r="J88" s="104">
        <v>2.9564000000000001E-4</v>
      </c>
      <c r="K88" s="104">
        <v>1.475999999999999E-3</v>
      </c>
      <c r="L88" s="104">
        <v>4.13896E-8</v>
      </c>
      <c r="M88" s="104">
        <v>5.4000000000000001E-4</v>
      </c>
      <c r="N88" s="104">
        <v>3.4000000000000002E-4</v>
      </c>
      <c r="O88" s="100" t="s">
        <v>427</v>
      </c>
      <c r="P88" s="100" t="s">
        <v>427</v>
      </c>
      <c r="Q88" s="100" t="s">
        <v>427</v>
      </c>
      <c r="R88" s="104">
        <v>3.1E-4</v>
      </c>
      <c r="S88" s="104">
        <v>1.4999999999999999E-4</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7.5859999999999999E-3</v>
      </c>
      <c r="F89" s="103">
        <v>1.3216751556666668</v>
      </c>
      <c r="G89" s="103">
        <v>2.8730000000000001E-3</v>
      </c>
      <c r="H89" s="100" t="s">
        <v>425</v>
      </c>
      <c r="I89" s="100" t="s">
        <v>427</v>
      </c>
      <c r="J89" s="100" t="s">
        <v>427</v>
      </c>
      <c r="K89" s="100" t="s">
        <v>427</v>
      </c>
      <c r="L89" s="100" t="s">
        <v>427</v>
      </c>
      <c r="M89" s="104">
        <v>1.0576E-2</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0.71502521867542346</v>
      </c>
      <c r="G90" s="100" t="s">
        <v>427</v>
      </c>
      <c r="H90" s="100" t="s">
        <v>427</v>
      </c>
      <c r="I90" s="104">
        <v>1.2995000000000001E-3</v>
      </c>
      <c r="J90" s="104">
        <v>1.94925E-3</v>
      </c>
      <c r="K90" s="104">
        <v>2.5990000000000002E-3</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2.0843526761E-2</v>
      </c>
      <c r="F91" s="145">
        <v>7.0717445546024105E-2</v>
      </c>
      <c r="G91" s="145">
        <v>7.6590098929999999E-3</v>
      </c>
      <c r="H91" s="145">
        <v>4.767581026E-2</v>
      </c>
      <c r="I91" s="146">
        <v>0.34311433956104553</v>
      </c>
      <c r="J91" s="146">
        <v>0.37353773259024331</v>
      </c>
      <c r="K91" s="146">
        <v>0.37982151385158869</v>
      </c>
      <c r="L91" s="146">
        <v>1.3958098666509099E-3</v>
      </c>
      <c r="M91" s="146">
        <v>0.63753060946499995</v>
      </c>
      <c r="N91" s="146">
        <v>0.49873018783330691</v>
      </c>
      <c r="O91" s="146">
        <v>0.1102140870682311</v>
      </c>
      <c r="P91" s="146">
        <v>1.644483425825E-3</v>
      </c>
      <c r="Q91" s="146">
        <v>9.1685704501800005E-4</v>
      </c>
      <c r="R91" s="146">
        <v>0.20971455439744549</v>
      </c>
      <c r="S91" s="146">
        <v>8.4033165370720759</v>
      </c>
      <c r="T91" s="146">
        <v>0.38040728808948315</v>
      </c>
      <c r="U91" s="146">
        <v>4.7262218862674878E-2</v>
      </c>
      <c r="V91" s="146">
        <v>4.8597592878430271</v>
      </c>
      <c r="W91" s="146">
        <v>1.1488150000000001E-3</v>
      </c>
      <c r="X91" s="146">
        <v>1.275184323E-3</v>
      </c>
      <c r="Y91" s="146">
        <v>5.1696661729999996E-4</v>
      </c>
      <c r="Z91" s="146">
        <v>5.1696661729999996E-4</v>
      </c>
      <c r="AA91" s="146">
        <v>5.1696661729999996E-4</v>
      </c>
      <c r="AB91" s="146">
        <v>2.8260841740000001E-3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2.3E-3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4.5532457405000004E-2</v>
      </c>
      <c r="F93" s="103">
        <v>1.8683748539054501</v>
      </c>
      <c r="G93" s="103">
        <v>1.7741E-2</v>
      </c>
      <c r="H93" s="100" t="s">
        <v>425</v>
      </c>
      <c r="I93" s="104">
        <v>1.6026080903453387E-2</v>
      </c>
      <c r="J93" s="104">
        <v>4.8217690116061446E-2</v>
      </c>
      <c r="K93" s="104">
        <v>0.11807244073187678</v>
      </c>
      <c r="L93" s="104">
        <v>6.7490715212299998E-7</v>
      </c>
      <c r="M93" s="104">
        <v>4.5368402611000003E-2</v>
      </c>
      <c r="N93" s="100" t="s">
        <v>425</v>
      </c>
      <c r="O93" s="100" t="s">
        <v>427</v>
      </c>
      <c r="P93" s="100" t="s">
        <v>425</v>
      </c>
      <c r="Q93" s="100" t="s">
        <v>427</v>
      </c>
      <c r="R93" s="100" t="s">
        <v>427</v>
      </c>
      <c r="S93" s="100" t="s">
        <v>427</v>
      </c>
      <c r="T93" s="100" t="s">
        <v>427</v>
      </c>
      <c r="U93" s="100" t="s">
        <v>427</v>
      </c>
      <c r="V93" s="100" t="s">
        <v>427</v>
      </c>
      <c r="W93" s="104">
        <v>1.8077869999999999E-3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0.402889</v>
      </c>
      <c r="F95" s="103">
        <v>0.8351478</v>
      </c>
      <c r="G95" s="100" t="s">
        <v>425</v>
      </c>
      <c r="H95" s="100" t="s">
        <v>427</v>
      </c>
      <c r="I95" s="104">
        <v>4.2269839000000003E-2</v>
      </c>
      <c r="J95" s="104">
        <v>4.2911402000000001E-2</v>
      </c>
      <c r="K95" s="104">
        <v>4.3863300000000001E-2</v>
      </c>
      <c r="L95" s="104">
        <v>1.1835554920000001E-4</v>
      </c>
      <c r="M95" s="104">
        <v>2.061337</v>
      </c>
      <c r="N95" s="104">
        <v>9.4500000000000001E-2</v>
      </c>
      <c r="O95" s="104">
        <v>2.088E-3</v>
      </c>
      <c r="P95" s="100" t="s">
        <v>427</v>
      </c>
      <c r="Q95" s="100" t="s">
        <v>427</v>
      </c>
      <c r="R95" s="100" t="s">
        <v>427</v>
      </c>
      <c r="S95" s="104">
        <v>1.7100000000000001E-2</v>
      </c>
      <c r="T95" s="100" t="s">
        <v>427</v>
      </c>
      <c r="U95" s="100" t="s">
        <v>427</v>
      </c>
      <c r="V95" s="100" t="s">
        <v>427</v>
      </c>
      <c r="W95" s="104">
        <v>0.19127367100000001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1.0959986729999999E-2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8.2830000000000004E-3</v>
      </c>
      <c r="F98" s="103">
        <v>1.9913498000000002E-2</v>
      </c>
      <c r="G98" s="100" t="s">
        <v>425</v>
      </c>
      <c r="H98" s="103">
        <v>1.2801999999999999E-2</v>
      </c>
      <c r="I98" s="104">
        <v>3.2154302367941708E-2</v>
      </c>
      <c r="J98" s="104">
        <v>0.41399896174863399</v>
      </c>
      <c r="K98" s="104">
        <v>0.786886694</v>
      </c>
      <c r="L98" s="100" t="s">
        <v>425</v>
      </c>
      <c r="M98" s="100" t="s">
        <v>425</v>
      </c>
      <c r="N98" s="100" t="s">
        <v>425</v>
      </c>
      <c r="O98" s="100" t="s">
        <v>425</v>
      </c>
      <c r="P98" s="100" t="s">
        <v>425</v>
      </c>
      <c r="Q98" s="100" t="s">
        <v>425</v>
      </c>
      <c r="R98" s="104">
        <v>1.0510000000000001E-3</v>
      </c>
      <c r="S98" s="100" t="s">
        <v>425</v>
      </c>
      <c r="T98" s="104">
        <v>2.31E-4</v>
      </c>
      <c r="U98" s="100" t="s">
        <v>425</v>
      </c>
      <c r="V98" s="104">
        <v>0.16200000000000001</v>
      </c>
      <c r="W98" s="100" t="s">
        <v>425</v>
      </c>
      <c r="X98" s="104">
        <v>1.6164873999999999E-8</v>
      </c>
      <c r="Y98" s="100" t="s">
        <v>425</v>
      </c>
      <c r="Z98" s="104">
        <v>1.6164873999999999E-8</v>
      </c>
      <c r="AA98" s="104">
        <v>1.6164873999999999E-8</v>
      </c>
      <c r="AB98" s="104">
        <v>4.8494621999999997E-8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0.24351328392266899</v>
      </c>
      <c r="F99" s="103">
        <v>7.2906021392334797</v>
      </c>
      <c r="G99" s="100" t="s">
        <v>427</v>
      </c>
      <c r="H99" s="103">
        <v>3.3284987020467498</v>
      </c>
      <c r="I99" s="104">
        <v>6.3152768000000001E-3</v>
      </c>
      <c r="J99" s="104">
        <v>2.2836492E-2</v>
      </c>
      <c r="K99" s="104">
        <v>5.0022792000000003E-2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281.93200000000002</v>
      </c>
      <c r="AL99" s="29" t="s">
        <v>244</v>
      </c>
    </row>
    <row r="100" spans="1:38" ht="26.25" customHeight="1" thickBot="1" x14ac:dyDescent="0.3">
      <c r="A100" s="40" t="s">
        <v>242</v>
      </c>
      <c r="B100" s="40" t="s">
        <v>245</v>
      </c>
      <c r="C100" s="41" t="s">
        <v>407</v>
      </c>
      <c r="D100" s="54"/>
      <c r="E100" s="103">
        <v>0.70432241353592295</v>
      </c>
      <c r="F100" s="103">
        <v>8.8326846114202606</v>
      </c>
      <c r="G100" s="100" t="s">
        <v>427</v>
      </c>
      <c r="H100" s="103">
        <v>5.0731383029219197</v>
      </c>
      <c r="I100" s="104">
        <v>3.0573483200000001E-2</v>
      </c>
      <c r="J100" s="104">
        <v>6.3368830000000001E-2</v>
      </c>
      <c r="K100" s="104">
        <v>0.13814824493518502</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1046.933</v>
      </c>
      <c r="AL100" s="29" t="s">
        <v>244</v>
      </c>
    </row>
    <row r="101" spans="1:38" ht="26.25" customHeight="1" thickBot="1" x14ac:dyDescent="0.3">
      <c r="A101" s="40" t="s">
        <v>242</v>
      </c>
      <c r="B101" s="40" t="s">
        <v>246</v>
      </c>
      <c r="C101" s="41" t="s">
        <v>247</v>
      </c>
      <c r="D101" s="54"/>
      <c r="E101" s="103">
        <v>2.8756377435340298E-3</v>
      </c>
      <c r="F101" s="103">
        <v>1.7732682E-2</v>
      </c>
      <c r="G101" s="100" t="s">
        <v>427</v>
      </c>
      <c r="H101" s="103">
        <v>4.4640828316831298E-2</v>
      </c>
      <c r="I101" s="104">
        <v>1.2711599999999999E-3</v>
      </c>
      <c r="J101" s="104">
        <v>3.8134800000000002E-3</v>
      </c>
      <c r="K101" s="104">
        <v>8.8981200000000007E-3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63.558</v>
      </c>
      <c r="AL101" s="29" t="s">
        <v>244</v>
      </c>
    </row>
    <row r="102" spans="1:38" ht="26.25" customHeight="1" thickBot="1" x14ac:dyDescent="0.3">
      <c r="A102" s="40" t="s">
        <v>242</v>
      </c>
      <c r="B102" s="40" t="s">
        <v>248</v>
      </c>
      <c r="C102" s="41" t="s">
        <v>385</v>
      </c>
      <c r="D102" s="54"/>
      <c r="E102" s="103">
        <v>0.31036560244908901</v>
      </c>
      <c r="F102" s="103">
        <v>1.15027759120532</v>
      </c>
      <c r="G102" s="100" t="s">
        <v>427</v>
      </c>
      <c r="H102" s="103">
        <v>14.323685762793099</v>
      </c>
      <c r="I102" s="104">
        <v>3.8742445469999998E-2</v>
      </c>
      <c r="J102" s="104">
        <v>0.54340327155000001</v>
      </c>
      <c r="K102" s="104">
        <v>3.6113741741926475</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6260.1369999999997</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8.1399791036629605E-3</v>
      </c>
      <c r="F104" s="103">
        <v>2.2401600000000001E-2</v>
      </c>
      <c r="G104" s="100" t="s">
        <v>427</v>
      </c>
      <c r="H104" s="103">
        <v>5.6700456006502697E-2</v>
      </c>
      <c r="I104" s="104">
        <v>1.6289749999999999E-4</v>
      </c>
      <c r="J104" s="104">
        <v>5.8355899999999999E-4</v>
      </c>
      <c r="K104" s="104">
        <v>1.36163766666667E-3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35.9</v>
      </c>
      <c r="AL104" s="29" t="s">
        <v>244</v>
      </c>
    </row>
    <row r="105" spans="1:38" ht="26.25" customHeight="1" thickBot="1" x14ac:dyDescent="0.3">
      <c r="A105" s="40" t="s">
        <v>242</v>
      </c>
      <c r="B105" s="40" t="s">
        <v>253</v>
      </c>
      <c r="C105" s="41" t="s">
        <v>254</v>
      </c>
      <c r="D105" s="54"/>
      <c r="E105" s="103">
        <v>4.1331897436860297E-2</v>
      </c>
      <c r="F105" s="103">
        <v>0.40384946199999999</v>
      </c>
      <c r="G105" s="100" t="s">
        <v>427</v>
      </c>
      <c r="H105" s="103">
        <v>0.21348712496448699</v>
      </c>
      <c r="I105" s="104">
        <v>6.8841200000000005E-3</v>
      </c>
      <c r="J105" s="104">
        <v>1.0845199999999999E-2</v>
      </c>
      <c r="K105" s="104">
        <v>2.35754E-2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51.902000000000001</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2.0276937243788401E-2</v>
      </c>
      <c r="F107" s="103">
        <v>0.304952517023376</v>
      </c>
      <c r="G107" s="100" t="s">
        <v>427</v>
      </c>
      <c r="H107" s="103">
        <v>0.89905185010057598</v>
      </c>
      <c r="I107" s="104">
        <v>2.01710417E-2</v>
      </c>
      <c r="J107" s="104">
        <v>0.36160834200000003</v>
      </c>
      <c r="K107" s="104">
        <v>1.7176396245000001</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10250.712</v>
      </c>
      <c r="AL107" s="29" t="s">
        <v>244</v>
      </c>
    </row>
    <row r="108" spans="1:38" ht="26.25" customHeight="1" thickBot="1" x14ac:dyDescent="0.3">
      <c r="A108" s="40" t="s">
        <v>242</v>
      </c>
      <c r="B108" s="40" t="s">
        <v>258</v>
      </c>
      <c r="C108" s="41" t="s">
        <v>379</v>
      </c>
      <c r="D108" s="54"/>
      <c r="E108" s="103">
        <v>3.4228776074529302E-2</v>
      </c>
      <c r="F108" s="103">
        <v>1.4014294658731301</v>
      </c>
      <c r="G108" s="100" t="s">
        <v>427</v>
      </c>
      <c r="H108" s="103">
        <v>2.9654256287021599</v>
      </c>
      <c r="I108" s="104">
        <v>3.9036769499999999E-2</v>
      </c>
      <c r="J108" s="104">
        <v>0.53428356300000002</v>
      </c>
      <c r="K108" s="104">
        <v>1.068567126</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22813.562000000002</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1.0070299792981994E-3</v>
      </c>
      <c r="F110" s="103">
        <v>0.16319103599999998</v>
      </c>
      <c r="G110" s="100" t="s">
        <v>427</v>
      </c>
      <c r="H110" s="103">
        <v>0.20044795516931468</v>
      </c>
      <c r="I110" s="104">
        <v>1.0821409200000002E-2</v>
      </c>
      <c r="J110" s="104">
        <v>2.8502791999999999E-2</v>
      </c>
      <c r="K110" s="104">
        <v>2.8502791999999999E-2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333.72399999999999</v>
      </c>
      <c r="AL110" s="29" t="s">
        <v>244</v>
      </c>
    </row>
    <row r="111" spans="1:38" ht="26.25" customHeight="1" thickBot="1" x14ac:dyDescent="0.3">
      <c r="A111" s="40" t="s">
        <v>242</v>
      </c>
      <c r="B111" s="40" t="s">
        <v>261</v>
      </c>
      <c r="C111" s="41" t="s">
        <v>375</v>
      </c>
      <c r="D111" s="54"/>
      <c r="E111" s="103">
        <v>5.0385121305416298E-3</v>
      </c>
      <c r="F111" s="103">
        <v>9.4422162000000004E-2</v>
      </c>
      <c r="G111" s="100" t="s">
        <v>427</v>
      </c>
      <c r="H111" s="103">
        <v>4.3983855486194504E-2</v>
      </c>
      <c r="I111" s="104">
        <v>2.0089859999999999E-4</v>
      </c>
      <c r="J111" s="104">
        <v>3.8266400000000001E-4</v>
      </c>
      <c r="K111" s="104">
        <v>8.6099400000000002E-4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74.584000000000003</v>
      </c>
      <c r="AL111" s="29" t="s">
        <v>244</v>
      </c>
    </row>
    <row r="112" spans="1:38" ht="26.25" customHeight="1" thickBot="1" x14ac:dyDescent="0.3">
      <c r="A112" s="40" t="s">
        <v>262</v>
      </c>
      <c r="B112" s="40" t="s">
        <v>263</v>
      </c>
      <c r="C112" s="41" t="s">
        <v>264</v>
      </c>
      <c r="D112" s="42"/>
      <c r="E112" s="103">
        <v>2.6681489334639998</v>
      </c>
      <c r="F112" s="100" t="s">
        <v>427</v>
      </c>
      <c r="G112" s="100" t="s">
        <v>427</v>
      </c>
      <c r="H112" s="103">
        <v>2.3814940814818701</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66703723.336599901</v>
      </c>
      <c r="AL112" s="29" t="s">
        <v>417</v>
      </c>
    </row>
    <row r="113" spans="1:38" ht="26.25" customHeight="1" thickBot="1" x14ac:dyDescent="0.3">
      <c r="A113" s="40" t="s">
        <v>262</v>
      </c>
      <c r="B113" s="55" t="s">
        <v>265</v>
      </c>
      <c r="C113" s="56" t="s">
        <v>266</v>
      </c>
      <c r="D113" s="42"/>
      <c r="E113" s="103">
        <v>3.0477705400941546</v>
      </c>
      <c r="F113" s="103">
        <v>1.430527966250948</v>
      </c>
      <c r="G113" s="100" t="s">
        <v>427</v>
      </c>
      <c r="H113" s="103">
        <v>8.8529029821078584</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76194263.502353802</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8.2241328000000006E-3</v>
      </c>
      <c r="F115" s="100" t="s">
        <v>427</v>
      </c>
      <c r="G115" s="100" t="s">
        <v>427</v>
      </c>
      <c r="H115" s="103">
        <v>1.6448265600000001E-2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205603.32</v>
      </c>
      <c r="AL115" s="29" t="s">
        <v>431</v>
      </c>
    </row>
    <row r="116" spans="1:38" ht="26.25" customHeight="1" thickBot="1" x14ac:dyDescent="0.3">
      <c r="A116" s="40" t="s">
        <v>262</v>
      </c>
      <c r="B116" s="40" t="s">
        <v>270</v>
      </c>
      <c r="C116" s="46" t="s">
        <v>408</v>
      </c>
      <c r="D116" s="42"/>
      <c r="E116" s="103">
        <v>0.8320371551122332</v>
      </c>
      <c r="F116" s="103">
        <v>0.14396534877886119</v>
      </c>
      <c r="G116" s="100" t="s">
        <v>427</v>
      </c>
      <c r="H116" s="103">
        <v>2.020661662415423</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20800928.877805799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2.7011056365000001E-2</v>
      </c>
      <c r="J119" s="104">
        <v>0.48121019259999998</v>
      </c>
      <c r="K119" s="104">
        <v>0.48121019259999998</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609097.67000000004</v>
      </c>
      <c r="AL119" s="29" t="s">
        <v>432</v>
      </c>
    </row>
    <row r="120" spans="1:38" ht="26.25" customHeight="1" thickBot="1" x14ac:dyDescent="0.3">
      <c r="A120" s="40" t="s">
        <v>262</v>
      </c>
      <c r="B120" s="40" t="s">
        <v>276</v>
      </c>
      <c r="C120" s="41" t="s">
        <v>277</v>
      </c>
      <c r="D120" s="42"/>
      <c r="E120" s="103">
        <v>0.86626260404864353</v>
      </c>
      <c r="F120" s="100" t="s">
        <v>427</v>
      </c>
      <c r="G120" s="100" t="s">
        <v>427</v>
      </c>
      <c r="H120" s="103">
        <v>1.1512732138170958</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40.403587149717602</v>
      </c>
      <c r="AL120" s="29" t="s">
        <v>433</v>
      </c>
    </row>
    <row r="121" spans="1:38" ht="26.25" customHeight="1" thickBot="1" x14ac:dyDescent="0.3">
      <c r="A121" s="40" t="s">
        <v>262</v>
      </c>
      <c r="B121" s="40" t="s">
        <v>278</v>
      </c>
      <c r="C121" s="46" t="s">
        <v>279</v>
      </c>
      <c r="D121" s="43"/>
      <c r="E121" s="100" t="s">
        <v>425</v>
      </c>
      <c r="F121" s="103">
        <v>0.57752261120003601</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671537.92000004195</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0.355824836822349</v>
      </c>
      <c r="G125" s="100" t="s">
        <v>425</v>
      </c>
      <c r="H125" s="100" t="s">
        <v>425</v>
      </c>
      <c r="I125" s="104">
        <v>8.8550338799999992E-6</v>
      </c>
      <c r="J125" s="104">
        <v>5.8765224840000002E-5</v>
      </c>
      <c r="K125" s="104">
        <v>1.2423880868000001E-4</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268.33426700000001</v>
      </c>
      <c r="AL125" s="29" t="s">
        <v>422</v>
      </c>
    </row>
    <row r="126" spans="1:38" ht="26.25" customHeight="1" thickBot="1" x14ac:dyDescent="0.3">
      <c r="A126" s="40" t="s">
        <v>287</v>
      </c>
      <c r="B126" s="40" t="s">
        <v>290</v>
      </c>
      <c r="C126" s="41" t="s">
        <v>291</v>
      </c>
      <c r="D126" s="42"/>
      <c r="E126" s="100" t="s">
        <v>425</v>
      </c>
      <c r="F126" s="103">
        <v>2.1962991194467801E-2</v>
      </c>
      <c r="G126" s="100" t="s">
        <v>427</v>
      </c>
      <c r="H126" s="103">
        <v>0.15576364200000001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649.01517499299996</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0.35317681300000003</v>
      </c>
      <c r="F129" s="103">
        <v>0.47116493100000006</v>
      </c>
      <c r="G129" s="103">
        <v>3.0755999999999999E-3</v>
      </c>
      <c r="H129" s="100" t="s">
        <v>428</v>
      </c>
      <c r="I129" s="104">
        <v>2.2322219999999999E-3</v>
      </c>
      <c r="J129" s="104">
        <v>2.2922429999999998E-3</v>
      </c>
      <c r="K129" s="104">
        <v>2.3649000000000001E-3</v>
      </c>
      <c r="L129" s="104">
        <v>1.7216498999999999E-3</v>
      </c>
      <c r="M129" s="104">
        <v>0.12192082400000001</v>
      </c>
      <c r="N129" s="104">
        <v>8.6E-3</v>
      </c>
      <c r="O129" s="104">
        <v>3.8999999999999998E-3</v>
      </c>
      <c r="P129" s="104">
        <v>1.57E-3</v>
      </c>
      <c r="Q129" s="104">
        <v>7.1000000000000004E-3</v>
      </c>
      <c r="R129" s="104">
        <v>3.0999999999999999E-3</v>
      </c>
      <c r="S129" s="104">
        <v>4.1000000000000003E-3</v>
      </c>
      <c r="T129" s="104">
        <v>7.1000000000000004E-3</v>
      </c>
      <c r="U129" s="104">
        <v>2.4969430000000002E-3</v>
      </c>
      <c r="V129" s="104">
        <v>6.9033130000000003E-3</v>
      </c>
      <c r="W129" s="104">
        <v>1.3599999999999999E-2</v>
      </c>
      <c r="X129" s="100" t="s">
        <v>425</v>
      </c>
      <c r="Y129" s="100" t="s">
        <v>425</v>
      </c>
      <c r="Z129" s="100" t="s">
        <v>425</v>
      </c>
      <c r="AA129" s="100" t="s">
        <v>425</v>
      </c>
      <c r="AB129" s="100" t="s">
        <v>425</v>
      </c>
      <c r="AC129" s="104">
        <v>1.1039999999999999E-3</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0.24274000000000001</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0.23533399999999999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4.1599999999999996E-3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2.1441238424242399E-4</v>
      </c>
      <c r="J133" s="104">
        <v>2.1441238424242399E-4</v>
      </c>
      <c r="K133" s="104">
        <v>2.1441238424242399E-4</v>
      </c>
      <c r="L133" s="100" t="s">
        <v>425</v>
      </c>
      <c r="M133" s="100" t="s">
        <v>425</v>
      </c>
      <c r="N133" s="100" t="s">
        <v>425</v>
      </c>
      <c r="O133" s="100" t="s">
        <v>425</v>
      </c>
      <c r="P133" s="104">
        <v>2.071039291453E-3</v>
      </c>
      <c r="Q133" s="100" t="s">
        <v>425</v>
      </c>
      <c r="R133" s="100" t="s">
        <v>425</v>
      </c>
      <c r="S133" s="100" t="s">
        <v>425</v>
      </c>
      <c r="T133" s="100" t="s">
        <v>425</v>
      </c>
      <c r="U133" s="100" t="s">
        <v>425</v>
      </c>
      <c r="V133" s="100" t="s">
        <v>425</v>
      </c>
      <c r="W133" s="104">
        <v>2.8935150000000001E-3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41935</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3.7561870190000002E-3</v>
      </c>
      <c r="F135" s="103">
        <v>1.45286479052634E-3</v>
      </c>
      <c r="G135" s="103">
        <v>1.2993099799999999E-4</v>
      </c>
      <c r="H135" s="100" t="s">
        <v>425</v>
      </c>
      <c r="I135" s="104">
        <v>4.9491898148824199E-3</v>
      </c>
      <c r="J135" s="104">
        <v>5.3271708985965904E-3</v>
      </c>
      <c r="K135" s="104">
        <v>5.4807257138554701E-3</v>
      </c>
      <c r="L135" s="104">
        <v>2.0786597222506201E-3</v>
      </c>
      <c r="M135" s="104">
        <v>6.5945887199999997E-2</v>
      </c>
      <c r="N135" s="104">
        <v>5.78783534437E-4</v>
      </c>
      <c r="O135" s="104">
        <v>1.1811908866099999E-4</v>
      </c>
      <c r="P135" s="100" t="s">
        <v>425</v>
      </c>
      <c r="Q135" s="104">
        <v>4.8428826350899998E-4</v>
      </c>
      <c r="R135" s="104">
        <v>1.1811908866E-5</v>
      </c>
      <c r="S135" s="104">
        <v>2.36238177321E-4</v>
      </c>
      <c r="T135" s="100" t="s">
        <v>425</v>
      </c>
      <c r="U135" s="104">
        <v>8.2683362062000004E-5</v>
      </c>
      <c r="V135" s="104">
        <v>2.0706276242216999E-2</v>
      </c>
      <c r="W135" s="104">
        <v>3.5435728999999999E-2</v>
      </c>
      <c r="X135" s="104">
        <v>7.0871457750000001E-4</v>
      </c>
      <c r="Y135" s="104">
        <v>8.9770513149999996E-4</v>
      </c>
      <c r="Z135" s="104">
        <v>4.6066447540000003E-4</v>
      </c>
      <c r="AA135" s="104">
        <v>3.77981108E-4</v>
      </c>
      <c r="AB135" s="104">
        <v>2.4450652919999999E-3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2.8955930759999998E-3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389251767.98676401</v>
      </c>
      <c r="AL136" s="29" t="s">
        <v>435</v>
      </c>
    </row>
    <row r="137" spans="1:38" ht="26.25" customHeight="1" thickBot="1" x14ac:dyDescent="0.3">
      <c r="A137" s="40" t="s">
        <v>287</v>
      </c>
      <c r="B137" s="40" t="s">
        <v>314</v>
      </c>
      <c r="C137" s="41" t="s">
        <v>315</v>
      </c>
      <c r="D137" s="42"/>
      <c r="E137" s="103">
        <v>2.7999999999999998E-4</v>
      </c>
      <c r="F137" s="103">
        <v>0.33038690000000004</v>
      </c>
      <c r="G137" s="100" t="s">
        <v>425</v>
      </c>
      <c r="H137" s="103">
        <v>4.5030000000000001E-3</v>
      </c>
      <c r="I137" s="100" t="s">
        <v>427</v>
      </c>
      <c r="J137" s="100" t="s">
        <v>427</v>
      </c>
      <c r="K137" s="100" t="s">
        <v>427</v>
      </c>
      <c r="L137" s="100" t="s">
        <v>427</v>
      </c>
      <c r="M137" s="104">
        <v>7.1000000000000002E-4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1.0509999999999999E-4</v>
      </c>
      <c r="G139" s="100" t="s">
        <v>425</v>
      </c>
      <c r="H139" s="100" t="s">
        <v>425</v>
      </c>
      <c r="I139" s="104">
        <v>0.38991497620056503</v>
      </c>
      <c r="J139" s="104">
        <v>0.39003277620056503</v>
      </c>
      <c r="K139" s="104">
        <v>0.39022637620056505</v>
      </c>
      <c r="L139" s="104">
        <v>1.7980000000000001E-5</v>
      </c>
      <c r="M139" s="100" t="s">
        <v>425</v>
      </c>
      <c r="N139" s="104">
        <v>1.131002908615E-3</v>
      </c>
      <c r="O139" s="104">
        <v>2.276780105089E-3</v>
      </c>
      <c r="P139" s="104">
        <v>2.276780105089E-3</v>
      </c>
      <c r="Q139" s="104">
        <v>3.6284701651390001E-3</v>
      </c>
      <c r="R139" s="104">
        <v>3.457597301562E-3</v>
      </c>
      <c r="S139" s="104">
        <v>8.0356932238799996E-3</v>
      </c>
      <c r="T139" s="100" t="s">
        <v>427</v>
      </c>
      <c r="U139" s="100" t="s">
        <v>427</v>
      </c>
      <c r="V139" s="100" t="s">
        <v>427</v>
      </c>
      <c r="W139" s="104">
        <v>3.9394696040000001</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125.24964856940448</v>
      </c>
      <c r="F141" s="105">
        <f t="shared" ref="F141:AD141" si="0">SUM(F14:F140)</f>
        <v>83.552943677550502</v>
      </c>
      <c r="G141" s="105">
        <f t="shared" si="0"/>
        <v>30.09210803089934</v>
      </c>
      <c r="H141" s="105">
        <f t="shared" si="0"/>
        <v>43.281044130287768</v>
      </c>
      <c r="I141" s="105">
        <f t="shared" si="0"/>
        <v>13.960171286006887</v>
      </c>
      <c r="J141" s="105">
        <f t="shared" si="0"/>
        <v>20.26963281672904</v>
      </c>
      <c r="K141" s="105">
        <f t="shared" si="0"/>
        <v>34.133893148353856</v>
      </c>
      <c r="L141" s="105">
        <f t="shared" si="0"/>
        <v>2.4185010819595512</v>
      </c>
      <c r="M141" s="105">
        <f t="shared" si="0"/>
        <v>255.14956168557703</v>
      </c>
      <c r="N141" s="105">
        <f t="shared" si="0"/>
        <v>28.24269770698724</v>
      </c>
      <c r="O141" s="105">
        <f t="shared" si="0"/>
        <v>1.0417270680561075</v>
      </c>
      <c r="P141" s="105">
        <f t="shared" si="0"/>
        <v>0.55074804733325988</v>
      </c>
      <c r="Q141" s="105">
        <f t="shared" si="0"/>
        <v>0.86792045208489499</v>
      </c>
      <c r="R141" s="105">
        <f>SUM(R14:R140)</f>
        <v>4.5393514102575363</v>
      </c>
      <c r="S141" s="105">
        <f t="shared" si="0"/>
        <v>62.825501955768161</v>
      </c>
      <c r="T141" s="105">
        <f t="shared" si="0"/>
        <v>3.2711247490824409</v>
      </c>
      <c r="U141" s="105">
        <f t="shared" si="0"/>
        <v>1.9654976061325216</v>
      </c>
      <c r="V141" s="105">
        <f t="shared" si="0"/>
        <v>55.858780997075016</v>
      </c>
      <c r="W141" s="105">
        <f t="shared" si="0"/>
        <v>18.661197476488304</v>
      </c>
      <c r="X141" s="105">
        <f t="shared" si="0"/>
        <v>1.6741995771272347</v>
      </c>
      <c r="Y141" s="105">
        <f t="shared" si="0"/>
        <v>1.7088119148120893</v>
      </c>
      <c r="Z141" s="105">
        <f t="shared" si="0"/>
        <v>0.77252425846291595</v>
      </c>
      <c r="AA141" s="105">
        <f t="shared" si="0"/>
        <v>0.97543819828708878</v>
      </c>
      <c r="AB141" s="105">
        <f t="shared" si="0"/>
        <v>5.1309739489584771</v>
      </c>
      <c r="AC141" s="105">
        <f t="shared" si="0"/>
        <v>1.2044484366368202</v>
      </c>
      <c r="AD141" s="105">
        <f t="shared" si="0"/>
        <v>0.33178550955734992</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24.408033525075108</v>
      </c>
      <c r="F143" s="100">
        <v>1.7420302740339351</v>
      </c>
      <c r="G143" s="100">
        <v>3.4942816825833223E-2</v>
      </c>
      <c r="H143" s="100">
        <v>0.41223240563166352</v>
      </c>
      <c r="I143" s="100">
        <v>0.67529761108044684</v>
      </c>
      <c r="J143" s="100">
        <v>0.67529761108044684</v>
      </c>
      <c r="K143" s="100">
        <v>0.67529761108044684</v>
      </c>
      <c r="L143" s="100">
        <v>0.46348829316755391</v>
      </c>
      <c r="M143" s="100">
        <v>18.448275779442653</v>
      </c>
      <c r="N143" s="100">
        <v>2.0246525312095556E-3</v>
      </c>
      <c r="O143" s="100">
        <v>2.2895582633443245E-4</v>
      </c>
      <c r="P143" s="100">
        <v>1.5991013462238354E-2</v>
      </c>
      <c r="Q143" s="100">
        <v>3.9168521963517297E-4</v>
      </c>
      <c r="R143" s="100">
        <v>2.0577768526520882E-2</v>
      </c>
      <c r="S143" s="100">
        <v>1.3981526956959704E-2</v>
      </c>
      <c r="T143" s="100">
        <v>1.9092198008431047E-3</v>
      </c>
      <c r="U143" s="100">
        <v>3.2545878660148104E-4</v>
      </c>
      <c r="V143" s="100">
        <v>5.6595788597255843E-2</v>
      </c>
      <c r="W143" s="100">
        <v>1.0590116000000001</v>
      </c>
      <c r="X143" s="100">
        <v>6.3297286249700005E-2</v>
      </c>
      <c r="Y143" s="100">
        <v>7.0997101111300004E-2</v>
      </c>
      <c r="Z143" s="100">
        <v>5.5413977498000005E-2</v>
      </c>
      <c r="AA143" s="100">
        <v>5.99914033369E-2</v>
      </c>
      <c r="AB143" s="100">
        <v>0.24969976819590003</v>
      </c>
      <c r="AC143" s="100">
        <v>1.0590116999999999E-3</v>
      </c>
      <c r="AD143" s="101">
        <v>2.1192570000000001E-4</v>
      </c>
      <c r="AE143" s="99"/>
      <c r="AF143" s="101">
        <v>107789.56456664939</v>
      </c>
      <c r="AG143" s="101" t="s">
        <v>427</v>
      </c>
      <c r="AH143" s="101">
        <v>77.755849869900004</v>
      </c>
      <c r="AI143" s="101">
        <v>3193.9536647921</v>
      </c>
      <c r="AJ143" s="101" t="s">
        <v>427</v>
      </c>
      <c r="AK143" s="101" t="s">
        <v>427</v>
      </c>
      <c r="AL143" s="32" t="s">
        <v>50</v>
      </c>
    </row>
    <row r="144" spans="1:38" ht="26.25" customHeight="1" thickBot="1" x14ac:dyDescent="0.3">
      <c r="A144" s="65"/>
      <c r="B144" s="32" t="s">
        <v>347</v>
      </c>
      <c r="C144" s="66" t="s">
        <v>354</v>
      </c>
      <c r="D144" s="67" t="s">
        <v>280</v>
      </c>
      <c r="E144" s="100">
        <v>8.0371733866609443</v>
      </c>
      <c r="F144" s="100">
        <v>0.363315096144116</v>
      </c>
      <c r="G144" s="100">
        <v>7.8821375893210685E-3</v>
      </c>
      <c r="H144" s="100">
        <v>1.5038744248812333E-2</v>
      </c>
      <c r="I144" s="100">
        <v>0.24498091058804167</v>
      </c>
      <c r="J144" s="100">
        <v>0.24498091058804167</v>
      </c>
      <c r="K144" s="100">
        <v>0.24498091058804167</v>
      </c>
      <c r="L144" s="100">
        <v>0.17572107011712887</v>
      </c>
      <c r="M144" s="100">
        <v>2.5709029939628554</v>
      </c>
      <c r="N144" s="100">
        <v>2.7404240250389388E-4</v>
      </c>
      <c r="O144" s="100">
        <v>2.7985351977149806E-5</v>
      </c>
      <c r="P144" s="100">
        <v>2.7848498949652493E-3</v>
      </c>
      <c r="Q144" s="100">
        <v>5.4517924637398569E-5</v>
      </c>
      <c r="R144" s="100">
        <v>4.3550899653338774E-3</v>
      </c>
      <c r="S144" s="100">
        <v>2.9244715104021863E-3</v>
      </c>
      <c r="T144" s="100">
        <v>1.3373309766211489E-4</v>
      </c>
      <c r="U144" s="100">
        <v>5.3065145320497519E-5</v>
      </c>
      <c r="V144" s="100">
        <v>9.5081427781825208E-3</v>
      </c>
      <c r="W144" s="100">
        <v>0.21331959999999997</v>
      </c>
      <c r="X144" s="100">
        <v>1.0925542597600001E-2</v>
      </c>
      <c r="Y144" s="100">
        <v>1.22473864407E-2</v>
      </c>
      <c r="Z144" s="100">
        <v>9.6023434625000011E-3</v>
      </c>
      <c r="AA144" s="100">
        <v>1.0192369352500001E-2</v>
      </c>
      <c r="AB144" s="100">
        <v>4.2967641853300001E-2</v>
      </c>
      <c r="AC144" s="100">
        <v>2.133193E-4</v>
      </c>
      <c r="AD144" s="101">
        <v>4.2896999999999999E-5</v>
      </c>
      <c r="AE144" s="99"/>
      <c r="AF144" s="101">
        <v>21313.737551635098</v>
      </c>
      <c r="AG144" s="101" t="s">
        <v>427</v>
      </c>
      <c r="AH144" s="101" t="s">
        <v>425</v>
      </c>
      <c r="AI144" s="101">
        <v>634.32838436029999</v>
      </c>
      <c r="AJ144" s="101" t="s">
        <v>427</v>
      </c>
      <c r="AK144" s="101" t="s">
        <v>427</v>
      </c>
      <c r="AL144" s="32" t="s">
        <v>50</v>
      </c>
    </row>
    <row r="145" spans="1:38" ht="26.25" customHeight="1" thickBot="1" x14ac:dyDescent="0.3">
      <c r="A145" s="65"/>
      <c r="B145" s="32" t="s">
        <v>348</v>
      </c>
      <c r="C145" s="66" t="s">
        <v>355</v>
      </c>
      <c r="D145" s="67" t="s">
        <v>280</v>
      </c>
      <c r="E145" s="100">
        <v>18.850497405306044</v>
      </c>
      <c r="F145" s="100">
        <v>0.45083961666845912</v>
      </c>
      <c r="G145" s="100">
        <v>2.1565943845006551E-2</v>
      </c>
      <c r="H145" s="100">
        <v>4.7056716190854248E-2</v>
      </c>
      <c r="I145" s="100">
        <v>0.28518116287626966</v>
      </c>
      <c r="J145" s="100">
        <v>0.28518116287626966</v>
      </c>
      <c r="K145" s="100">
        <v>0.28518116287626966</v>
      </c>
      <c r="L145" s="100">
        <v>0.19911952024797269</v>
      </c>
      <c r="M145" s="100">
        <v>6.5714304727002455</v>
      </c>
      <c r="N145" s="100">
        <v>6.9590019304576324E-4</v>
      </c>
      <c r="O145" s="100">
        <v>6.959095921905323E-5</v>
      </c>
      <c r="P145" s="100">
        <v>7.3763479539455971E-3</v>
      </c>
      <c r="Q145" s="100">
        <v>1.3917956865191407E-4</v>
      </c>
      <c r="R145" s="100">
        <v>1.1829812176463759E-2</v>
      </c>
      <c r="S145" s="100">
        <v>7.9329393400988657E-3</v>
      </c>
      <c r="T145" s="100">
        <v>2.7839908366909886E-4</v>
      </c>
      <c r="U145" s="100">
        <v>1.3917721886572165E-4</v>
      </c>
      <c r="V145" s="100">
        <v>2.5051828902244139E-2</v>
      </c>
      <c r="W145" s="100">
        <v>0.20468549999999999</v>
      </c>
      <c r="X145" s="100">
        <v>5.2896898360000003E-3</v>
      </c>
      <c r="Y145" s="100">
        <v>3.2032010668499998E-2</v>
      </c>
      <c r="Z145" s="100">
        <v>3.5793567884700006E-2</v>
      </c>
      <c r="AA145" s="100">
        <v>8.2284064103999993E-3</v>
      </c>
      <c r="AB145" s="100">
        <v>8.1343674799600002E-2</v>
      </c>
      <c r="AC145" s="100">
        <v>1.199634E-4</v>
      </c>
      <c r="AD145" s="101">
        <v>2.4326799999999999E-5</v>
      </c>
      <c r="AE145" s="99"/>
      <c r="AF145" s="101">
        <v>57449.5788340785</v>
      </c>
      <c r="AG145" s="101" t="s">
        <v>427</v>
      </c>
      <c r="AH145" s="101">
        <v>35.039664513200002</v>
      </c>
      <c r="AI145" s="101">
        <v>1709.9756219988999</v>
      </c>
      <c r="AJ145" s="101" t="s">
        <v>427</v>
      </c>
      <c r="AK145" s="101" t="s">
        <v>427</v>
      </c>
      <c r="AL145" s="32" t="s">
        <v>50</v>
      </c>
    </row>
    <row r="146" spans="1:38" ht="26.25" customHeight="1" thickBot="1" x14ac:dyDescent="0.3">
      <c r="A146" s="65"/>
      <c r="B146" s="32" t="s">
        <v>349</v>
      </c>
      <c r="C146" s="66" t="s">
        <v>356</v>
      </c>
      <c r="D146" s="67" t="s">
        <v>280</v>
      </c>
      <c r="E146" s="100">
        <v>0.18379273085914838</v>
      </c>
      <c r="F146" s="100">
        <v>0.87943095847629993</v>
      </c>
      <c r="G146" s="100">
        <v>2.1604707915689149E-4</v>
      </c>
      <c r="H146" s="100">
        <v>1.5121966099071312E-3</v>
      </c>
      <c r="I146" s="100">
        <v>1.368093863703413E-2</v>
      </c>
      <c r="J146" s="100">
        <v>1.368093863703413E-2</v>
      </c>
      <c r="K146" s="100">
        <v>1.368093863703413E-2</v>
      </c>
      <c r="L146" s="100">
        <v>2.5401831567551051E-3</v>
      </c>
      <c r="M146" s="100">
        <v>4.7623365562696831</v>
      </c>
      <c r="N146" s="100">
        <v>5.0418547977606614E-5</v>
      </c>
      <c r="O146" s="100">
        <v>6.8349818400783343E-4</v>
      </c>
      <c r="P146" s="100">
        <v>2.4731705114012582E-4</v>
      </c>
      <c r="Q146" s="100">
        <v>8.5281741772457181E-6</v>
      </c>
      <c r="R146" s="100">
        <v>3.0330400137488387E-3</v>
      </c>
      <c r="S146" s="100">
        <v>0.11577228828915639</v>
      </c>
      <c r="T146" s="100">
        <v>4.8056125162802788E-3</v>
      </c>
      <c r="U146" s="100">
        <v>6.8052532113697234E-4</v>
      </c>
      <c r="V146" s="100">
        <v>6.7857242382580937E-2</v>
      </c>
      <c r="W146" s="100">
        <v>1.1035400000000001E-2</v>
      </c>
      <c r="X146" s="100">
        <v>2.2974378100000002E-4</v>
      </c>
      <c r="Y146" s="100">
        <v>2.8746571110000005E-4</v>
      </c>
      <c r="Z146" s="100">
        <v>1.7898930360000002E-4</v>
      </c>
      <c r="AA146" s="100">
        <v>3.1796129510000001E-4</v>
      </c>
      <c r="AB146" s="100">
        <v>1.0141600908000002E-3</v>
      </c>
      <c r="AC146" s="100">
        <v>1.10355E-5</v>
      </c>
      <c r="AD146" s="101">
        <v>4.3567000000000001E-6</v>
      </c>
      <c r="AE146" s="99"/>
      <c r="AF146" s="101">
        <v>1190.7065763231999</v>
      </c>
      <c r="AG146" s="101" t="s">
        <v>427</v>
      </c>
      <c r="AH146" s="101" t="s">
        <v>425</v>
      </c>
      <c r="AI146" s="101">
        <v>35.309340239100003</v>
      </c>
      <c r="AJ146" s="101" t="s">
        <v>427</v>
      </c>
      <c r="AK146" s="101" t="s">
        <v>427</v>
      </c>
      <c r="AL146" s="32" t="s">
        <v>50</v>
      </c>
    </row>
    <row r="147" spans="1:38" ht="26.25" customHeight="1" thickBot="1" x14ac:dyDescent="0.3">
      <c r="A147" s="65"/>
      <c r="B147" s="32" t="s">
        <v>350</v>
      </c>
      <c r="C147" s="66" t="s">
        <v>357</v>
      </c>
      <c r="D147" s="67" t="s">
        <v>280</v>
      </c>
      <c r="E147" s="100" t="s">
        <v>427</v>
      </c>
      <c r="F147" s="100">
        <v>1.5928910494780646</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71.734788120399998</v>
      </c>
      <c r="AG147" s="101" t="s">
        <v>427</v>
      </c>
      <c r="AH147" s="101" t="s">
        <v>427</v>
      </c>
      <c r="AI147" s="101">
        <v>2.1272310839999999</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0.71126789306617932</v>
      </c>
      <c r="J148" s="100">
        <v>1.3405387349115543</v>
      </c>
      <c r="K148" s="100">
        <v>1.7482993322775588</v>
      </c>
      <c r="L148" s="100">
        <v>0.17012439178409111</v>
      </c>
      <c r="M148" s="100" t="s">
        <v>427</v>
      </c>
      <c r="N148" s="100">
        <v>4.8314708487267142</v>
      </c>
      <c r="O148" s="100">
        <v>2.1797524491038285E-2</v>
      </c>
      <c r="P148" s="100">
        <v>0</v>
      </c>
      <c r="Q148" s="100">
        <v>5.5518055710595864E-2</v>
      </c>
      <c r="R148" s="100">
        <v>1.7964886157360105</v>
      </c>
      <c r="S148" s="100">
        <v>39.386938942742994</v>
      </c>
      <c r="T148" s="100">
        <v>0.28022735837832269</v>
      </c>
      <c r="U148" s="100">
        <v>3.4965986645551235E-2</v>
      </c>
      <c r="V148" s="100">
        <v>13.94979525285382</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58529.268316824047</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0.33957259573649534</v>
      </c>
      <c r="J149" s="100">
        <v>0.6288381402527693</v>
      </c>
      <c r="K149" s="100">
        <v>1.2576762805055386</v>
      </c>
      <c r="L149" s="100">
        <v>1.3331368573358713E-2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58529.268316824047</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113.78503081257777</v>
      </c>
      <c r="F152" s="118">
        <f t="shared" ref="F152:AD152" si="1">F141 + F151 + IF(AND(OR($B$4="AT",$B$4="BE",$B$4="CH",$B$4="GB",$B$4="IE",$B$4="LT",$B$4="LU",$B$4="NL"),SUM(F143:F149)&gt;0),SUM(F143:F149)-SUM(F27:F33),0)</f>
        <v>82.458868960164907</v>
      </c>
      <c r="G152" s="118">
        <f t="shared" si="1"/>
        <v>30.078330150351935</v>
      </c>
      <c r="H152" s="118">
        <f t="shared" si="1"/>
        <v>43.150265068795292</v>
      </c>
      <c r="I152" s="118">
        <f t="shared" si="1"/>
        <v>13.470162510507304</v>
      </c>
      <c r="J152" s="118">
        <f t="shared" si="1"/>
        <v>19.577395628264981</v>
      </c>
      <c r="K152" s="118">
        <f t="shared" si="1"/>
        <v>33.214294172405879</v>
      </c>
      <c r="L152" s="118">
        <f t="shared" si="1"/>
        <v>2.2002078519909469</v>
      </c>
      <c r="M152" s="118">
        <f t="shared" si="1"/>
        <v>246.12905158207877</v>
      </c>
      <c r="N152" s="118">
        <f t="shared" si="1"/>
        <v>27.174301182445184</v>
      </c>
      <c r="O152" s="118">
        <f t="shared" si="1"/>
        <v>1.036682347621128</v>
      </c>
      <c r="P152" s="118">
        <f t="shared" si="1"/>
        <v>0.54502213175078462</v>
      </c>
      <c r="Q152" s="118">
        <f t="shared" si="1"/>
        <v>0.85552324844369343</v>
      </c>
      <c r="R152" s="118">
        <f t="shared" si="1"/>
        <v>4.1336944230843429</v>
      </c>
      <c r="S152" s="118">
        <f t="shared" si="1"/>
        <v>54.086842650023534</v>
      </c>
      <c r="T152" s="118">
        <f t="shared" si="1"/>
        <v>3.2075648297937089</v>
      </c>
      <c r="U152" s="118">
        <f t="shared" si="1"/>
        <v>1.9575242563240429</v>
      </c>
      <c r="V152" s="118">
        <f t="shared" si="1"/>
        <v>52.750096999603095</v>
      </c>
      <c r="W152" s="118">
        <f t="shared" si="1"/>
        <v>18.338236576488303</v>
      </c>
      <c r="X152" s="118">
        <f t="shared" si="1"/>
        <v>1.6572595676493347</v>
      </c>
      <c r="Y152" s="118">
        <f t="shared" si="1"/>
        <v>1.6842979865603893</v>
      </c>
      <c r="Z152" s="118">
        <f t="shared" si="1"/>
        <v>0.751116121681216</v>
      </c>
      <c r="AA152" s="118">
        <f t="shared" si="1"/>
        <v>0.95869045535408881</v>
      </c>
      <c r="AB152" s="118">
        <f t="shared" si="1"/>
        <v>5.0513641315141768</v>
      </c>
      <c r="AC152" s="118">
        <f t="shared" si="1"/>
        <v>1.2041433754368203</v>
      </c>
      <c r="AD152" s="118">
        <f t="shared" si="1"/>
        <v>0.33172383795734994</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113.78503081257777</v>
      </c>
      <c r="F154" s="118">
        <f>F141 + F153 - IF(OR($B$6=2005,$B$6&gt;=2020),SUM(F99:F122),0) + IF(AND(OR($B$4="AT",$B$4="BE",$B$4="CH",$B$4="GB",$B$4="IE",$B$4="LT",$B$4="LU",$B$4="NL"),SUM(F143:F149)&gt;0),SUM(F143:F149)-SUM(F27:F33),0)</f>
        <v>82.458868960164907</v>
      </c>
      <c r="G154" s="118">
        <f>G141 + G153 + IF(AND(OR($B$4="AT",$B$4="BE",$B$4="CH",$B$4="GB",$B$4="IE",$B$4="LT",$B$4="LU",$B$4="NL"),SUM(G143:G149)&gt;0),SUM(G143:G149)-SUM(G27:G33),0)</f>
        <v>30.078330150351935</v>
      </c>
      <c r="H154" s="118">
        <f t="shared" ref="H154:AD154" si="2">H141 + H153 + IF(AND(OR($B$4="AT",$B$4="BE",$B$4="CH",$B$4="GB",$B$4="IE",$B$4="LT",$B$4="LU",$B$4="NL"),SUM(H143:H149)&gt;0),SUM(H143:H149)-SUM(H27:H33),0)</f>
        <v>43.150265068795292</v>
      </c>
      <c r="I154" s="118">
        <f t="shared" si="2"/>
        <v>13.470162510507304</v>
      </c>
      <c r="J154" s="118">
        <f t="shared" si="2"/>
        <v>19.577395628264981</v>
      </c>
      <c r="K154" s="118">
        <f t="shared" si="2"/>
        <v>33.214294172405879</v>
      </c>
      <c r="L154" s="118">
        <f t="shared" si="2"/>
        <v>2.2002078519909469</v>
      </c>
      <c r="M154" s="118">
        <f t="shared" si="2"/>
        <v>246.12905158207877</v>
      </c>
      <c r="N154" s="118">
        <f t="shared" si="2"/>
        <v>27.174301182445184</v>
      </c>
      <c r="O154" s="118">
        <f t="shared" si="2"/>
        <v>1.036682347621128</v>
      </c>
      <c r="P154" s="118">
        <f t="shared" si="2"/>
        <v>0.54502213175078462</v>
      </c>
      <c r="Q154" s="118">
        <f t="shared" si="2"/>
        <v>0.85552324844369343</v>
      </c>
      <c r="R154" s="118">
        <f t="shared" si="2"/>
        <v>4.1336944230843429</v>
      </c>
      <c r="S154" s="118">
        <f t="shared" si="2"/>
        <v>54.086842650023534</v>
      </c>
      <c r="T154" s="118">
        <f t="shared" si="2"/>
        <v>3.2075648297937089</v>
      </c>
      <c r="U154" s="118">
        <f t="shared" si="2"/>
        <v>1.9575242563240429</v>
      </c>
      <c r="V154" s="118">
        <f t="shared" si="2"/>
        <v>52.750096999603095</v>
      </c>
      <c r="W154" s="118">
        <f t="shared" si="2"/>
        <v>18.338236576488303</v>
      </c>
      <c r="X154" s="118">
        <f t="shared" si="2"/>
        <v>1.6572595676493347</v>
      </c>
      <c r="Y154" s="118">
        <f t="shared" si="2"/>
        <v>1.6842979865603893</v>
      </c>
      <c r="Z154" s="118">
        <f t="shared" si="2"/>
        <v>0.751116121681216</v>
      </c>
      <c r="AA154" s="118">
        <f t="shared" si="2"/>
        <v>0.95869045535408881</v>
      </c>
      <c r="AB154" s="118">
        <f t="shared" si="2"/>
        <v>5.0513641315141768</v>
      </c>
      <c r="AC154" s="118">
        <f t="shared" si="2"/>
        <v>1.2041433754368203</v>
      </c>
      <c r="AD154" s="118">
        <f t="shared" si="2"/>
        <v>0.33172383795734994</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10.930311315927399</v>
      </c>
      <c r="F157" s="125">
        <v>0.202519444751428</v>
      </c>
      <c r="G157" s="125">
        <v>0.68564913795569304</v>
      </c>
      <c r="H157" s="126" t="s">
        <v>425</v>
      </c>
      <c r="I157" s="127">
        <v>0.133566953287</v>
      </c>
      <c r="J157" s="127">
        <v>0.133566953287</v>
      </c>
      <c r="K157" s="127">
        <v>0.133566953287</v>
      </c>
      <c r="L157" s="127">
        <v>0.10017521496525</v>
      </c>
      <c r="M157" s="127">
        <v>1.96140221420505</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35996.580594473955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1.7280244530955099E-2</v>
      </c>
      <c r="F158" s="125">
        <v>6.3184543647294899E-3</v>
      </c>
      <c r="G158" s="125">
        <v>1.6195382256087201E-3</v>
      </c>
      <c r="H158" s="126" t="s">
        <v>425</v>
      </c>
      <c r="I158" s="127">
        <v>1.8319726205772899E-4</v>
      </c>
      <c r="J158" s="127">
        <v>1.8319726205772899E-4</v>
      </c>
      <c r="K158" s="127">
        <v>1.8319726205772899E-4</v>
      </c>
      <c r="L158" s="127">
        <v>1.3739794654329699E-4</v>
      </c>
      <c r="M158" s="127">
        <v>0.30227815248453299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85.078620745068619</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16.848466474297279</v>
      </c>
      <c r="F159" s="125">
        <v>0.63822643731112161</v>
      </c>
      <c r="G159" s="125">
        <v>0.57066327357112268</v>
      </c>
      <c r="H159" s="125">
        <v>2.6825729792730288E-3</v>
      </c>
      <c r="I159" s="127">
        <v>0.51698088877477544</v>
      </c>
      <c r="J159" s="127">
        <v>0.54570204926643839</v>
      </c>
      <c r="K159" s="127">
        <v>0.57442320974984484</v>
      </c>
      <c r="L159" s="127">
        <v>0.10358458740177061</v>
      </c>
      <c r="M159" s="127">
        <v>4.0344069002911125</v>
      </c>
      <c r="N159" s="127">
        <v>4.1105449212294372E-2</v>
      </c>
      <c r="O159" s="127">
        <v>5.3677730790629196E-3</v>
      </c>
      <c r="P159" s="127">
        <v>1.049489513859686E-2</v>
      </c>
      <c r="Q159" s="127">
        <v>7.084186389204751E-2</v>
      </c>
      <c r="R159" s="126" t="s">
        <v>425</v>
      </c>
      <c r="S159" s="127">
        <v>7.0841863892047524E-2</v>
      </c>
      <c r="T159" s="127">
        <v>3.7828582855260735</v>
      </c>
      <c r="U159" s="127">
        <v>8.2210899989255626E-2</v>
      </c>
      <c r="V159" s="127">
        <v>0.19295495593003142</v>
      </c>
      <c r="W159" s="126" t="s">
        <v>425</v>
      </c>
      <c r="X159" s="127">
        <v>7.2567349849427002E-3</v>
      </c>
      <c r="Y159" s="127">
        <v>6.94262692972707E-3</v>
      </c>
      <c r="Z159" s="127">
        <v>2.8333779404820102E-3</v>
      </c>
      <c r="AA159" s="126" t="s">
        <v>425</v>
      </c>
      <c r="AB159" s="127">
        <v>1.703274552038115E-2</v>
      </c>
      <c r="AC159" s="126" t="s">
        <v>427</v>
      </c>
      <c r="AD159" s="126" t="s">
        <v>427</v>
      </c>
      <c r="AE159" s="119"/>
      <c r="AF159" s="128">
        <v>11611.573193561037</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15.514326831000227</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5429687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6.269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2016</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2016</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5.8180665718219995</v>
      </c>
      <c r="F14" s="103">
        <v>0.24516521861600005</v>
      </c>
      <c r="G14" s="103">
        <v>0.87006445634499985</v>
      </c>
      <c r="H14" s="103">
        <v>3.7258550000000001E-2</v>
      </c>
      <c r="I14" s="104">
        <v>6.8867421136542206E-2</v>
      </c>
      <c r="J14" s="104">
        <v>0.11701122848929241</v>
      </c>
      <c r="K14" s="104">
        <v>0.14986457291630589</v>
      </c>
      <c r="L14" s="104">
        <v>6.1984775248839687E-3</v>
      </c>
      <c r="M14" s="104">
        <v>1.3864889450449998</v>
      </c>
      <c r="N14" s="104">
        <v>0.10197832367445503</v>
      </c>
      <c r="O14" s="104">
        <v>5.407681038915E-2</v>
      </c>
      <c r="P14" s="104">
        <v>6.0987660017369008E-2</v>
      </c>
      <c r="Q14" s="104">
        <v>9.4990433491667997E-2</v>
      </c>
      <c r="R14" s="104">
        <v>0.18321427402467702</v>
      </c>
      <c r="S14" s="104">
        <v>7.2154488349868998E-2</v>
      </c>
      <c r="T14" s="104">
        <v>0.10108498499436899</v>
      </c>
      <c r="U14" s="104">
        <v>3.4121268012734005E-2</v>
      </c>
      <c r="V14" s="104">
        <v>0.26741779396367898</v>
      </c>
      <c r="W14" s="104">
        <v>0.37811779115999999</v>
      </c>
      <c r="X14" s="104">
        <v>1.5180196487999998E-3</v>
      </c>
      <c r="Y14" s="104">
        <v>3.4147366000000005E-5</v>
      </c>
      <c r="Z14" s="104">
        <v>2.80278357E-5</v>
      </c>
      <c r="AA14" s="104">
        <v>2.8029473099999998E-5</v>
      </c>
      <c r="AB14" s="104">
        <v>1.6082243230000001E-3</v>
      </c>
      <c r="AC14" s="104">
        <v>0.44373926891000004</v>
      </c>
      <c r="AD14" s="104">
        <v>1E-3</v>
      </c>
      <c r="AE14" s="99"/>
      <c r="AF14" s="101">
        <v>1014.3504679814139</v>
      </c>
      <c r="AG14" s="101">
        <v>22032.235784</v>
      </c>
      <c r="AH14" s="101">
        <v>93433.437604715189</v>
      </c>
      <c r="AI14" s="101">
        <v>27080.429686399835</v>
      </c>
      <c r="AJ14" s="101">
        <v>11438.713877056</v>
      </c>
      <c r="AK14" s="101" t="s">
        <v>427</v>
      </c>
      <c r="AL14" s="29" t="s">
        <v>50</v>
      </c>
    </row>
    <row r="15" spans="1:38" ht="26.25" customHeight="1" thickBot="1" x14ac:dyDescent="0.3">
      <c r="A15" s="40" t="s">
        <v>54</v>
      </c>
      <c r="B15" s="40" t="s">
        <v>55</v>
      </c>
      <c r="C15" s="41" t="s">
        <v>56</v>
      </c>
      <c r="D15" s="42"/>
      <c r="E15" s="103">
        <v>1.1104669999999999</v>
      </c>
      <c r="F15" s="103">
        <v>0.37671086573247503</v>
      </c>
      <c r="G15" s="103">
        <v>0.67347999999999997</v>
      </c>
      <c r="H15" s="100" t="s">
        <v>425</v>
      </c>
      <c r="I15" s="104">
        <v>1.161367268723648E-2</v>
      </c>
      <c r="J15" s="104">
        <v>1.161367268723648E-2</v>
      </c>
      <c r="K15" s="104">
        <v>1.161367268723648E-2</v>
      </c>
      <c r="L15" s="104">
        <v>2.5754570881065539E-3</v>
      </c>
      <c r="M15" s="104">
        <v>9.8154000000000005E-2</v>
      </c>
      <c r="N15" s="104">
        <v>2.6040316271461E-2</v>
      </c>
      <c r="O15" s="104">
        <v>3.5420664539969005E-2</v>
      </c>
      <c r="P15" s="104">
        <v>6.0343860043519998E-3</v>
      </c>
      <c r="Q15" s="104">
        <v>5.7357467695340007E-3</v>
      </c>
      <c r="R15" s="104">
        <v>4.4316423897463E-2</v>
      </c>
      <c r="S15" s="104">
        <v>5.3211759617894996E-2</v>
      </c>
      <c r="T15" s="104">
        <v>0.11920093160417</v>
      </c>
      <c r="U15" s="104">
        <v>2.5235068932987E-2</v>
      </c>
      <c r="V15" s="104">
        <v>0.27495477387796302</v>
      </c>
      <c r="W15" s="104">
        <v>1.7192579E-2</v>
      </c>
      <c r="X15" s="100" t="s">
        <v>425</v>
      </c>
      <c r="Y15" s="100" t="s">
        <v>425</v>
      </c>
      <c r="Z15" s="100" t="s">
        <v>425</v>
      </c>
      <c r="AA15" s="100" t="s">
        <v>425</v>
      </c>
      <c r="AB15" s="100" t="s">
        <v>425</v>
      </c>
      <c r="AC15" s="100" t="s">
        <v>427</v>
      </c>
      <c r="AD15" s="100" t="s">
        <v>427</v>
      </c>
      <c r="AE15" s="99"/>
      <c r="AF15" s="101">
        <v>53535.809733000402</v>
      </c>
      <c r="AG15" s="101" t="s">
        <v>427</v>
      </c>
      <c r="AH15" s="101">
        <v>19056.280491633799</v>
      </c>
      <c r="AI15" s="101" t="s">
        <v>427</v>
      </c>
      <c r="AJ15" s="101">
        <v>748.92</v>
      </c>
      <c r="AK15" s="101" t="s">
        <v>427</v>
      </c>
      <c r="AL15" s="29" t="s">
        <v>50</v>
      </c>
    </row>
    <row r="16" spans="1:38" ht="26.25" customHeight="1" thickBot="1" x14ac:dyDescent="0.3">
      <c r="A16" s="40" t="s">
        <v>54</v>
      </c>
      <c r="B16" s="40" t="s">
        <v>57</v>
      </c>
      <c r="C16" s="41" t="s">
        <v>58</v>
      </c>
      <c r="D16" s="42"/>
      <c r="E16" s="103">
        <v>1.504671289</v>
      </c>
      <c r="F16" s="103">
        <v>2.6616000000000001E-2</v>
      </c>
      <c r="G16" s="103">
        <v>9.7175424999999996E-2</v>
      </c>
      <c r="H16" s="100" t="s">
        <v>427</v>
      </c>
      <c r="I16" s="100" t="s">
        <v>428</v>
      </c>
      <c r="J16" s="104">
        <v>2.2064E-2</v>
      </c>
      <c r="K16" s="104">
        <v>3.6491634000000002E-2</v>
      </c>
      <c r="L16" s="104">
        <v>3.5761437739999999E-3</v>
      </c>
      <c r="M16" s="104">
        <v>0.19549670399999999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3871.3419999999996</v>
      </c>
      <c r="AH16" s="101" t="s">
        <v>427</v>
      </c>
      <c r="AI16" s="101" t="s">
        <v>427</v>
      </c>
      <c r="AJ16" s="101">
        <v>0</v>
      </c>
      <c r="AK16" s="101" t="s">
        <v>427</v>
      </c>
      <c r="AL16" s="29" t="s">
        <v>50</v>
      </c>
    </row>
    <row r="17" spans="1:38" ht="26.25" customHeight="1" thickBot="1" x14ac:dyDescent="0.3">
      <c r="A17" s="40" t="s">
        <v>54</v>
      </c>
      <c r="B17" s="40" t="s">
        <v>59</v>
      </c>
      <c r="C17" s="41" t="s">
        <v>60</v>
      </c>
      <c r="D17" s="42"/>
      <c r="E17" s="103">
        <v>5.5894288749999993E-2</v>
      </c>
      <c r="F17" s="103">
        <v>1.5200829719655379E-2</v>
      </c>
      <c r="G17" s="103">
        <v>3.6628113502000001E-2</v>
      </c>
      <c r="H17" s="100" t="s">
        <v>425</v>
      </c>
      <c r="I17" s="104">
        <v>1.31236738414465E-2</v>
      </c>
      <c r="J17" s="104">
        <v>1.3344498754996201E-2</v>
      </c>
      <c r="K17" s="104">
        <v>1.36784284422607E-2</v>
      </c>
      <c r="L17" s="104">
        <v>9.4418593892466398E-4</v>
      </c>
      <c r="M17" s="104">
        <v>2.9420071579999998E-2</v>
      </c>
      <c r="N17" s="104">
        <v>3.2132529693899999E-4</v>
      </c>
      <c r="O17" s="104">
        <v>9.8324633641999997E-5</v>
      </c>
      <c r="P17" s="104">
        <v>1.81103362292E-3</v>
      </c>
      <c r="Q17" s="104">
        <v>2.2351248208050001E-3</v>
      </c>
      <c r="R17" s="104">
        <v>1.2675262514800001E-4</v>
      </c>
      <c r="S17" s="104">
        <v>2.31581196141E-4</v>
      </c>
      <c r="T17" s="104">
        <v>3.789030589555E-3</v>
      </c>
      <c r="U17" s="104">
        <v>6.0246242055299998E-4</v>
      </c>
      <c r="V17" s="104">
        <v>1.4030643639670001E-3</v>
      </c>
      <c r="W17" s="104">
        <v>7.8481980000000007E-3</v>
      </c>
      <c r="X17" s="100" t="s">
        <v>425</v>
      </c>
      <c r="Y17" s="100" t="s">
        <v>425</v>
      </c>
      <c r="Z17" s="100" t="s">
        <v>425</v>
      </c>
      <c r="AA17" s="100" t="s">
        <v>425</v>
      </c>
      <c r="AB17" s="100" t="s">
        <v>425</v>
      </c>
      <c r="AC17" s="100" t="s">
        <v>427</v>
      </c>
      <c r="AD17" s="100" t="s">
        <v>427</v>
      </c>
      <c r="AE17" s="99"/>
      <c r="AF17" s="101">
        <v>70.952425191099337</v>
      </c>
      <c r="AG17" s="101" t="s">
        <v>427</v>
      </c>
      <c r="AH17" s="101">
        <v>8100.4950017114388</v>
      </c>
      <c r="AI17" s="101" t="s">
        <v>427</v>
      </c>
      <c r="AJ17" s="101">
        <v>75.39</v>
      </c>
      <c r="AK17" s="101" t="s">
        <v>427</v>
      </c>
      <c r="AL17" s="29" t="s">
        <v>50</v>
      </c>
    </row>
    <row r="18" spans="1:38" ht="26.25" customHeight="1" thickBot="1" x14ac:dyDescent="0.3">
      <c r="A18" s="40" t="s">
        <v>54</v>
      </c>
      <c r="B18" s="40" t="s">
        <v>61</v>
      </c>
      <c r="C18" s="41" t="s">
        <v>62</v>
      </c>
      <c r="D18" s="42"/>
      <c r="E18" s="103">
        <v>0.17597384279999997</v>
      </c>
      <c r="F18" s="103">
        <v>1.3022725581267517E-2</v>
      </c>
      <c r="G18" s="103">
        <v>2.7400118399999998E-4</v>
      </c>
      <c r="H18" s="100" t="s">
        <v>425</v>
      </c>
      <c r="I18" s="104">
        <v>5.3530055425297901E-2</v>
      </c>
      <c r="J18" s="104">
        <v>5.9619308909059102E-2</v>
      </c>
      <c r="K18" s="104">
        <v>6.6745388240062403E-2</v>
      </c>
      <c r="L18" s="104">
        <v>5.3522287951923301E-3</v>
      </c>
      <c r="M18" s="104">
        <v>0.15179874060000001</v>
      </c>
      <c r="N18" s="104">
        <v>0.112751739219837</v>
      </c>
      <c r="O18" s="104">
        <v>2.1915001344729999E-3</v>
      </c>
      <c r="P18" s="104">
        <v>7.4342639988729999E-3</v>
      </c>
      <c r="Q18" s="104">
        <v>5.6123093338E-3</v>
      </c>
      <c r="R18" s="104">
        <v>1.2385275760503E-2</v>
      </c>
      <c r="S18" s="104">
        <v>1.6833983299281999E-2</v>
      </c>
      <c r="T18" s="104">
        <v>9.8994999272025999E-2</v>
      </c>
      <c r="U18" s="104">
        <v>3.79736417957E-3</v>
      </c>
      <c r="V18" s="104">
        <v>0.19321669925214699</v>
      </c>
      <c r="W18" s="104">
        <v>1.128929E-2</v>
      </c>
      <c r="X18" s="100" t="s">
        <v>425</v>
      </c>
      <c r="Y18" s="100" t="s">
        <v>425</v>
      </c>
      <c r="Z18" s="100" t="s">
        <v>425</v>
      </c>
      <c r="AA18" s="100" t="s">
        <v>425</v>
      </c>
      <c r="AB18" s="100" t="s">
        <v>425</v>
      </c>
      <c r="AC18" s="100" t="s">
        <v>425</v>
      </c>
      <c r="AD18" s="100" t="s">
        <v>427</v>
      </c>
      <c r="AE18" s="99"/>
      <c r="AF18" s="101">
        <v>555.82011302820683</v>
      </c>
      <c r="AG18" s="101">
        <v>823.2</v>
      </c>
      <c r="AH18" s="101">
        <v>5015.7216841393883</v>
      </c>
      <c r="AI18" s="101" t="s">
        <v>427</v>
      </c>
      <c r="AJ18" s="101">
        <v>7.71</v>
      </c>
      <c r="AK18" s="101" t="s">
        <v>427</v>
      </c>
      <c r="AL18" s="29" t="s">
        <v>50</v>
      </c>
    </row>
    <row r="19" spans="1:38" ht="26.25" customHeight="1" thickBot="1" x14ac:dyDescent="0.3">
      <c r="A19" s="40" t="s">
        <v>54</v>
      </c>
      <c r="B19" s="40" t="s">
        <v>63</v>
      </c>
      <c r="C19" s="41" t="s">
        <v>64</v>
      </c>
      <c r="D19" s="42"/>
      <c r="E19" s="103">
        <v>1.4778664416</v>
      </c>
      <c r="F19" s="103">
        <v>0.22173829242163998</v>
      </c>
      <c r="G19" s="103">
        <v>0.17404024520000003</v>
      </c>
      <c r="H19" s="100" t="s">
        <v>425</v>
      </c>
      <c r="I19" s="104">
        <v>0.17747552567102098</v>
      </c>
      <c r="J19" s="104">
        <v>0.229293976954665</v>
      </c>
      <c r="K19" s="104">
        <v>0.30289837063599695</v>
      </c>
      <c r="L19" s="104">
        <v>3.9271378872234898E-2</v>
      </c>
      <c r="M19" s="104">
        <v>1.5001074469999998</v>
      </c>
      <c r="N19" s="104">
        <v>0.149596580574236</v>
      </c>
      <c r="O19" s="104">
        <v>4.9679034301535002E-2</v>
      </c>
      <c r="P19" s="104">
        <v>5.6540907142449998E-2</v>
      </c>
      <c r="Q19" s="104">
        <v>7.7759921920296002E-2</v>
      </c>
      <c r="R19" s="104">
        <v>5.1166760683642003E-2</v>
      </c>
      <c r="S19" s="104">
        <v>0.10206800334618001</v>
      </c>
      <c r="T19" s="104">
        <v>0.30469144863358899</v>
      </c>
      <c r="U19" s="104">
        <v>0.24426031697919201</v>
      </c>
      <c r="V19" s="104">
        <v>0.157341260175449</v>
      </c>
      <c r="W19" s="104">
        <v>5.8737823000000002E-2</v>
      </c>
      <c r="X19" s="100" t="s">
        <v>425</v>
      </c>
      <c r="Y19" s="100" t="s">
        <v>425</v>
      </c>
      <c r="Z19" s="100" t="s">
        <v>425</v>
      </c>
      <c r="AA19" s="100" t="s">
        <v>425</v>
      </c>
      <c r="AB19" s="100" t="s">
        <v>425</v>
      </c>
      <c r="AC19" s="100" t="s">
        <v>427</v>
      </c>
      <c r="AD19" s="100" t="s">
        <v>427</v>
      </c>
      <c r="AE19" s="99"/>
      <c r="AF19" s="101">
        <v>3531.860187794864</v>
      </c>
      <c r="AG19" s="101" t="s">
        <v>427</v>
      </c>
      <c r="AH19" s="101">
        <v>40749.782706834441</v>
      </c>
      <c r="AI19" s="101">
        <v>263.64799999999997</v>
      </c>
      <c r="AJ19" s="101">
        <v>0</v>
      </c>
      <c r="AK19" s="101" t="s">
        <v>427</v>
      </c>
      <c r="AL19" s="29" t="s">
        <v>50</v>
      </c>
    </row>
    <row r="20" spans="1:38" ht="26.25" customHeight="1" thickBot="1" x14ac:dyDescent="0.3">
      <c r="A20" s="40" t="s">
        <v>54</v>
      </c>
      <c r="B20" s="40" t="s">
        <v>65</v>
      </c>
      <c r="C20" s="41" t="s">
        <v>66</v>
      </c>
      <c r="D20" s="42"/>
      <c r="E20" s="103">
        <v>0.49186135406999998</v>
      </c>
      <c r="F20" s="103">
        <v>6.6202591678006198E-2</v>
      </c>
      <c r="G20" s="103">
        <v>8.2624115320999988E-2</v>
      </c>
      <c r="H20" s="100" t="s">
        <v>425</v>
      </c>
      <c r="I20" s="104">
        <v>2.57814660971241E-2</v>
      </c>
      <c r="J20" s="104">
        <v>2.92083730856607E-2</v>
      </c>
      <c r="K20" s="104">
        <v>3.41744350387485E-2</v>
      </c>
      <c r="L20" s="104">
        <v>2.5188211259345099E-3</v>
      </c>
      <c r="M20" s="104">
        <v>9.8057043270000005E-2</v>
      </c>
      <c r="N20" s="104">
        <v>0.30759442724845198</v>
      </c>
      <c r="O20" s="104">
        <v>7.6854351643423996E-2</v>
      </c>
      <c r="P20" s="104">
        <v>1.3902733414594999E-2</v>
      </c>
      <c r="Q20" s="104">
        <v>7.9937437292899993E-3</v>
      </c>
      <c r="R20" s="104">
        <v>0.146428843349347</v>
      </c>
      <c r="S20" s="104">
        <v>5.6539225513544997E-2</v>
      </c>
      <c r="T20" s="104">
        <v>2.7413674212059001E-2</v>
      </c>
      <c r="U20" s="104">
        <v>1.2376655095546999E-2</v>
      </c>
      <c r="V20" s="104">
        <v>3.11504480420811</v>
      </c>
      <c r="W20" s="104">
        <v>0.31766027299999999</v>
      </c>
      <c r="X20" s="100" t="s">
        <v>425</v>
      </c>
      <c r="Y20" s="100" t="s">
        <v>425</v>
      </c>
      <c r="Z20" s="100" t="s">
        <v>425</v>
      </c>
      <c r="AA20" s="100" t="s">
        <v>425</v>
      </c>
      <c r="AB20" s="100" t="s">
        <v>425</v>
      </c>
      <c r="AC20" s="100" t="s">
        <v>427</v>
      </c>
      <c r="AD20" s="100" t="s">
        <v>427</v>
      </c>
      <c r="AE20" s="99"/>
      <c r="AF20" s="101">
        <v>50.411092252345469</v>
      </c>
      <c r="AG20" s="101">
        <v>1125.3995444</v>
      </c>
      <c r="AH20" s="101">
        <v>3348.9498856848641</v>
      </c>
      <c r="AI20" s="101">
        <v>5817.767061637247</v>
      </c>
      <c r="AJ20" s="101">
        <v>1054.7333664</v>
      </c>
      <c r="AK20" s="101" t="s">
        <v>427</v>
      </c>
      <c r="AL20" s="29" t="s">
        <v>50</v>
      </c>
    </row>
    <row r="21" spans="1:38" ht="26.25" customHeight="1" thickBot="1" x14ac:dyDescent="0.3">
      <c r="A21" s="40" t="s">
        <v>54</v>
      </c>
      <c r="B21" s="40" t="s">
        <v>67</v>
      </c>
      <c r="C21" s="41" t="s">
        <v>68</v>
      </c>
      <c r="D21" s="42"/>
      <c r="E21" s="103">
        <v>1.3555087910000001</v>
      </c>
      <c r="F21" s="103">
        <v>6.11162118160627E-2</v>
      </c>
      <c r="G21" s="103">
        <v>0.25346549863000001</v>
      </c>
      <c r="H21" s="100" t="s">
        <v>425</v>
      </c>
      <c r="I21" s="104">
        <v>4.79120786169017E-2</v>
      </c>
      <c r="J21" s="104">
        <v>5.1993343959548903E-2</v>
      </c>
      <c r="K21" s="104">
        <v>5.7801239875459501E-2</v>
      </c>
      <c r="L21" s="104">
        <v>4.6579104652390204E-3</v>
      </c>
      <c r="M21" s="104">
        <v>1.4791222040000001</v>
      </c>
      <c r="N21" s="104">
        <v>0.13954457016593799</v>
      </c>
      <c r="O21" s="104">
        <v>4.7282667642159996E-3</v>
      </c>
      <c r="P21" s="104">
        <v>1.1282281364683001E-2</v>
      </c>
      <c r="Q21" s="104">
        <v>8.2754141730869996E-3</v>
      </c>
      <c r="R21" s="104">
        <v>1.7854760078441001E-2</v>
      </c>
      <c r="S21" s="104">
        <v>2.0253752073062001E-2</v>
      </c>
      <c r="T21" s="104">
        <v>2.1461496984016001E-2</v>
      </c>
      <c r="U21" s="104">
        <v>6.9083534367619997E-3</v>
      </c>
      <c r="V21" s="104">
        <v>0.27879339297203598</v>
      </c>
      <c r="W21" s="104">
        <v>3.5356292000000004E-2</v>
      </c>
      <c r="X21" s="100" t="s">
        <v>425</v>
      </c>
      <c r="Y21" s="100" t="s">
        <v>425</v>
      </c>
      <c r="Z21" s="100" t="s">
        <v>425</v>
      </c>
      <c r="AA21" s="100" t="s">
        <v>425</v>
      </c>
      <c r="AB21" s="100" t="s">
        <v>425</v>
      </c>
      <c r="AC21" s="100" t="s">
        <v>427</v>
      </c>
      <c r="AD21" s="100" t="s">
        <v>427</v>
      </c>
      <c r="AE21" s="99"/>
      <c r="AF21" s="101">
        <v>733.98390784307162</v>
      </c>
      <c r="AG21" s="101">
        <v>988.58</v>
      </c>
      <c r="AH21" s="101">
        <v>23653.852562275992</v>
      </c>
      <c r="AI21" s="101">
        <v>803.10076938715906</v>
      </c>
      <c r="AJ21" s="101">
        <v>0.17</v>
      </c>
      <c r="AK21" s="101" t="s">
        <v>427</v>
      </c>
      <c r="AL21" s="29" t="s">
        <v>50</v>
      </c>
    </row>
    <row r="22" spans="1:38" ht="26.25" customHeight="1" thickBot="1" x14ac:dyDescent="0.3">
      <c r="A22" s="40" t="s">
        <v>54</v>
      </c>
      <c r="B22" s="44" t="s">
        <v>69</v>
      </c>
      <c r="C22" s="41" t="s">
        <v>70</v>
      </c>
      <c r="D22" s="42"/>
      <c r="E22" s="103">
        <v>0.56911204339999999</v>
      </c>
      <c r="F22" s="103">
        <v>2.4893404278422099E-2</v>
      </c>
      <c r="G22" s="103">
        <v>0.34091111400000002</v>
      </c>
      <c r="H22" s="100" t="s">
        <v>425</v>
      </c>
      <c r="I22" s="104">
        <v>7.4144153596612694E-2</v>
      </c>
      <c r="J22" s="104">
        <v>8.26377569566598E-2</v>
      </c>
      <c r="K22" s="104">
        <v>9.5608751122631105E-2</v>
      </c>
      <c r="L22" s="104">
        <v>7.4764158421004104E-3</v>
      </c>
      <c r="M22" s="104">
        <v>0.46671620730000002</v>
      </c>
      <c r="N22" s="104">
        <v>0.14500106430054999</v>
      </c>
      <c r="O22" s="104">
        <v>9.2104004091169995E-3</v>
      </c>
      <c r="P22" s="104">
        <v>9.7779285553950008E-3</v>
      </c>
      <c r="Q22" s="104">
        <v>9.0268218075499999E-3</v>
      </c>
      <c r="R22" s="104">
        <v>2.5664413333883002E-2</v>
      </c>
      <c r="S22" s="104">
        <v>2.4934301033648E-2</v>
      </c>
      <c r="T22" s="104">
        <v>0.19821549618338399</v>
      </c>
      <c r="U22" s="104">
        <v>8.1968789342519999E-3</v>
      </c>
      <c r="V22" s="104">
        <v>0.478609364139297</v>
      </c>
      <c r="W22" s="104">
        <v>7.0188300000000002E-3</v>
      </c>
      <c r="X22" s="100" t="s">
        <v>425</v>
      </c>
      <c r="Y22" s="100" t="s">
        <v>425</v>
      </c>
      <c r="Z22" s="100" t="s">
        <v>425</v>
      </c>
      <c r="AA22" s="100" t="s">
        <v>425</v>
      </c>
      <c r="AB22" s="100" t="s">
        <v>425</v>
      </c>
      <c r="AC22" s="100" t="s">
        <v>427</v>
      </c>
      <c r="AD22" s="100" t="s">
        <v>427</v>
      </c>
      <c r="AE22" s="99"/>
      <c r="AF22" s="101">
        <v>1453.7450918859047</v>
      </c>
      <c r="AG22" s="101">
        <v>516.70899999999995</v>
      </c>
      <c r="AH22" s="101">
        <v>9695.1158735879017</v>
      </c>
      <c r="AI22" s="101">
        <v>438.15223000000003</v>
      </c>
      <c r="AJ22" s="101">
        <v>431.4652369800001</v>
      </c>
      <c r="AK22" s="101" t="s">
        <v>427</v>
      </c>
      <c r="AL22" s="29" t="s">
        <v>50</v>
      </c>
    </row>
    <row r="23" spans="1:38" ht="26.25" customHeight="1" thickBot="1" x14ac:dyDescent="0.3">
      <c r="A23" s="40" t="s">
        <v>71</v>
      </c>
      <c r="B23" s="44" t="s">
        <v>392</v>
      </c>
      <c r="C23" s="41" t="s">
        <v>388</v>
      </c>
      <c r="D23" s="83"/>
      <c r="E23" s="103">
        <v>1.117078759432659</v>
      </c>
      <c r="F23" s="103">
        <v>0.6796641952259459</v>
      </c>
      <c r="G23" s="103">
        <v>8.664119808543E-4</v>
      </c>
      <c r="H23" s="103">
        <v>7.5775805369740002E-4</v>
      </c>
      <c r="I23" s="104">
        <v>8.7907582955116012E-2</v>
      </c>
      <c r="J23" s="104">
        <v>0.16247779770971602</v>
      </c>
      <c r="K23" s="104">
        <v>0.78907558084161</v>
      </c>
      <c r="L23" s="104">
        <v>5.7355718982897E-2</v>
      </c>
      <c r="M23" s="104">
        <v>3.1946975944097811</v>
      </c>
      <c r="N23" s="104">
        <v>8.4810763799999996E-5</v>
      </c>
      <c r="O23" s="104">
        <v>1.9182117039086E-3</v>
      </c>
      <c r="P23" s="100" t="s">
        <v>425</v>
      </c>
      <c r="Q23" s="100" t="s">
        <v>425</v>
      </c>
      <c r="R23" s="104">
        <v>5.219474262242999E-3</v>
      </c>
      <c r="S23" s="104">
        <v>0.23129625160020001</v>
      </c>
      <c r="T23" s="104">
        <v>7.1406013646579999E-3</v>
      </c>
      <c r="U23" s="104">
        <v>9.5922836000859998E-4</v>
      </c>
      <c r="V23" s="104">
        <v>0.13961293207985997</v>
      </c>
      <c r="W23" s="100" t="s">
        <v>425</v>
      </c>
      <c r="X23" s="104">
        <v>2.9944146609780001E-3</v>
      </c>
      <c r="Y23" s="104">
        <v>4.8442961570029997E-3</v>
      </c>
      <c r="Z23" s="100" t="s">
        <v>425</v>
      </c>
      <c r="AA23" s="100" t="s">
        <v>425</v>
      </c>
      <c r="AB23" s="104">
        <v>7.8387108165809995E-3</v>
      </c>
      <c r="AC23" s="100" t="s">
        <v>427</v>
      </c>
      <c r="AD23" s="100" t="s">
        <v>427</v>
      </c>
      <c r="AE23" s="99"/>
      <c r="AF23" s="101">
        <v>4187.9427265459426</v>
      </c>
      <c r="AG23" s="101" t="s">
        <v>427</v>
      </c>
      <c r="AH23" s="101" t="s">
        <v>427</v>
      </c>
      <c r="AI23" s="101">
        <v>4.5553974471859702</v>
      </c>
      <c r="AJ23" s="101" t="s">
        <v>427</v>
      </c>
      <c r="AK23" s="101" t="s">
        <v>427</v>
      </c>
      <c r="AL23" s="29" t="s">
        <v>50</v>
      </c>
    </row>
    <row r="24" spans="1:38" ht="26.25" customHeight="1" thickBot="1" x14ac:dyDescent="0.3">
      <c r="A24" s="45" t="s">
        <v>54</v>
      </c>
      <c r="B24" s="44" t="s">
        <v>72</v>
      </c>
      <c r="C24" s="41" t="s">
        <v>73</v>
      </c>
      <c r="D24" s="42"/>
      <c r="E24" s="103">
        <v>1.5056017818000003</v>
      </c>
      <c r="F24" s="103">
        <v>6.5404854193102505E-2</v>
      </c>
      <c r="G24" s="103">
        <v>0.38026914051999994</v>
      </c>
      <c r="H24" s="100" t="s">
        <v>425</v>
      </c>
      <c r="I24" s="104">
        <v>0.21109080597249755</v>
      </c>
      <c r="J24" s="104">
        <v>0.22493482860501196</v>
      </c>
      <c r="K24" s="104">
        <v>0.24922788389897627</v>
      </c>
      <c r="L24" s="104">
        <v>2.163102903289623E-2</v>
      </c>
      <c r="M24" s="104">
        <v>1.1015772538999999</v>
      </c>
      <c r="N24" s="104">
        <v>9.9652954291811008E-2</v>
      </c>
      <c r="O24" s="104">
        <v>3.7547952996310995E-2</v>
      </c>
      <c r="P24" s="104">
        <v>7.5673047656179999E-3</v>
      </c>
      <c r="Q24" s="104">
        <v>9.4424149248409986E-3</v>
      </c>
      <c r="R24" s="104">
        <v>6.5365890332682003E-2</v>
      </c>
      <c r="S24" s="104">
        <v>0.22532228976616001</v>
      </c>
      <c r="T24" s="104">
        <v>0.144031118295286</v>
      </c>
      <c r="U24" s="104">
        <v>2.0088827638916E-2</v>
      </c>
      <c r="V24" s="104">
        <v>1.3850662071310968</v>
      </c>
      <c r="W24" s="104">
        <v>0.13917432700000001</v>
      </c>
      <c r="X24" s="100" t="s">
        <v>425</v>
      </c>
      <c r="Y24" s="100" t="s">
        <v>425</v>
      </c>
      <c r="Z24" s="100" t="s">
        <v>425</v>
      </c>
      <c r="AA24" s="100" t="s">
        <v>425</v>
      </c>
      <c r="AB24" s="100" t="s">
        <v>425</v>
      </c>
      <c r="AC24" s="100" t="s">
        <v>427</v>
      </c>
      <c r="AD24" s="100" t="s">
        <v>427</v>
      </c>
      <c r="AE24" s="99"/>
      <c r="AF24" s="101">
        <v>3134.3294746130796</v>
      </c>
      <c r="AG24" s="101">
        <v>133.51</v>
      </c>
      <c r="AH24" s="101">
        <v>14110.709959902038</v>
      </c>
      <c r="AI24" s="101">
        <v>2605.0200319820583</v>
      </c>
      <c r="AJ24" s="101">
        <v>116.0377656</v>
      </c>
      <c r="AK24" s="101" t="s">
        <v>427</v>
      </c>
      <c r="AL24" s="29" t="s">
        <v>50</v>
      </c>
    </row>
    <row r="25" spans="1:38" ht="26.25" customHeight="1" thickBot="1" x14ac:dyDescent="0.3">
      <c r="A25" s="40" t="s">
        <v>74</v>
      </c>
      <c r="B25" s="44" t="s">
        <v>75</v>
      </c>
      <c r="C25" s="46" t="s">
        <v>76</v>
      </c>
      <c r="D25" s="42"/>
      <c r="E25" s="103">
        <v>1.179368431391</v>
      </c>
      <c r="F25" s="103">
        <v>8.9233517910000004E-2</v>
      </c>
      <c r="G25" s="103">
        <v>6.9615940479999999E-2</v>
      </c>
      <c r="H25" s="100" t="s">
        <v>425</v>
      </c>
      <c r="I25" s="104">
        <v>8.8202648900000003E-3</v>
      </c>
      <c r="J25" s="104">
        <v>1.218455514677866E-2</v>
      </c>
      <c r="K25" s="104">
        <v>2.0034565745928899E-2</v>
      </c>
      <c r="L25" s="104">
        <v>6.6151986673155987E-3</v>
      </c>
      <c r="M25" s="104">
        <v>0.7605334158</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3654.8228418238723</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8.2709324970000001E-3</v>
      </c>
      <c r="F26" s="103">
        <v>8.3930012420000005E-3</v>
      </c>
      <c r="G26" s="103">
        <v>8.2106032699999997E-4</v>
      </c>
      <c r="H26" s="100" t="s">
        <v>425</v>
      </c>
      <c r="I26" s="104">
        <v>1.3668089200000001E-4</v>
      </c>
      <c r="J26" s="104">
        <v>1.3668089200000001E-4</v>
      </c>
      <c r="K26" s="104">
        <v>1.3668089200000001E-4</v>
      </c>
      <c r="L26" s="104">
        <v>1.02510668478807E-4</v>
      </c>
      <c r="M26" s="104">
        <v>0.25785431130800002</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42.799438256477309</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28.23176851517718</v>
      </c>
      <c r="F27" s="100">
        <v>2.0478374597317011</v>
      </c>
      <c r="G27" s="100">
        <v>2.9335737253959042E-2</v>
      </c>
      <c r="H27" s="100">
        <v>0.53850204766979815</v>
      </c>
      <c r="I27" s="100">
        <v>0.67765836691076209</v>
      </c>
      <c r="J27" s="100">
        <v>0.67765836691076209</v>
      </c>
      <c r="K27" s="100">
        <v>0.67765836691076209</v>
      </c>
      <c r="L27" s="100">
        <v>0.45751222366235822</v>
      </c>
      <c r="M27" s="100">
        <v>22.972216309873964</v>
      </c>
      <c r="N27" s="100">
        <v>2.5659981641446153E-3</v>
      </c>
      <c r="O27" s="100">
        <v>2.9229643061155758E-4</v>
      </c>
      <c r="P27" s="100">
        <v>1.9828229708232586E-2</v>
      </c>
      <c r="Q27" s="100">
        <v>4.9535132573037474E-4</v>
      </c>
      <c r="R27" s="100">
        <v>2.4970487872475786E-2</v>
      </c>
      <c r="S27" s="100">
        <v>1.699059209454613E-2</v>
      </c>
      <c r="T27" s="100">
        <v>2.5078087548373262E-3</v>
      </c>
      <c r="U27" s="100">
        <v>4.0610979023763492E-4</v>
      </c>
      <c r="V27" s="100">
        <v>7.0422516177992042E-2</v>
      </c>
      <c r="W27" s="100">
        <v>1.0841801000000002</v>
      </c>
      <c r="X27" s="100">
        <v>7.5049750617700001E-2</v>
      </c>
      <c r="Y27" s="100">
        <v>8.4176896272599999E-2</v>
      </c>
      <c r="Z27" s="100">
        <v>6.5666002280200003E-2</v>
      </c>
      <c r="AA27" s="100">
        <v>7.1290711159799999E-2</v>
      </c>
      <c r="AB27" s="100">
        <v>0.29618336033030002</v>
      </c>
      <c r="AC27" s="100">
        <v>1.0841821E-3</v>
      </c>
      <c r="AD27" s="101">
        <v>2.169731E-4</v>
      </c>
      <c r="AE27" s="99"/>
      <c r="AF27" s="100">
        <v>130384.15226246171</v>
      </c>
      <c r="AG27" s="100" t="s">
        <v>427</v>
      </c>
      <c r="AH27" s="100">
        <v>173.81325837509999</v>
      </c>
      <c r="AI27" s="100">
        <v>6132.5954082041999</v>
      </c>
      <c r="AJ27" s="100" t="s">
        <v>427</v>
      </c>
      <c r="AK27" s="100" t="s">
        <v>427</v>
      </c>
      <c r="AL27" s="29" t="s">
        <v>50</v>
      </c>
    </row>
    <row r="28" spans="1:38" ht="26.25" customHeight="1" thickBot="1" x14ac:dyDescent="0.3">
      <c r="A28" s="40" t="s">
        <v>79</v>
      </c>
      <c r="B28" s="40" t="s">
        <v>82</v>
      </c>
      <c r="C28" s="41" t="s">
        <v>83</v>
      </c>
      <c r="D28" s="42"/>
      <c r="E28" s="100">
        <v>10.510267979309342</v>
      </c>
      <c r="F28" s="100">
        <v>0.41575352904570612</v>
      </c>
      <c r="G28" s="100">
        <v>5.8592046499294772E-3</v>
      </c>
      <c r="H28" s="100">
        <v>2.0479415668689358E-2</v>
      </c>
      <c r="I28" s="100">
        <v>0.26161149179413851</v>
      </c>
      <c r="J28" s="100">
        <v>0.26161149179413851</v>
      </c>
      <c r="K28" s="100">
        <v>0.26161149179413851</v>
      </c>
      <c r="L28" s="100">
        <v>0.18594050471173074</v>
      </c>
      <c r="M28" s="100">
        <v>2.8648494679168159</v>
      </c>
      <c r="N28" s="100">
        <v>3.4467648779410364E-4</v>
      </c>
      <c r="O28" s="100">
        <v>3.51979803775143E-5</v>
      </c>
      <c r="P28" s="100">
        <v>3.5027572956090386E-3</v>
      </c>
      <c r="Q28" s="100">
        <v>6.8570131759768775E-5</v>
      </c>
      <c r="R28" s="100">
        <v>5.4779020324904623E-3</v>
      </c>
      <c r="S28" s="100">
        <v>3.6784430569040826E-3</v>
      </c>
      <c r="T28" s="100">
        <v>1.6817935643895451E-4</v>
      </c>
      <c r="U28" s="100">
        <v>6.6744302764508949E-5</v>
      </c>
      <c r="V28" s="100">
        <v>1.1959199627753818E-2</v>
      </c>
      <c r="W28" s="100">
        <v>0.22759669999999999</v>
      </c>
      <c r="X28" s="100">
        <v>1.3749932792699999E-2</v>
      </c>
      <c r="Y28" s="100">
        <v>1.54128564804E-2</v>
      </c>
      <c r="Z28" s="100">
        <v>1.20847337615E-2</v>
      </c>
      <c r="AA28" s="100">
        <v>1.2826842490600001E-2</v>
      </c>
      <c r="AB28" s="100">
        <v>5.4074365525200001E-2</v>
      </c>
      <c r="AC28" s="100">
        <v>2.275965E-4</v>
      </c>
      <c r="AD28" s="101">
        <v>4.57653E-5</v>
      </c>
      <c r="AE28" s="99"/>
      <c r="AF28" s="100">
        <v>26092.108550659501</v>
      </c>
      <c r="AG28" s="100" t="s">
        <v>427</v>
      </c>
      <c r="AH28" s="100" t="s">
        <v>425</v>
      </c>
      <c r="AI28" s="100">
        <v>1419.5234298127</v>
      </c>
      <c r="AJ28" s="100" t="s">
        <v>427</v>
      </c>
      <c r="AK28" s="100" t="s">
        <v>427</v>
      </c>
      <c r="AL28" s="29" t="s">
        <v>50</v>
      </c>
    </row>
    <row r="29" spans="1:38" ht="26.25" customHeight="1" thickBot="1" x14ac:dyDescent="0.3">
      <c r="A29" s="40" t="s">
        <v>79</v>
      </c>
      <c r="B29" s="40" t="s">
        <v>84</v>
      </c>
      <c r="C29" s="41" t="s">
        <v>85</v>
      </c>
      <c r="D29" s="42"/>
      <c r="E29" s="100">
        <v>19.337461505443155</v>
      </c>
      <c r="F29" s="100">
        <v>0.47479477449130358</v>
      </c>
      <c r="G29" s="100">
        <v>1.5516938908532609E-2</v>
      </c>
      <c r="H29" s="100">
        <v>6.0067346814696387E-2</v>
      </c>
      <c r="I29" s="100">
        <v>0.28416208756932321</v>
      </c>
      <c r="J29" s="100">
        <v>0.28416208756932321</v>
      </c>
      <c r="K29" s="100">
        <v>0.28416208756932321</v>
      </c>
      <c r="L29" s="100">
        <v>0.19661218648293741</v>
      </c>
      <c r="M29" s="100">
        <v>6.8417986755884401</v>
      </c>
      <c r="N29" s="100">
        <v>8.619201294287666E-4</v>
      </c>
      <c r="O29" s="100">
        <v>8.6193032462509372E-5</v>
      </c>
      <c r="P29" s="100">
        <v>9.1361428411407576E-3</v>
      </c>
      <c r="Q29" s="100">
        <v>1.7238351612593685E-4</v>
      </c>
      <c r="R29" s="100">
        <v>1.465210950128092E-2</v>
      </c>
      <c r="S29" s="100">
        <v>9.8255392704940849E-3</v>
      </c>
      <c r="T29" s="100">
        <v>3.4481036183626568E-4</v>
      </c>
      <c r="U29" s="100">
        <v>1.7238096732685498E-4</v>
      </c>
      <c r="V29" s="100">
        <v>3.1028497654861459E-2</v>
      </c>
      <c r="W29" s="100">
        <v>0.2073411</v>
      </c>
      <c r="X29" s="100">
        <v>6.5134610457000001E-3</v>
      </c>
      <c r="Y29" s="100">
        <v>3.9442625222200003E-2</v>
      </c>
      <c r="Z29" s="100">
        <v>4.4074419743999997E-2</v>
      </c>
      <c r="AA29" s="100">
        <v>1.01320505159E-2</v>
      </c>
      <c r="AB29" s="100">
        <v>0.10016255652779998</v>
      </c>
      <c r="AC29" s="100">
        <v>1.172296E-4</v>
      </c>
      <c r="AD29" s="101">
        <v>2.37402E-5</v>
      </c>
      <c r="AE29" s="99"/>
      <c r="AF29" s="100">
        <v>69196.647264166895</v>
      </c>
      <c r="AG29" s="100" t="s">
        <v>427</v>
      </c>
      <c r="AH29" s="100">
        <v>54.796308646500002</v>
      </c>
      <c r="AI29" s="100">
        <v>3817.3043799672</v>
      </c>
      <c r="AJ29" s="100" t="s">
        <v>427</v>
      </c>
      <c r="AK29" s="100" t="s">
        <v>427</v>
      </c>
      <c r="AL29" s="29" t="s">
        <v>50</v>
      </c>
    </row>
    <row r="30" spans="1:38" ht="26.25" customHeight="1" thickBot="1" x14ac:dyDescent="0.3">
      <c r="A30" s="40" t="s">
        <v>79</v>
      </c>
      <c r="B30" s="40" t="s">
        <v>86</v>
      </c>
      <c r="C30" s="41" t="s">
        <v>87</v>
      </c>
      <c r="D30" s="42"/>
      <c r="E30" s="100">
        <v>0.20794093200980557</v>
      </c>
      <c r="F30" s="100">
        <v>0.95515454187788018</v>
      </c>
      <c r="G30" s="100">
        <v>3.2714707342073387E-4</v>
      </c>
      <c r="H30" s="100">
        <v>1.7622345589199655E-3</v>
      </c>
      <c r="I30" s="100">
        <v>1.4531821760483286E-2</v>
      </c>
      <c r="J30" s="100">
        <v>1.4531821760483286E-2</v>
      </c>
      <c r="K30" s="100">
        <v>1.4531821760483286E-2</v>
      </c>
      <c r="L30" s="100">
        <v>2.7240256414484813E-3</v>
      </c>
      <c r="M30" s="100">
        <v>5.0920815170138409</v>
      </c>
      <c r="N30" s="100">
        <v>5.8419352237965999E-5</v>
      </c>
      <c r="O30" s="100">
        <v>7.7289411977956462E-4</v>
      </c>
      <c r="P30" s="100">
        <v>2.8731875012723447E-4</v>
      </c>
      <c r="Q30" s="100">
        <v>9.9075431078356668E-6</v>
      </c>
      <c r="R30" s="100">
        <v>3.4345387885951072E-3</v>
      </c>
      <c r="S30" s="100">
        <v>0.13088828701282448</v>
      </c>
      <c r="T30" s="100">
        <v>5.4349400921815056E-3</v>
      </c>
      <c r="U30" s="100">
        <v>7.6953320271359535E-4</v>
      </c>
      <c r="V30" s="100">
        <v>7.674407289683155E-2</v>
      </c>
      <c r="W30" s="100">
        <v>1.2007199999999999E-2</v>
      </c>
      <c r="X30" s="100">
        <v>2.6639448490000002E-4</v>
      </c>
      <c r="Y30" s="100">
        <v>3.2944007510000002E-4</v>
      </c>
      <c r="Z30" s="100">
        <v>2.0857150420000001E-4</v>
      </c>
      <c r="AA30" s="100">
        <v>3.6360090920000001E-4</v>
      </c>
      <c r="AB30" s="100">
        <v>1.1680069734E-3</v>
      </c>
      <c r="AC30" s="100">
        <v>1.2007299999999999E-5</v>
      </c>
      <c r="AD30" s="101">
        <v>4.6059999999999996E-6</v>
      </c>
      <c r="AE30" s="99"/>
      <c r="AF30" s="100">
        <v>1384.2316008977</v>
      </c>
      <c r="AG30" s="100" t="s">
        <v>427</v>
      </c>
      <c r="AH30" s="100" t="s">
        <v>425</v>
      </c>
      <c r="AI30" s="100">
        <v>40.403845350499999</v>
      </c>
      <c r="AJ30" s="100" t="s">
        <v>427</v>
      </c>
      <c r="AK30" s="100" t="s">
        <v>427</v>
      </c>
      <c r="AL30" s="29" t="s">
        <v>50</v>
      </c>
    </row>
    <row r="31" spans="1:38" ht="26.25" customHeight="1" thickBot="1" x14ac:dyDescent="0.3">
      <c r="A31" s="40" t="s">
        <v>79</v>
      </c>
      <c r="B31" s="40" t="s">
        <v>88</v>
      </c>
      <c r="C31" s="41" t="s">
        <v>89</v>
      </c>
      <c r="D31" s="42"/>
      <c r="E31" s="100" t="s">
        <v>427</v>
      </c>
      <c r="F31" s="100">
        <v>1.7419760516759366</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78.385381969899996</v>
      </c>
      <c r="AG31" s="100" t="s">
        <v>427</v>
      </c>
      <c r="AH31" s="100" t="s">
        <v>427</v>
      </c>
      <c r="AI31" s="100">
        <v>2.2879631192000001</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0.87584483404585489</v>
      </c>
      <c r="J32" s="100">
        <v>1.6497174617107802</v>
      </c>
      <c r="K32" s="100">
        <v>2.1526608152519611</v>
      </c>
      <c r="L32" s="100">
        <v>0.20976354837088207</v>
      </c>
      <c r="M32" s="100" t="s">
        <v>427</v>
      </c>
      <c r="N32" s="100">
        <v>5.9353979198302023</v>
      </c>
      <c r="O32" s="100">
        <v>2.6798403764065747E-2</v>
      </c>
      <c r="P32" s="100">
        <v>0</v>
      </c>
      <c r="Q32" s="100">
        <v>6.8212495182291111E-2</v>
      </c>
      <c r="R32" s="100">
        <v>2.2067446127670132</v>
      </c>
      <c r="S32" s="100">
        <v>48.379736929856726</v>
      </c>
      <c r="T32" s="100">
        <v>0.34435861350092373</v>
      </c>
      <c r="U32" s="100">
        <v>4.3053216305039207E-2</v>
      </c>
      <c r="V32" s="100">
        <v>17.17337062668577</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72011.65310307483</v>
      </c>
      <c r="AL32" s="29" t="s">
        <v>412</v>
      </c>
    </row>
    <row r="33" spans="1:38" ht="26.25" customHeight="1" thickBot="1" x14ac:dyDescent="0.3">
      <c r="A33" s="40" t="s">
        <v>79</v>
      </c>
      <c r="B33" s="40" t="s">
        <v>92</v>
      </c>
      <c r="C33" s="41" t="s">
        <v>93</v>
      </c>
      <c r="D33" s="42"/>
      <c r="E33" s="100" t="s">
        <v>427</v>
      </c>
      <c r="F33" s="100" t="s">
        <v>427</v>
      </c>
      <c r="G33" s="100" t="s">
        <v>427</v>
      </c>
      <c r="H33" s="100" t="s">
        <v>427</v>
      </c>
      <c r="I33" s="100">
        <v>0.4179888085191682</v>
      </c>
      <c r="J33" s="100">
        <v>0.77405334910957146</v>
      </c>
      <c r="K33" s="100">
        <v>1.5481066982191429</v>
      </c>
      <c r="L33" s="100">
        <v>1.6409931001122903E-2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72011.65310307483</v>
      </c>
      <c r="AL33" s="29" t="s">
        <v>412</v>
      </c>
    </row>
    <row r="34" spans="1:38" ht="26.25" customHeight="1" thickBot="1" x14ac:dyDescent="0.3">
      <c r="A34" s="40" t="s">
        <v>71</v>
      </c>
      <c r="B34" s="40" t="s">
        <v>94</v>
      </c>
      <c r="C34" s="41" t="s">
        <v>95</v>
      </c>
      <c r="D34" s="42"/>
      <c r="E34" s="103">
        <v>0.82974632799600001</v>
      </c>
      <c r="F34" s="103">
        <v>4.0262251907000002E-2</v>
      </c>
      <c r="G34" s="103">
        <v>3.7880319500000002E-4</v>
      </c>
      <c r="H34" s="103">
        <v>1.89401599E-4</v>
      </c>
      <c r="I34" s="104">
        <v>0.21656772933818372</v>
      </c>
      <c r="J34" s="104">
        <v>0.33702341099063465</v>
      </c>
      <c r="K34" s="104">
        <v>0.79044480578623799</v>
      </c>
      <c r="L34" s="104">
        <v>9.1858334913800001E-3</v>
      </c>
      <c r="M34" s="104">
        <v>0.26351437548099998</v>
      </c>
      <c r="N34" s="104">
        <v>0.13666666666666699</v>
      </c>
      <c r="O34" s="104">
        <v>1.8940168E-4</v>
      </c>
      <c r="P34" s="100" t="s">
        <v>425</v>
      </c>
      <c r="Q34" s="100" t="s">
        <v>425</v>
      </c>
      <c r="R34" s="104">
        <v>9.4700832000000007E-4</v>
      </c>
      <c r="S34" s="104">
        <v>2.6916149396666702</v>
      </c>
      <c r="T34" s="104">
        <v>1.3258092999999999E-3</v>
      </c>
      <c r="U34" s="104">
        <v>1.8940168E-4</v>
      </c>
      <c r="V34" s="104">
        <v>1.8940160000000001E-2</v>
      </c>
      <c r="W34" s="100" t="s">
        <v>425</v>
      </c>
      <c r="X34" s="104">
        <v>7.4893129999999998E-4</v>
      </c>
      <c r="Y34" s="104">
        <v>7.4893129999999998E-4</v>
      </c>
      <c r="Z34" s="104">
        <v>2.8494837000000002E-4</v>
      </c>
      <c r="AA34" s="100" t="s">
        <v>425</v>
      </c>
      <c r="AB34" s="104">
        <v>1.7828106999999999E-3</v>
      </c>
      <c r="AC34" s="100" t="s">
        <v>427</v>
      </c>
      <c r="AD34" s="100" t="s">
        <v>427</v>
      </c>
      <c r="AE34" s="99"/>
      <c r="AF34" s="101">
        <v>814.42687300228613</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2.2990721570974872</v>
      </c>
      <c r="F35" s="103">
        <v>8.4036140038342283E-2</v>
      </c>
      <c r="G35" s="103">
        <v>8.6245516397379957E-2</v>
      </c>
      <c r="H35" s="103">
        <v>4.2506651413634758E-4</v>
      </c>
      <c r="I35" s="104">
        <v>5.7922952422828564E-2</v>
      </c>
      <c r="J35" s="104">
        <v>6.114089425211118E-2</v>
      </c>
      <c r="K35" s="104">
        <v>6.4358836036631631E-2</v>
      </c>
      <c r="L35" s="104">
        <v>2.1212251561779569E-2</v>
      </c>
      <c r="M35" s="104">
        <v>0.50588188861622085</v>
      </c>
      <c r="N35" s="104">
        <v>4.4428012048675896E-3</v>
      </c>
      <c r="O35" s="104">
        <v>4.5733250062722996E-4</v>
      </c>
      <c r="P35" s="104">
        <v>2.1169805285840598E-3</v>
      </c>
      <c r="Q35" s="104">
        <v>2.7435036110232502E-3</v>
      </c>
      <c r="R35" s="100" t="s">
        <v>425</v>
      </c>
      <c r="S35" s="104">
        <v>2.7435036110232498E-3</v>
      </c>
      <c r="T35" s="104">
        <v>4.2084922980947126E-2</v>
      </c>
      <c r="U35" s="104">
        <v>8.8856032234632312E-3</v>
      </c>
      <c r="V35" s="104">
        <v>2.2083483276204609E-2</v>
      </c>
      <c r="W35" s="100" t="s">
        <v>425</v>
      </c>
      <c r="X35" s="104">
        <v>1.43461924766357E-3</v>
      </c>
      <c r="Y35" s="104">
        <v>1.4310849695159302E-3</v>
      </c>
      <c r="Z35" s="104">
        <v>5.4664836091345998E-4</v>
      </c>
      <c r="AA35" s="100" t="s">
        <v>425</v>
      </c>
      <c r="AB35" s="104">
        <v>3.4123525330413298E-3</v>
      </c>
      <c r="AC35" s="100" t="s">
        <v>427</v>
      </c>
      <c r="AD35" s="100" t="s">
        <v>427</v>
      </c>
      <c r="AE35" s="99"/>
      <c r="AF35" s="101">
        <v>1783.1937789715396</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3.3863924110634711</v>
      </c>
      <c r="F36" s="103">
        <v>0.2682939454418401</v>
      </c>
      <c r="G36" s="103">
        <v>1.5466678622959992E-3</v>
      </c>
      <c r="H36" s="103">
        <v>7.7333393115799952E-4</v>
      </c>
      <c r="I36" s="104">
        <v>0.12575556986689096</v>
      </c>
      <c r="J36" s="104">
        <v>0.13237428407040397</v>
      </c>
      <c r="K36" s="104">
        <v>0.13237428407040397</v>
      </c>
      <c r="L36" s="104">
        <v>5.9753999369229985E-3</v>
      </c>
      <c r="M36" s="104">
        <v>1.1683513359073758</v>
      </c>
      <c r="N36" s="104">
        <v>9.3032565272669985E-3</v>
      </c>
      <c r="O36" s="104">
        <v>7.7333393115799952E-4</v>
      </c>
      <c r="P36" s="104">
        <v>2.1444520180909999E-3</v>
      </c>
      <c r="Q36" s="104">
        <v>2.8625404699289996E-3</v>
      </c>
      <c r="R36" s="104">
        <v>3.8666696557370008E-3</v>
      </c>
      <c r="S36" s="104">
        <v>6.8053385941019021E-2</v>
      </c>
      <c r="T36" s="104">
        <v>7.7333393114806984E-2</v>
      </c>
      <c r="U36" s="104">
        <v>7.1563511748249991E-3</v>
      </c>
      <c r="V36" s="104">
        <v>9.2800071737763029E-2</v>
      </c>
      <c r="W36" s="100" t="s">
        <v>425</v>
      </c>
      <c r="X36" s="104">
        <v>4.7230913312170039E-3</v>
      </c>
      <c r="Y36" s="104">
        <v>4.7230913312170039E-3</v>
      </c>
      <c r="Z36" s="104">
        <v>1.7970104887360015E-3</v>
      </c>
      <c r="AA36" s="100" t="s">
        <v>427</v>
      </c>
      <c r="AB36" s="104">
        <v>1.1243193151170009E-2</v>
      </c>
      <c r="AC36" s="100" t="s">
        <v>427</v>
      </c>
      <c r="AD36" s="100" t="s">
        <v>427</v>
      </c>
      <c r="AE36" s="99"/>
      <c r="AF36" s="101">
        <v>3325.3359000000019</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8.9696999999999999E-2</v>
      </c>
      <c r="F37" s="103">
        <v>1.34841417306471E-2</v>
      </c>
      <c r="G37" s="103">
        <v>1.9999999999999999E-6</v>
      </c>
      <c r="H37" s="100" t="s">
        <v>425</v>
      </c>
      <c r="I37" s="104">
        <v>1.7786441E-4</v>
      </c>
      <c r="J37" s="104">
        <v>1.7786441E-4</v>
      </c>
      <c r="K37" s="104">
        <v>1.7786441E-4</v>
      </c>
      <c r="L37" s="104">
        <v>1.5859108699999998E-5</v>
      </c>
      <c r="M37" s="104">
        <v>2.8943999999999998E-2</v>
      </c>
      <c r="N37" s="104">
        <v>5.9012535E-6</v>
      </c>
      <c r="O37" s="104">
        <v>1.9242422499999999E-6</v>
      </c>
      <c r="P37" s="104">
        <v>2.08537E-5</v>
      </c>
      <c r="Q37" s="104">
        <v>2.5270079999999999E-5</v>
      </c>
      <c r="R37" s="104">
        <v>2.0210244399999999E-6</v>
      </c>
      <c r="S37" s="104">
        <v>3.7680224439999999E-6</v>
      </c>
      <c r="T37" s="104">
        <v>1.97358219E-6</v>
      </c>
      <c r="U37" s="104">
        <v>1.14956128E-5</v>
      </c>
      <c r="V37" s="104">
        <v>2.7824534999999999E-6</v>
      </c>
      <c r="W37" s="100" t="s">
        <v>427</v>
      </c>
      <c r="X37" s="100" t="s">
        <v>427</v>
      </c>
      <c r="Y37" s="100" t="s">
        <v>427</v>
      </c>
      <c r="Z37" s="100" t="s">
        <v>427</v>
      </c>
      <c r="AA37" s="100" t="s">
        <v>427</v>
      </c>
      <c r="AB37" s="100" t="s">
        <v>427</v>
      </c>
      <c r="AC37" s="100" t="s">
        <v>427</v>
      </c>
      <c r="AD37" s="100" t="s">
        <v>427</v>
      </c>
      <c r="AE37" s="99"/>
      <c r="AF37" s="101" t="s">
        <v>427</v>
      </c>
      <c r="AG37" s="101" t="s">
        <v>427</v>
      </c>
      <c r="AH37" s="101">
        <v>1269.892287974578</v>
      </c>
      <c r="AI37" s="101" t="s">
        <v>427</v>
      </c>
      <c r="AJ37" s="101" t="s">
        <v>427</v>
      </c>
      <c r="AK37" s="101" t="s">
        <v>427</v>
      </c>
      <c r="AL37" s="29" t="s">
        <v>50</v>
      </c>
    </row>
    <row r="38" spans="1:38" ht="26.25" customHeight="1" thickBot="1" x14ac:dyDescent="0.3">
      <c r="A38" s="40" t="s">
        <v>71</v>
      </c>
      <c r="B38" s="40" t="s">
        <v>102</v>
      </c>
      <c r="C38" s="41" t="s">
        <v>103</v>
      </c>
      <c r="D38" s="47"/>
      <c r="E38" s="103">
        <v>1.0193979551645989</v>
      </c>
      <c r="F38" s="103">
        <v>8.8447567805390023E-2</v>
      </c>
      <c r="G38" s="103">
        <v>7.0767256436235005E-4</v>
      </c>
      <c r="H38" s="103">
        <v>6.2843026931319005E-4</v>
      </c>
      <c r="I38" s="104">
        <v>4.0928594920091155E-2</v>
      </c>
      <c r="J38" s="104">
        <v>4.8868409676887006E-2</v>
      </c>
      <c r="K38" s="104">
        <v>8.0516103432835995E-2</v>
      </c>
      <c r="L38" s="104">
        <v>2.73408417283331E-2</v>
      </c>
      <c r="M38" s="104">
        <v>0.68004504841472013</v>
      </c>
      <c r="N38" s="104">
        <v>2.2048473455000003E-6</v>
      </c>
      <c r="O38" s="104">
        <v>1.14344874682562E-3</v>
      </c>
      <c r="P38" s="100" t="s">
        <v>425</v>
      </c>
      <c r="Q38" s="100" t="s">
        <v>425</v>
      </c>
      <c r="R38" s="104">
        <v>4.6257885111647985E-3</v>
      </c>
      <c r="S38" s="104">
        <v>0.153100146585327</v>
      </c>
      <c r="T38" s="104">
        <v>5.9077752843099008E-3</v>
      </c>
      <c r="U38" s="104">
        <v>7.8621312526818007E-4</v>
      </c>
      <c r="V38" s="104">
        <v>9.3019680625538018E-2</v>
      </c>
      <c r="W38" s="100" t="s">
        <v>425</v>
      </c>
      <c r="X38" s="104">
        <v>2.3204497004436298E-3</v>
      </c>
      <c r="Y38" s="104">
        <v>3.8652142772233004E-3</v>
      </c>
      <c r="Z38" s="100" t="s">
        <v>425</v>
      </c>
      <c r="AA38" s="100" t="s">
        <v>425</v>
      </c>
      <c r="AB38" s="104">
        <v>6.1856639850419101E-3</v>
      </c>
      <c r="AC38" s="100" t="s">
        <v>427</v>
      </c>
      <c r="AD38" s="100" t="s">
        <v>427</v>
      </c>
      <c r="AE38" s="99"/>
      <c r="AF38" s="101">
        <v>3358.0013864636121</v>
      </c>
      <c r="AG38" s="101" t="s">
        <v>427</v>
      </c>
      <c r="AH38" s="101" t="s">
        <v>427</v>
      </c>
      <c r="AI38" s="101">
        <v>0.11842784647427</v>
      </c>
      <c r="AJ38" s="101" t="s">
        <v>427</v>
      </c>
      <c r="AK38" s="101" t="s">
        <v>427</v>
      </c>
      <c r="AL38" s="29" t="s">
        <v>50</v>
      </c>
    </row>
    <row r="39" spans="1:38" ht="26.25" customHeight="1" thickBot="1" x14ac:dyDescent="0.3">
      <c r="A39" s="40" t="s">
        <v>104</v>
      </c>
      <c r="B39" s="40" t="s">
        <v>105</v>
      </c>
      <c r="C39" s="41" t="s">
        <v>389</v>
      </c>
      <c r="D39" s="42"/>
      <c r="E39" s="103">
        <v>2.1671412885000003</v>
      </c>
      <c r="F39" s="103">
        <v>0.38389436511000002</v>
      </c>
      <c r="G39" s="103">
        <v>2.5514509332799997E-2</v>
      </c>
      <c r="H39" s="100" t="s">
        <v>425</v>
      </c>
      <c r="I39" s="104">
        <v>4.9475792783599995E-2</v>
      </c>
      <c r="J39" s="104">
        <v>4.9690893225600004E-2</v>
      </c>
      <c r="K39" s="104">
        <v>5.06897350796E-2</v>
      </c>
      <c r="L39" s="104">
        <v>7.5212308733999993E-3</v>
      </c>
      <c r="M39" s="104">
        <v>1.6089878080460001</v>
      </c>
      <c r="N39" s="104">
        <v>4.7766813400470003E-2</v>
      </c>
      <c r="O39" s="104">
        <v>5.4268486715371E-3</v>
      </c>
      <c r="P39" s="104">
        <v>1.0497955825951998E-2</v>
      </c>
      <c r="Q39" s="104">
        <v>5.1757280220426999E-2</v>
      </c>
      <c r="R39" s="104">
        <v>4.8618957786519992E-2</v>
      </c>
      <c r="S39" s="104">
        <v>4.6846439901679991E-2</v>
      </c>
      <c r="T39" s="104">
        <v>4.7716546148657092E-2</v>
      </c>
      <c r="U39" s="104">
        <v>2.8674498376239999E-3</v>
      </c>
      <c r="V39" s="104">
        <v>9.1370103095200009E-2</v>
      </c>
      <c r="W39" s="104">
        <v>6.3027282408159996E-2</v>
      </c>
      <c r="X39" s="104">
        <v>4.4755122041137685E-2</v>
      </c>
      <c r="Y39" s="104">
        <v>5.067418453999701E-2</v>
      </c>
      <c r="Z39" s="104">
        <v>3.3411169158217742E-2</v>
      </c>
      <c r="AA39" s="104">
        <v>1.68068366950417E-2</v>
      </c>
      <c r="AB39" s="104">
        <v>0.14564731244535462</v>
      </c>
      <c r="AC39" s="104">
        <v>5.2079609403019998E-2</v>
      </c>
      <c r="AD39" s="104">
        <v>4.9602581230820009E-2</v>
      </c>
      <c r="AE39" s="99"/>
      <c r="AF39" s="101">
        <v>6179.3766466739999</v>
      </c>
      <c r="AG39" s="101">
        <v>8.7900000000000006E-2</v>
      </c>
      <c r="AH39" s="101">
        <v>49294.976557539994</v>
      </c>
      <c r="AI39" s="101">
        <v>2568.0033658120001</v>
      </c>
      <c r="AJ39" s="101">
        <v>1750.5419999999999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5.1716774104700001</v>
      </c>
      <c r="F41" s="103">
        <v>5.9379720099659998</v>
      </c>
      <c r="G41" s="103">
        <v>0.42908547540000003</v>
      </c>
      <c r="H41" s="103">
        <v>7.6187075546000002E-2</v>
      </c>
      <c r="I41" s="104">
        <v>6.632785118640502</v>
      </c>
      <c r="J41" s="104">
        <v>6.790513895640502</v>
      </c>
      <c r="K41" s="104">
        <v>7.1236399636405023</v>
      </c>
      <c r="L41" s="104">
        <v>0.80697358510368522</v>
      </c>
      <c r="M41" s="104">
        <v>41.302215487509997</v>
      </c>
      <c r="N41" s="104">
        <v>0.405010551971</v>
      </c>
      <c r="O41" s="104">
        <v>0.18252966662600001</v>
      </c>
      <c r="P41" s="104">
        <v>2.4442555540999999E-2</v>
      </c>
      <c r="Q41" s="104">
        <v>1.4326693704E-2</v>
      </c>
      <c r="R41" s="104">
        <v>0.33498625745100002</v>
      </c>
      <c r="S41" s="104">
        <v>9.4464102960999996E-2</v>
      </c>
      <c r="T41" s="104">
        <v>3.0913534884000001E-2</v>
      </c>
      <c r="U41" s="104">
        <v>8.6491009039999997E-3</v>
      </c>
      <c r="V41" s="104">
        <v>7.2486116765309996</v>
      </c>
      <c r="W41" s="104">
        <v>5.873858588</v>
      </c>
      <c r="X41" s="104">
        <v>1.344144253431</v>
      </c>
      <c r="Y41" s="104">
        <v>1.266616635886</v>
      </c>
      <c r="Z41" s="104">
        <v>0.48649952411000003</v>
      </c>
      <c r="AA41" s="104">
        <v>0.78564292791300006</v>
      </c>
      <c r="AB41" s="104">
        <v>3.8829033412</v>
      </c>
      <c r="AC41" s="104">
        <v>7.0236444927E-2</v>
      </c>
      <c r="AD41" s="104">
        <v>4.4481425180999998E-2</v>
      </c>
      <c r="AE41" s="99"/>
      <c r="AF41" s="101">
        <v>52164.861291999994</v>
      </c>
      <c r="AG41" s="101">
        <v>258.61122069999999</v>
      </c>
      <c r="AH41" s="101">
        <v>90865.618570000006</v>
      </c>
      <c r="AI41" s="101">
        <v>14015.221219999999</v>
      </c>
      <c r="AJ41" s="101" t="s">
        <v>427</v>
      </c>
      <c r="AK41" s="101" t="s">
        <v>427</v>
      </c>
      <c r="AL41" s="29" t="s">
        <v>50</v>
      </c>
    </row>
    <row r="42" spans="1:38" ht="26.25" customHeight="1" thickBot="1" x14ac:dyDescent="0.3">
      <c r="A42" s="40" t="s">
        <v>71</v>
      </c>
      <c r="B42" s="40" t="s">
        <v>108</v>
      </c>
      <c r="C42" s="41" t="s">
        <v>109</v>
      </c>
      <c r="D42" s="42"/>
      <c r="E42" s="103">
        <v>0.164720145520664</v>
      </c>
      <c r="F42" s="103">
        <v>0.57396764140513601</v>
      </c>
      <c r="G42" s="103">
        <v>1.8450075876099998E-4</v>
      </c>
      <c r="H42" s="103">
        <v>1.7998906851699999E-4</v>
      </c>
      <c r="I42" s="104">
        <v>5.3987150133120009E-3</v>
      </c>
      <c r="J42" s="104">
        <v>5.7644555064390009E-3</v>
      </c>
      <c r="K42" s="104">
        <v>6.1737583493760009E-3</v>
      </c>
      <c r="L42" s="104">
        <v>7.3578371722000002E-4</v>
      </c>
      <c r="M42" s="104">
        <v>10.792838646517922</v>
      </c>
      <c r="N42" s="104">
        <v>4.6069500606000006E-4</v>
      </c>
      <c r="O42" s="104">
        <v>1.9495566407899998E-4</v>
      </c>
      <c r="P42" s="100" t="s">
        <v>425</v>
      </c>
      <c r="Q42" s="100" t="s">
        <v>425</v>
      </c>
      <c r="R42" s="104">
        <v>1.6525918204399999E-3</v>
      </c>
      <c r="S42" s="104">
        <v>4.7481372583000003E-2</v>
      </c>
      <c r="T42" s="104">
        <v>1.4159932668200001E-3</v>
      </c>
      <c r="U42" s="104">
        <v>1.86251522989E-4</v>
      </c>
      <c r="V42" s="104">
        <v>2.41472923379E-2</v>
      </c>
      <c r="W42" s="100" t="s">
        <v>425</v>
      </c>
      <c r="X42" s="104">
        <v>6.6152335868900007E-4</v>
      </c>
      <c r="Y42" s="104">
        <v>6.7554497618900001E-4</v>
      </c>
      <c r="Z42" s="100" t="s">
        <v>425</v>
      </c>
      <c r="AA42" s="100" t="s">
        <v>425</v>
      </c>
      <c r="AB42" s="104">
        <v>1.3370683370589999E-3</v>
      </c>
      <c r="AC42" s="100" t="s">
        <v>427</v>
      </c>
      <c r="AD42" s="100" t="s">
        <v>427</v>
      </c>
      <c r="AE42" s="99"/>
      <c r="AF42" s="101">
        <v>815.29741696446308</v>
      </c>
      <c r="AG42" s="101" t="s">
        <v>427</v>
      </c>
      <c r="AH42" s="101" t="s">
        <v>427</v>
      </c>
      <c r="AI42" s="101">
        <v>24.745076537909942</v>
      </c>
      <c r="AJ42" s="101" t="s">
        <v>427</v>
      </c>
      <c r="AK42" s="101" t="s">
        <v>427</v>
      </c>
      <c r="AL42" s="29" t="s">
        <v>50</v>
      </c>
    </row>
    <row r="43" spans="1:38" ht="26.25" customHeight="1" thickBot="1" x14ac:dyDescent="0.3">
      <c r="A43" s="40" t="s">
        <v>104</v>
      </c>
      <c r="B43" s="40" t="s">
        <v>110</v>
      </c>
      <c r="C43" s="41" t="s">
        <v>111</v>
      </c>
      <c r="D43" s="42"/>
      <c r="E43" s="103">
        <v>2.4994396006009998</v>
      </c>
      <c r="F43" s="103">
        <v>1.906382694246</v>
      </c>
      <c r="G43" s="103">
        <v>0.57144937098499993</v>
      </c>
      <c r="H43" s="100" t="s">
        <v>425</v>
      </c>
      <c r="I43" s="104">
        <v>0.18513278917800002</v>
      </c>
      <c r="J43" s="104">
        <v>0.201389510015</v>
      </c>
      <c r="K43" s="104">
        <v>0.208179302579</v>
      </c>
      <c r="L43" s="104">
        <v>1.7573285799799998E-2</v>
      </c>
      <c r="M43" s="104">
        <v>2.6825356210510001</v>
      </c>
      <c r="N43" s="104">
        <v>0.13355443559346999</v>
      </c>
      <c r="O43" s="104">
        <v>8.2308008997890002E-3</v>
      </c>
      <c r="P43" s="104">
        <v>6.9272785952800009E-3</v>
      </c>
      <c r="Q43" s="104">
        <v>4.4394271054000014E-3</v>
      </c>
      <c r="R43" s="104">
        <v>3.0211293272138E-2</v>
      </c>
      <c r="S43" s="104">
        <v>2.2354552504549801E-2</v>
      </c>
      <c r="T43" s="104">
        <v>9.7733337103759005E-2</v>
      </c>
      <c r="U43" s="104">
        <v>5.2582706674899997E-3</v>
      </c>
      <c r="V43" s="104">
        <v>0.4878913814560899</v>
      </c>
      <c r="W43" s="104">
        <v>0.33475177107039999</v>
      </c>
      <c r="X43" s="104">
        <v>0.10258149401638482</v>
      </c>
      <c r="Y43" s="104">
        <v>0.12819769643857301</v>
      </c>
      <c r="Z43" s="104">
        <v>6.1405779499065498E-2</v>
      </c>
      <c r="AA43" s="104">
        <v>4.0298915469764295E-2</v>
      </c>
      <c r="AB43" s="104">
        <v>0.33248388539044099</v>
      </c>
      <c r="AC43" s="104">
        <v>2.8100756567600001E-3</v>
      </c>
      <c r="AD43" s="104">
        <v>9.8096192897219991E-2</v>
      </c>
      <c r="AE43" s="99"/>
      <c r="AF43" s="101">
        <v>5463.1663532940001</v>
      </c>
      <c r="AG43" s="101">
        <v>576.97721169500005</v>
      </c>
      <c r="AH43" s="101">
        <v>16794.608298604999</v>
      </c>
      <c r="AI43" s="101">
        <v>3392.1569189489996</v>
      </c>
      <c r="AJ43" s="101" t="s">
        <v>427</v>
      </c>
      <c r="AK43" s="101" t="s">
        <v>427</v>
      </c>
      <c r="AL43" s="29" t="s">
        <v>50</v>
      </c>
    </row>
    <row r="44" spans="1:38" ht="26.25" customHeight="1" thickBot="1" x14ac:dyDescent="0.3">
      <c r="A44" s="40" t="s">
        <v>71</v>
      </c>
      <c r="B44" s="40" t="s">
        <v>112</v>
      </c>
      <c r="C44" s="41" t="s">
        <v>113</v>
      </c>
      <c r="D44" s="42"/>
      <c r="E44" s="103">
        <v>1.48740700551522</v>
      </c>
      <c r="F44" s="103">
        <v>0.49832932082473302</v>
      </c>
      <c r="G44" s="103">
        <v>7.4831502205100007E-4</v>
      </c>
      <c r="H44" s="103">
        <v>6.5349054507499995E-4</v>
      </c>
      <c r="I44" s="104">
        <v>6.1672719006754001E-2</v>
      </c>
      <c r="J44" s="104">
        <v>7.8941198294908005E-2</v>
      </c>
      <c r="K44" s="104">
        <v>0.25353833366186401</v>
      </c>
      <c r="L44" s="104">
        <v>3.1233932716234002E-2</v>
      </c>
      <c r="M44" s="104">
        <v>1.402006521293127</v>
      </c>
      <c r="N44" s="104">
        <v>4.596777609E-5</v>
      </c>
      <c r="O44" s="104">
        <v>3.3442838839709997E-3</v>
      </c>
      <c r="P44" s="100" t="s">
        <v>425</v>
      </c>
      <c r="Q44" s="100" t="s">
        <v>425</v>
      </c>
      <c r="R44" s="104">
        <v>8.8630016916070014E-3</v>
      </c>
      <c r="S44" s="104">
        <v>0.41249370100443999</v>
      </c>
      <c r="T44" s="104">
        <v>1.0522182431713E-2</v>
      </c>
      <c r="U44" s="104">
        <v>8.2959034070999998E-4</v>
      </c>
      <c r="V44" s="104">
        <v>0.2376127466905</v>
      </c>
      <c r="W44" s="100" t="s">
        <v>425</v>
      </c>
      <c r="X44" s="104">
        <v>2.5106871312400004E-3</v>
      </c>
      <c r="Y44" s="104">
        <v>4.1326997683400002E-3</v>
      </c>
      <c r="Z44" s="100" t="s">
        <v>425</v>
      </c>
      <c r="AA44" s="100" t="s">
        <v>425</v>
      </c>
      <c r="AB44" s="104">
        <v>6.6433869012550014E-3</v>
      </c>
      <c r="AC44" s="100" t="s">
        <v>425</v>
      </c>
      <c r="AD44" s="100" t="s">
        <v>427</v>
      </c>
      <c r="AE44" s="99"/>
      <c r="AF44" s="101">
        <v>3544.7296371986104</v>
      </c>
      <c r="AG44" s="101" t="s">
        <v>427</v>
      </c>
      <c r="AH44" s="101" t="s">
        <v>427</v>
      </c>
      <c r="AI44" s="101">
        <v>2.4910228701505601</v>
      </c>
      <c r="AJ44" s="101" t="s">
        <v>427</v>
      </c>
      <c r="AK44" s="101" t="s">
        <v>427</v>
      </c>
      <c r="AL44" s="29" t="s">
        <v>50</v>
      </c>
    </row>
    <row r="45" spans="1:38" ht="26.25" customHeight="1" thickBot="1" x14ac:dyDescent="0.3">
      <c r="A45" s="40" t="s">
        <v>71</v>
      </c>
      <c r="B45" s="40" t="s">
        <v>114</v>
      </c>
      <c r="C45" s="41" t="s">
        <v>115</v>
      </c>
      <c r="D45" s="42"/>
      <c r="E45" s="103">
        <v>0.1095031674</v>
      </c>
      <c r="F45" s="103">
        <v>3.9397059989999999E-3</v>
      </c>
      <c r="G45" s="103">
        <v>4.0853435529999999E-3</v>
      </c>
      <c r="H45" s="103">
        <v>2.0426718000000001E-5</v>
      </c>
      <c r="I45" s="104">
        <v>2.6888434660000001E-3</v>
      </c>
      <c r="J45" s="104">
        <v>2.8382236589999999E-3</v>
      </c>
      <c r="K45" s="104">
        <v>2.9876038510000002E-3</v>
      </c>
      <c r="L45" s="104">
        <v>9.4109521313995E-4</v>
      </c>
      <c r="M45" s="104">
        <v>2.362863875E-2</v>
      </c>
      <c r="N45" s="104">
        <v>2.04267E-4</v>
      </c>
      <c r="O45" s="104">
        <v>2.0426699999999999E-5</v>
      </c>
      <c r="P45" s="104">
        <v>1.0213399999999999E-4</v>
      </c>
      <c r="Q45" s="104">
        <v>1.0213399999999999E-4</v>
      </c>
      <c r="R45" s="100" t="s">
        <v>425</v>
      </c>
      <c r="S45" s="104">
        <v>1.0213399999999999E-4</v>
      </c>
      <c r="T45" s="104">
        <v>1.4298699999999999E-4</v>
      </c>
      <c r="U45" s="104">
        <v>4.08534E-4</v>
      </c>
      <c r="V45" s="104">
        <v>1.0213360000000001E-3</v>
      </c>
      <c r="W45" s="100" t="s">
        <v>425</v>
      </c>
      <c r="X45" s="104">
        <v>6.9355200000000003E-5</v>
      </c>
      <c r="Y45" s="104">
        <v>6.9355200000000003E-5</v>
      </c>
      <c r="Z45" s="104">
        <v>2.6387799999999998E-5</v>
      </c>
      <c r="AA45" s="100" t="s">
        <v>425</v>
      </c>
      <c r="AB45" s="104">
        <v>1.65098E-4</v>
      </c>
      <c r="AC45" s="100" t="s">
        <v>427</v>
      </c>
      <c r="AD45" s="100" t="s">
        <v>427</v>
      </c>
      <c r="AE45" s="99"/>
      <c r="AF45" s="101">
        <v>84.566611556358566</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0.32416140985785091</v>
      </c>
      <c r="F47" s="103">
        <v>6.1097181931967143E-2</v>
      </c>
      <c r="G47" s="103">
        <v>9.1980586922123294E-3</v>
      </c>
      <c r="H47" s="103">
        <v>3.4778251944999998E-6</v>
      </c>
      <c r="I47" s="104">
        <v>4.8114141790305976E-3</v>
      </c>
      <c r="J47" s="104">
        <v>4.8652865010695981E-3</v>
      </c>
      <c r="K47" s="104">
        <v>5.1753393222505979E-3</v>
      </c>
      <c r="L47" s="104">
        <v>3.3503824218179589E-3</v>
      </c>
      <c r="M47" s="104">
        <v>2.0026856632911407</v>
      </c>
      <c r="N47" s="104">
        <v>1.4005299999999999E-9</v>
      </c>
      <c r="O47" s="104">
        <v>5.788938186E-6</v>
      </c>
      <c r="P47" s="100" t="s">
        <v>425</v>
      </c>
      <c r="Q47" s="100" t="s">
        <v>425</v>
      </c>
      <c r="R47" s="104">
        <v>4.3245779721000002E-5</v>
      </c>
      <c r="S47" s="104">
        <v>1.2757809681000001E-3</v>
      </c>
      <c r="T47" s="104">
        <v>3.1827496130000003E-5</v>
      </c>
      <c r="U47" s="104">
        <v>3.685111627E-6</v>
      </c>
      <c r="V47" s="104">
        <v>5.9281215080000005E-4</v>
      </c>
      <c r="W47" s="100" t="s">
        <v>425</v>
      </c>
      <c r="X47" s="104">
        <v>8.6416875054999998E-6</v>
      </c>
      <c r="Y47" s="104">
        <v>1.51553018705E-5</v>
      </c>
      <c r="Z47" s="100" t="s">
        <v>425</v>
      </c>
      <c r="AA47" s="100" t="s">
        <v>425</v>
      </c>
      <c r="AB47" s="104">
        <v>2.3796985712799999E-5</v>
      </c>
      <c r="AC47" s="100" t="s">
        <v>427</v>
      </c>
      <c r="AD47" s="100" t="s">
        <v>427</v>
      </c>
      <c r="AE47" s="99"/>
      <c r="AF47" s="101">
        <v>1009.1844000000001</v>
      </c>
      <c r="AG47" s="101" t="s">
        <v>427</v>
      </c>
      <c r="AH47" s="101" t="s">
        <v>427</v>
      </c>
      <c r="AI47" s="101">
        <v>7.5225889079999996E-5</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429</v>
      </c>
      <c r="AG49" s="101" t="s">
        <v>429</v>
      </c>
      <c r="AH49" s="101" t="s">
        <v>429</v>
      </c>
      <c r="AI49" s="101" t="s">
        <v>429</v>
      </c>
      <c r="AJ49" s="101" t="s">
        <v>429</v>
      </c>
      <c r="AK49" s="101">
        <v>1192.982</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1334.3331600000001</v>
      </c>
      <c r="AL51" s="29" t="s">
        <v>439</v>
      </c>
    </row>
    <row r="52" spans="1:38" ht="26.25" customHeight="1" thickBot="1" x14ac:dyDescent="0.3">
      <c r="A52" s="40" t="s">
        <v>120</v>
      </c>
      <c r="B52" s="44" t="s">
        <v>130</v>
      </c>
      <c r="C52" s="46" t="s">
        <v>391</v>
      </c>
      <c r="D52" s="43"/>
      <c r="E52" s="103">
        <v>2.4004622999999996</v>
      </c>
      <c r="F52" s="103">
        <v>2.2620945219999999</v>
      </c>
      <c r="G52" s="103">
        <v>7.733026699999999</v>
      </c>
      <c r="H52" s="103">
        <v>5.4710000000000002E-4</v>
      </c>
      <c r="I52" s="104">
        <v>0.111760425</v>
      </c>
      <c r="J52" s="104">
        <v>0.12986185</v>
      </c>
      <c r="K52" s="104">
        <v>0.13959150000000001</v>
      </c>
      <c r="L52" s="104">
        <v>3.4648831750000003E-4</v>
      </c>
      <c r="M52" s="104">
        <v>0.92219320000000005</v>
      </c>
      <c r="N52" s="104">
        <v>0.17370181382758101</v>
      </c>
      <c r="O52" s="104">
        <v>4.0391318248687996E-2</v>
      </c>
      <c r="P52" s="104">
        <v>3.2306021861957995E-2</v>
      </c>
      <c r="Q52" s="104">
        <v>1.2209182616444001E-2</v>
      </c>
      <c r="R52" s="104">
        <v>4.9598302793039999E-2</v>
      </c>
      <c r="S52" s="104">
        <v>4.1446484656101998E-2</v>
      </c>
      <c r="T52" s="104">
        <v>0.46936565044012002</v>
      </c>
      <c r="U52" s="104">
        <v>7.6026913484870005E-3</v>
      </c>
      <c r="V52" s="104">
        <v>0.51359002825403799</v>
      </c>
      <c r="W52" s="104">
        <v>2.6821867999999999E-2</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0.50533764680000004</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0.89631093951093954</v>
      </c>
      <c r="AL53" s="29" t="s">
        <v>134</v>
      </c>
    </row>
    <row r="54" spans="1:38" ht="37.5" customHeight="1" thickBot="1" x14ac:dyDescent="0.3">
      <c r="A54" s="40" t="s">
        <v>120</v>
      </c>
      <c r="B54" s="44" t="s">
        <v>135</v>
      </c>
      <c r="C54" s="46" t="s">
        <v>136</v>
      </c>
      <c r="D54" s="43"/>
      <c r="E54" s="100" t="s">
        <v>427</v>
      </c>
      <c r="F54" s="103">
        <v>1.7036217443295099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394213.22653679998</v>
      </c>
      <c r="AL54" s="29" t="s">
        <v>442</v>
      </c>
    </row>
    <row r="55" spans="1:38" ht="26.25" customHeight="1" thickBot="1" x14ac:dyDescent="0.3">
      <c r="A55" s="40" t="s">
        <v>120</v>
      </c>
      <c r="B55" s="44" t="s">
        <v>137</v>
      </c>
      <c r="C55" s="46" t="s">
        <v>138</v>
      </c>
      <c r="D55" s="43"/>
      <c r="E55" s="103">
        <v>4.2749000000000002E-2</v>
      </c>
      <c r="F55" s="103">
        <v>0.113764130293</v>
      </c>
      <c r="G55" s="103">
        <v>1.484604</v>
      </c>
      <c r="H55" s="100" t="s">
        <v>425</v>
      </c>
      <c r="I55" s="104">
        <v>8.3870000000000004E-3</v>
      </c>
      <c r="J55" s="104">
        <v>8.3870000000000004E-3</v>
      </c>
      <c r="K55" s="104">
        <v>8.3870000000000004E-3</v>
      </c>
      <c r="L55" s="104">
        <v>6.7095999999999996E-3</v>
      </c>
      <c r="M55" s="104">
        <v>0.16454299999999999</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556</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0.47517799999999999</v>
      </c>
      <c r="F59" s="103">
        <v>9.2841999999999994E-2</v>
      </c>
      <c r="G59" s="103">
        <v>0.643069</v>
      </c>
      <c r="H59" s="103">
        <v>0.106215</v>
      </c>
      <c r="I59" s="104">
        <v>3.1919041917009686E-2</v>
      </c>
      <c r="J59" s="104">
        <v>3.8948712447083603E-2</v>
      </c>
      <c r="K59" s="104">
        <v>4.7033529473312977E-2</v>
      </c>
      <c r="L59" s="104">
        <v>8.9373317367626997E-5</v>
      </c>
      <c r="M59" s="104">
        <v>5.6690999999999998E-2</v>
      </c>
      <c r="N59" s="104">
        <v>0.21107139999999999</v>
      </c>
      <c r="O59" s="104">
        <v>7.002280000000001E-2</v>
      </c>
      <c r="P59" s="104">
        <v>1.5087116000000001E-2</v>
      </c>
      <c r="Q59" s="104">
        <v>1.911968E-2</v>
      </c>
      <c r="R59" s="104">
        <v>4.5274599999999998E-2</v>
      </c>
      <c r="S59" s="104">
        <v>1E-3</v>
      </c>
      <c r="T59" s="104">
        <v>1.5396476000000001E-2</v>
      </c>
      <c r="U59" s="104">
        <v>0.931284</v>
      </c>
      <c r="V59" s="104">
        <v>1.8499999999999999E-2</v>
      </c>
      <c r="W59" s="104">
        <v>5.7900599999999997E-3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386.00400000000002</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0.207280153978121</v>
      </c>
      <c r="J61" s="104">
        <v>2.0728015397812101</v>
      </c>
      <c r="K61" s="104">
        <v>6.9190533803155896</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1648201.6781168913</v>
      </c>
      <c r="AL61" s="29" t="s">
        <v>420</v>
      </c>
    </row>
    <row r="62" spans="1:38" ht="26.25" customHeight="1" thickBot="1" x14ac:dyDescent="0.3">
      <c r="A62" s="40" t="s">
        <v>54</v>
      </c>
      <c r="B62" s="48" t="s">
        <v>153</v>
      </c>
      <c r="C62" s="41" t="s">
        <v>154</v>
      </c>
      <c r="D62" s="42"/>
      <c r="E62" s="103">
        <v>4.6068999999999999E-2</v>
      </c>
      <c r="F62" s="100" t="s">
        <v>427</v>
      </c>
      <c r="G62" s="103">
        <v>5.0070000000000002E-3</v>
      </c>
      <c r="H62" s="100" t="s">
        <v>427</v>
      </c>
      <c r="I62" s="104">
        <v>8.67814070491803E-4</v>
      </c>
      <c r="J62" s="104">
        <v>1.313911301639344E-2</v>
      </c>
      <c r="K62" s="104">
        <v>2.1305534000000001E-2</v>
      </c>
      <c r="L62" s="100" t="s">
        <v>425</v>
      </c>
      <c r="M62" s="104">
        <v>2.0175711999999998E-2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0.185474</v>
      </c>
      <c r="F63" s="103">
        <v>0.44069149999999996</v>
      </c>
      <c r="G63" s="103">
        <v>2.1330209999999994</v>
      </c>
      <c r="H63" s="100" t="s">
        <v>425</v>
      </c>
      <c r="I63" s="104">
        <v>0.37754333244822158</v>
      </c>
      <c r="J63" s="104">
        <v>0.39669139137091014</v>
      </c>
      <c r="K63" s="104">
        <v>0.52858723828628784</v>
      </c>
      <c r="L63" s="104">
        <v>1.0571213308550199E-3</v>
      </c>
      <c r="M63" s="104">
        <v>1.1931940000000001</v>
      </c>
      <c r="N63" s="104">
        <v>1.6338600000000002E-2</v>
      </c>
      <c r="O63" s="104">
        <v>5.4462E-3</v>
      </c>
      <c r="P63" s="104">
        <v>1.08924E-4</v>
      </c>
      <c r="Q63" s="104">
        <v>1.45232E-3</v>
      </c>
      <c r="R63" s="104">
        <v>1.8154E-3</v>
      </c>
      <c r="S63" s="100" t="s">
        <v>425</v>
      </c>
      <c r="T63" s="104">
        <v>1.08924E-4</v>
      </c>
      <c r="U63" s="104">
        <v>7.2616E-2</v>
      </c>
      <c r="V63" s="100" t="s">
        <v>425</v>
      </c>
      <c r="W63" s="104">
        <v>3.7932122999999998E-2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0.19734051699999999</v>
      </c>
      <c r="F64" s="103">
        <v>4.1635600000000002E-2</v>
      </c>
      <c r="G64" s="100" t="s">
        <v>425</v>
      </c>
      <c r="H64" s="103">
        <v>7.2329079999999997E-3</v>
      </c>
      <c r="I64" s="100" t="s">
        <v>428</v>
      </c>
      <c r="J64" s="100" t="s">
        <v>428</v>
      </c>
      <c r="K64" s="100" t="s">
        <v>428</v>
      </c>
      <c r="L64" s="100" t="s">
        <v>428</v>
      </c>
      <c r="M64" s="104">
        <v>6.6589229999999998E-3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565.42200000000003</v>
      </c>
      <c r="AL64" s="29" t="s">
        <v>159</v>
      </c>
    </row>
    <row r="65" spans="1:38" ht="26.25" customHeight="1" thickBot="1" x14ac:dyDescent="0.3">
      <c r="A65" s="40" t="s">
        <v>54</v>
      </c>
      <c r="B65" s="44" t="s">
        <v>160</v>
      </c>
      <c r="C65" s="41" t="s">
        <v>161</v>
      </c>
      <c r="D65" s="42"/>
      <c r="E65" s="103">
        <v>0.2249795</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1380.029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429</v>
      </c>
      <c r="AG66" s="101" t="s">
        <v>429</v>
      </c>
      <c r="AH66" s="101" t="s">
        <v>429</v>
      </c>
      <c r="AI66" s="101" t="s">
        <v>429</v>
      </c>
      <c r="AJ66" s="101"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2.1000999999999999E-2</v>
      </c>
      <c r="F68" s="100" t="s">
        <v>427</v>
      </c>
      <c r="G68" s="103">
        <v>5.9397999999999999E-2</v>
      </c>
      <c r="H68" s="100" t="s">
        <v>427</v>
      </c>
      <c r="I68" s="104">
        <v>1.4144E-2</v>
      </c>
      <c r="J68" s="104">
        <v>2.2943999999999999E-2</v>
      </c>
      <c r="K68" s="104">
        <v>2.9114000000000001E-2</v>
      </c>
      <c r="L68" s="104">
        <v>3.9603200000000001E-5</v>
      </c>
      <c r="M68" s="104">
        <v>6.9186999999999999E-2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85.001000000000005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5.5262810480000022</v>
      </c>
      <c r="F70" s="103">
        <v>6.4583439286666682</v>
      </c>
      <c r="G70" s="103">
        <v>1.9567287069999999</v>
      </c>
      <c r="H70" s="103">
        <v>0.61339882199999984</v>
      </c>
      <c r="I70" s="104">
        <v>0.11662070262</v>
      </c>
      <c r="J70" s="104">
        <v>0.22902085667999997</v>
      </c>
      <c r="K70" s="104">
        <v>0.30673642842999999</v>
      </c>
      <c r="L70" s="104">
        <v>3.7823573199999998E-5</v>
      </c>
      <c r="M70" s="104">
        <v>1.0312675680000001</v>
      </c>
      <c r="N70" s="100" t="s">
        <v>425</v>
      </c>
      <c r="O70" s="100" t="s">
        <v>425</v>
      </c>
      <c r="P70" s="104">
        <v>0.14957599999999999</v>
      </c>
      <c r="Q70" s="100" t="s">
        <v>425</v>
      </c>
      <c r="R70" s="100" t="s">
        <v>425</v>
      </c>
      <c r="S70" s="100" t="s">
        <v>425</v>
      </c>
      <c r="T70" s="104">
        <v>4.7600000000000003E-2</v>
      </c>
      <c r="U70" s="100" t="s">
        <v>425</v>
      </c>
      <c r="V70" s="100" t="s">
        <v>425</v>
      </c>
      <c r="W70" s="104">
        <v>8.6467000000000002E-2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4.3314064190000003</v>
      </c>
      <c r="F72" s="103">
        <v>0.313351298</v>
      </c>
      <c r="G72" s="103">
        <v>5.5659211070000003</v>
      </c>
      <c r="H72" s="103">
        <v>2.9042762999999999E-2</v>
      </c>
      <c r="I72" s="104">
        <v>0.95435232678965265</v>
      </c>
      <c r="J72" s="104">
        <v>1.191645270723646</v>
      </c>
      <c r="K72" s="104">
        <v>1.2867118389999999</v>
      </c>
      <c r="L72" s="104">
        <v>8.4019351976302697E-2</v>
      </c>
      <c r="M72" s="104">
        <v>149.15003264100002</v>
      </c>
      <c r="N72" s="104">
        <v>15.072006706591212</v>
      </c>
      <c r="O72" s="104">
        <v>0.44049600456100002</v>
      </c>
      <c r="P72" s="104">
        <v>5.2315783999999997E-2</v>
      </c>
      <c r="Q72" s="104">
        <v>2.9807765999999999E-2</v>
      </c>
      <c r="R72" s="104">
        <v>0.90508694000000001</v>
      </c>
      <c r="S72" s="104">
        <v>1.0909234648969899</v>
      </c>
      <c r="T72" s="104">
        <v>0.41382483999999997</v>
      </c>
      <c r="U72" s="104">
        <v>1.9087712E-2</v>
      </c>
      <c r="V72" s="104">
        <v>2.9919500399999999</v>
      </c>
      <c r="W72" s="104">
        <v>4.524676189</v>
      </c>
      <c r="X72" s="104">
        <v>7.8980000000000005E-3</v>
      </c>
      <c r="Y72" s="104">
        <v>1.9900000000000001E-2</v>
      </c>
      <c r="Z72" s="104">
        <v>5.0679999999999996E-3</v>
      </c>
      <c r="AA72" s="104">
        <v>8.6409999999999994E-3</v>
      </c>
      <c r="AB72" s="104">
        <v>4.1507000000000002E-2</v>
      </c>
      <c r="AC72" s="104">
        <v>0.16803420569999999</v>
      </c>
      <c r="AD72" s="100" t="s">
        <v>427</v>
      </c>
      <c r="AE72" s="99"/>
      <c r="AF72" s="101" t="s">
        <v>427</v>
      </c>
      <c r="AG72" s="101" t="s">
        <v>427</v>
      </c>
      <c r="AH72" s="101" t="s">
        <v>427</v>
      </c>
      <c r="AI72" s="101" t="s">
        <v>427</v>
      </c>
      <c r="AJ72" s="101" t="s">
        <v>427</v>
      </c>
      <c r="AK72" s="101">
        <v>6182.6310000000003</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6.2749699999999997E-4</v>
      </c>
      <c r="L73" s="100" t="s">
        <v>428</v>
      </c>
      <c r="M73" s="100" t="s">
        <v>425</v>
      </c>
      <c r="N73" s="104">
        <v>2E-3</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0.22469700000000001</v>
      </c>
      <c r="G74" s="100" t="s">
        <v>428</v>
      </c>
      <c r="H74" s="100" t="s">
        <v>428</v>
      </c>
      <c r="I74" s="104">
        <v>2.1870095872881601E-3</v>
      </c>
      <c r="J74" s="104">
        <v>3.0943141654133201E-3</v>
      </c>
      <c r="K74" s="104">
        <v>3.3180000000000002E-3</v>
      </c>
      <c r="L74" s="104">
        <v>3.9366172571189996E-6</v>
      </c>
      <c r="M74" s="100" t="s">
        <v>428</v>
      </c>
      <c r="N74" s="100" t="s">
        <v>428</v>
      </c>
      <c r="O74" s="100" t="s">
        <v>428</v>
      </c>
      <c r="P74" s="100" t="s">
        <v>428</v>
      </c>
      <c r="Q74" s="100" t="s">
        <v>428</v>
      </c>
      <c r="R74" s="104">
        <v>1E-3</v>
      </c>
      <c r="S74" s="104">
        <v>5.0000000000000001E-3</v>
      </c>
      <c r="T74" s="104">
        <v>4.0000000000000001E-3</v>
      </c>
      <c r="U74" s="100" t="s">
        <v>428</v>
      </c>
      <c r="V74" s="104">
        <v>7.0000000000000001E-3</v>
      </c>
      <c r="W74" s="104">
        <v>2.1780000000000001E-2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1.5165819999999999E-6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0.50881997600000006</v>
      </c>
      <c r="F80" s="103">
        <v>6.3784254999999998E-2</v>
      </c>
      <c r="G80" s="103">
        <v>2.7288627769999998</v>
      </c>
      <c r="H80" s="100" t="s">
        <v>425</v>
      </c>
      <c r="I80" s="104">
        <v>1.3935515673807273E-2</v>
      </c>
      <c r="J80" s="104">
        <v>1.8826359987078062E-2</v>
      </c>
      <c r="K80" s="104">
        <v>2.1578629999999998E-2</v>
      </c>
      <c r="L80" s="104">
        <v>1.4054049220555E-5</v>
      </c>
      <c r="M80" s="104">
        <v>0.100007</v>
      </c>
      <c r="N80" s="104">
        <v>2.0530889293333328</v>
      </c>
      <c r="O80" s="104">
        <v>6.7821833866667E-2</v>
      </c>
      <c r="P80" s="104">
        <v>8.6230698206666997E-2</v>
      </c>
      <c r="Q80" s="104">
        <v>0.20679216019999999</v>
      </c>
      <c r="R80" s="104">
        <v>8.3957759333329988E-3</v>
      </c>
      <c r="S80" s="104">
        <v>0.60363108799999998</v>
      </c>
      <c r="T80" s="104">
        <v>5.8705E-2</v>
      </c>
      <c r="U80" s="104">
        <v>7.6E-3</v>
      </c>
      <c r="V80" s="104">
        <v>7.0315808569333331</v>
      </c>
      <c r="W80" s="104">
        <v>0.33822692000000004</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3.2587654820571349E-3</v>
      </c>
      <c r="J81" s="104">
        <v>1.6549292766247607E-2</v>
      </c>
      <c r="K81" s="104">
        <v>5.3162109136761893E-2</v>
      </c>
      <c r="L81" s="104">
        <v>1.8347433497600001E-6</v>
      </c>
      <c r="M81" s="104">
        <v>0.13500000000000001</v>
      </c>
      <c r="N81" s="104">
        <v>0.19945200000000002</v>
      </c>
      <c r="O81" s="104">
        <v>3.6449E-3</v>
      </c>
      <c r="P81" s="100" t="s">
        <v>425</v>
      </c>
      <c r="Q81" s="104">
        <v>7.8104999999999997E-3</v>
      </c>
      <c r="R81" s="104">
        <v>3.9340753999999999E-2</v>
      </c>
      <c r="S81" s="104">
        <v>1.1999999999999999E-3</v>
      </c>
      <c r="T81" s="100" t="s">
        <v>425</v>
      </c>
      <c r="U81" s="100" t="s">
        <v>425</v>
      </c>
      <c r="V81" s="104">
        <v>0.47387808747560001</v>
      </c>
      <c r="W81" s="104">
        <v>1.1777055999999999E-2</v>
      </c>
      <c r="X81" s="100" t="s">
        <v>425</v>
      </c>
      <c r="Y81" s="100" t="s">
        <v>425</v>
      </c>
      <c r="Z81" s="100" t="s">
        <v>425</v>
      </c>
      <c r="AA81" s="100" t="s">
        <v>425</v>
      </c>
      <c r="AB81" s="100" t="s">
        <v>425</v>
      </c>
      <c r="AC81" s="100" t="s">
        <v>427</v>
      </c>
      <c r="AD81" s="104">
        <v>3.9004346000000001E-5</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13.091879531469299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6477804</v>
      </c>
      <c r="AL82" s="29" t="s">
        <v>436</v>
      </c>
    </row>
    <row r="83" spans="1:38" ht="26.25" customHeight="1" thickBot="1" x14ac:dyDescent="0.3">
      <c r="A83" s="40" t="s">
        <v>54</v>
      </c>
      <c r="B83" s="51" t="s">
        <v>210</v>
      </c>
      <c r="C83" s="52" t="s">
        <v>211</v>
      </c>
      <c r="D83" s="42"/>
      <c r="E83" s="103">
        <v>1.8692999999999998E-2</v>
      </c>
      <c r="F83" s="103">
        <v>5.2823257759999999E-2</v>
      </c>
      <c r="G83" s="103">
        <v>3.7739799999999997E-2</v>
      </c>
      <c r="H83" s="100" t="s">
        <v>425</v>
      </c>
      <c r="I83" s="104">
        <v>2.1145535530000003E-3</v>
      </c>
      <c r="J83" s="104">
        <v>2.1145535530000003E-3</v>
      </c>
      <c r="K83" s="104">
        <v>3.0207907900000001E-2</v>
      </c>
      <c r="L83" s="104">
        <v>5.9207499484000006E-6</v>
      </c>
      <c r="M83" s="104">
        <v>0.12028999999999998</v>
      </c>
      <c r="N83" s="100" t="s">
        <v>427</v>
      </c>
      <c r="O83" s="100" t="s">
        <v>427</v>
      </c>
      <c r="P83" s="100" t="s">
        <v>427</v>
      </c>
      <c r="Q83" s="100" t="s">
        <v>427</v>
      </c>
      <c r="R83" s="100" t="s">
        <v>427</v>
      </c>
      <c r="S83" s="100" t="s">
        <v>427</v>
      </c>
      <c r="T83" s="100" t="s">
        <v>427</v>
      </c>
      <c r="U83" s="100" t="s">
        <v>427</v>
      </c>
      <c r="V83" s="100" t="s">
        <v>427</v>
      </c>
      <c r="W83" s="104">
        <v>1.8199726999999999E-2</v>
      </c>
      <c r="X83" s="104">
        <v>1.2750000000000001E-3</v>
      </c>
      <c r="Y83" s="104">
        <v>2.4386000000000001E-7</v>
      </c>
      <c r="Z83" s="104">
        <v>2.4386000000000001E-7</v>
      </c>
      <c r="AA83" s="100" t="s">
        <v>425</v>
      </c>
      <c r="AB83" s="104">
        <v>1.2754877200000002E-3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3.4948300000000002E-2</v>
      </c>
      <c r="F85" s="103">
        <v>5.5684866476501691</v>
      </c>
      <c r="G85" s="103">
        <v>4.1399999999999998E-4</v>
      </c>
      <c r="H85" s="100" t="s">
        <v>425</v>
      </c>
      <c r="I85" s="104">
        <v>1.45E-5</v>
      </c>
      <c r="J85" s="104">
        <v>1.45E-4</v>
      </c>
      <c r="K85" s="104">
        <v>2.29766E-3</v>
      </c>
      <c r="L85" s="104">
        <v>4.06E-8</v>
      </c>
      <c r="M85" s="104">
        <v>1.3819999999999999E-2</v>
      </c>
      <c r="N85" s="100" t="s">
        <v>427</v>
      </c>
      <c r="O85" s="100" t="s">
        <v>427</v>
      </c>
      <c r="P85" s="100" t="s">
        <v>427</v>
      </c>
      <c r="Q85" s="100" t="s">
        <v>427</v>
      </c>
      <c r="R85" s="104">
        <v>3.5999999999999997E-2</v>
      </c>
      <c r="S85" s="100" t="s">
        <v>427</v>
      </c>
      <c r="T85" s="100" t="s">
        <v>427</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0.99805086192192138</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2.2620000000000001E-3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0.283489150931164</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2.5200000000000001E-3</v>
      </c>
      <c r="F88" s="103">
        <v>3.1356591973249559</v>
      </c>
      <c r="G88" s="100" t="s">
        <v>425</v>
      </c>
      <c r="H88" s="103">
        <v>1.5379999999999999E-3</v>
      </c>
      <c r="I88" s="104">
        <v>6.0990000000000004E-6</v>
      </c>
      <c r="J88" s="104">
        <v>1.2197999999999999E-4</v>
      </c>
      <c r="K88" s="104">
        <v>3.5799999999999997E-4</v>
      </c>
      <c r="L88" s="104">
        <v>1.7077199999999999E-8</v>
      </c>
      <c r="M88" s="104">
        <v>1.119E-3</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7.927E-3</v>
      </c>
      <c r="F89" s="103">
        <v>1.140502861666667</v>
      </c>
      <c r="G89" s="103">
        <v>2.052E-3</v>
      </c>
      <c r="H89" s="100" t="s">
        <v>425</v>
      </c>
      <c r="I89" s="100" t="s">
        <v>427</v>
      </c>
      <c r="J89" s="100" t="s">
        <v>427</v>
      </c>
      <c r="K89" s="104">
        <v>2.8200000000000002E-4</v>
      </c>
      <c r="L89" s="100" t="s">
        <v>427</v>
      </c>
      <c r="M89" s="104">
        <v>9.7549999999999998E-3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0.72887471798413284</v>
      </c>
      <c r="G90" s="100" t="s">
        <v>427</v>
      </c>
      <c r="H90" s="100" t="s">
        <v>427</v>
      </c>
      <c r="I90" s="104">
        <v>2.3614999999999999E-3</v>
      </c>
      <c r="J90" s="104">
        <v>1.083225E-2</v>
      </c>
      <c r="K90" s="104">
        <v>2.9654E-2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1.948274622E-2</v>
      </c>
      <c r="F91" s="145">
        <v>7.3772172695121097E-2</v>
      </c>
      <c r="G91" s="145">
        <v>6.935488244E-3</v>
      </c>
      <c r="H91" s="145">
        <v>4.3801963899999997E-2</v>
      </c>
      <c r="I91" s="146">
        <v>0.31349449934141121</v>
      </c>
      <c r="J91" s="146">
        <v>0.33983811209708242</v>
      </c>
      <c r="K91" s="146">
        <v>0.34527923761623003</v>
      </c>
      <c r="L91" s="146">
        <v>1.2823948466740499E-3</v>
      </c>
      <c r="M91" s="146">
        <v>0.58548916067399992</v>
      </c>
      <c r="N91" s="146">
        <v>0.43196505603430219</v>
      </c>
      <c r="O91" s="146">
        <v>0.10528605982196848</v>
      </c>
      <c r="P91" s="146">
        <v>1.508952693633E-3</v>
      </c>
      <c r="Q91" s="146">
        <v>7.9779188750000009E-4</v>
      </c>
      <c r="R91" s="146">
        <v>0.20931754800031188</v>
      </c>
      <c r="S91" s="146">
        <v>8.4012112247724993</v>
      </c>
      <c r="T91" s="146">
        <v>0.37700386155237953</v>
      </c>
      <c r="U91" s="146">
        <v>4.7480989701549854E-2</v>
      </c>
      <c r="V91" s="146">
        <v>4.8586761920641592</v>
      </c>
      <c r="W91" s="146">
        <v>1.0554690000000001E-3</v>
      </c>
      <c r="X91" s="146">
        <v>1.171570601E-3</v>
      </c>
      <c r="Y91" s="146">
        <v>4.7496105430000002E-4</v>
      </c>
      <c r="Z91" s="146">
        <v>4.7496105430000002E-4</v>
      </c>
      <c r="AA91" s="146">
        <v>4.7496105430000002E-4</v>
      </c>
      <c r="AB91" s="146">
        <v>2.5964537639999999E-3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1.748E-3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4.4162022975999998E-2</v>
      </c>
      <c r="F93" s="103">
        <v>1.8683116976237799</v>
      </c>
      <c r="G93" s="103">
        <v>1.7773000000000001E-2</v>
      </c>
      <c r="H93" s="100" t="s">
        <v>425</v>
      </c>
      <c r="I93" s="104">
        <v>1.3716885388133275E-2</v>
      </c>
      <c r="J93" s="104">
        <v>4.8785508225165537E-2</v>
      </c>
      <c r="K93" s="104">
        <v>0.1254609169722207</v>
      </c>
      <c r="L93" s="104">
        <v>8.0830955520000003E-7</v>
      </c>
      <c r="M93" s="104">
        <v>3.5821361600000004E-2</v>
      </c>
      <c r="N93" s="100" t="s">
        <v>425</v>
      </c>
      <c r="O93" s="100" t="s">
        <v>427</v>
      </c>
      <c r="P93" s="100" t="s">
        <v>425</v>
      </c>
      <c r="Q93" s="100" t="s">
        <v>427</v>
      </c>
      <c r="R93" s="100" t="s">
        <v>427</v>
      </c>
      <c r="S93" s="100" t="s">
        <v>427</v>
      </c>
      <c r="T93" s="100" t="s">
        <v>427</v>
      </c>
      <c r="U93" s="100" t="s">
        <v>427</v>
      </c>
      <c r="V93" s="100" t="s">
        <v>427</v>
      </c>
      <c r="W93" s="104">
        <v>2.185593E-3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0.46537400000000007</v>
      </c>
      <c r="F95" s="103">
        <v>1.1016810000000001</v>
      </c>
      <c r="G95" s="100" t="s">
        <v>425</v>
      </c>
      <c r="H95" s="100" t="s">
        <v>427</v>
      </c>
      <c r="I95" s="104">
        <v>3.0647520000000001E-2</v>
      </c>
      <c r="J95" s="104">
        <v>3.1136650000000002E-2</v>
      </c>
      <c r="K95" s="104">
        <v>3.1878999999999998E-2</v>
      </c>
      <c r="L95" s="104">
        <v>8.5813056000000006E-5</v>
      </c>
      <c r="M95" s="104">
        <v>0.78160799999999997</v>
      </c>
      <c r="N95" s="104">
        <v>1.7999999999999999E-2</v>
      </c>
      <c r="O95" s="100" t="s">
        <v>427</v>
      </c>
      <c r="P95" s="100" t="s">
        <v>427</v>
      </c>
      <c r="Q95" s="100" t="s">
        <v>427</v>
      </c>
      <c r="R95" s="100" t="s">
        <v>427</v>
      </c>
      <c r="S95" s="104">
        <v>3.0000000000000001E-3</v>
      </c>
      <c r="T95" s="100" t="s">
        <v>427</v>
      </c>
      <c r="U95" s="100" t="s">
        <v>427</v>
      </c>
      <c r="V95" s="100" t="s">
        <v>427</v>
      </c>
      <c r="W95" s="104">
        <v>8.5674171000000007E-2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1.0254239409999999E-2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4.9979999999999998E-3</v>
      </c>
      <c r="F98" s="103">
        <v>1.0443102000000001E-2</v>
      </c>
      <c r="G98" s="100" t="s">
        <v>425</v>
      </c>
      <c r="H98" s="103">
        <v>4.1750000000000008E-3</v>
      </c>
      <c r="I98" s="104">
        <v>5.4616271111939077E-2</v>
      </c>
      <c r="J98" s="104">
        <v>0.63208724491902557</v>
      </c>
      <c r="K98" s="104">
        <v>1.336355374</v>
      </c>
      <c r="L98" s="100" t="s">
        <v>425</v>
      </c>
      <c r="M98" s="100" t="s">
        <v>425</v>
      </c>
      <c r="N98" s="100" t="s">
        <v>425</v>
      </c>
      <c r="O98" s="100" t="s">
        <v>425</v>
      </c>
      <c r="P98" s="100" t="s">
        <v>425</v>
      </c>
      <c r="Q98" s="100" t="s">
        <v>425</v>
      </c>
      <c r="R98" s="104">
        <v>1.0510000000000001E-3</v>
      </c>
      <c r="S98" s="100" t="s">
        <v>425</v>
      </c>
      <c r="T98" s="104">
        <v>2.31E-4</v>
      </c>
      <c r="U98" s="100" t="s">
        <v>425</v>
      </c>
      <c r="V98" s="104">
        <v>0.16200000000000001</v>
      </c>
      <c r="W98" s="100" t="s">
        <v>425</v>
      </c>
      <c r="X98" s="104">
        <v>1.7507589999999999E-8</v>
      </c>
      <c r="Y98" s="100" t="s">
        <v>425</v>
      </c>
      <c r="Z98" s="104">
        <v>1.7507589999999999E-8</v>
      </c>
      <c r="AA98" s="104">
        <v>1.7507589999999999E-8</v>
      </c>
      <c r="AB98" s="104">
        <v>5.2522769999999999E-8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0.248195872507599</v>
      </c>
      <c r="F99" s="103">
        <v>7.8918966166272702</v>
      </c>
      <c r="G99" s="100" t="s">
        <v>427</v>
      </c>
      <c r="H99" s="103">
        <v>3.4761539761046598</v>
      </c>
      <c r="I99" s="104">
        <v>6.5544864000000001E-3</v>
      </c>
      <c r="J99" s="104">
        <v>2.3701491000000002E-2</v>
      </c>
      <c r="K99" s="104">
        <v>5.1917551714285699E-2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292.61099999999999</v>
      </c>
      <c r="AL99" s="29" t="s">
        <v>244</v>
      </c>
    </row>
    <row r="100" spans="1:38" ht="26.25" customHeight="1" thickBot="1" x14ac:dyDescent="0.3">
      <c r="A100" s="40" t="s">
        <v>242</v>
      </c>
      <c r="B100" s="40" t="s">
        <v>245</v>
      </c>
      <c r="C100" s="41" t="s">
        <v>407</v>
      </c>
      <c r="D100" s="54"/>
      <c r="E100" s="103">
        <v>0.69140658208447303</v>
      </c>
      <c r="F100" s="103">
        <v>8.7021995607835496</v>
      </c>
      <c r="G100" s="100" t="s">
        <v>427</v>
      </c>
      <c r="H100" s="103">
        <v>5.06414932900182</v>
      </c>
      <c r="I100" s="104">
        <v>3.0233265400000001E-2</v>
      </c>
      <c r="J100" s="104">
        <v>6.2743060000000003E-2</v>
      </c>
      <c r="K100" s="104">
        <v>0.136767010185185</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1048.9760000000001</v>
      </c>
      <c r="AL100" s="29" t="s">
        <v>244</v>
      </c>
    </row>
    <row r="101" spans="1:38" ht="26.25" customHeight="1" thickBot="1" x14ac:dyDescent="0.3">
      <c r="A101" s="40" t="s">
        <v>242</v>
      </c>
      <c r="B101" s="40" t="s">
        <v>246</v>
      </c>
      <c r="C101" s="41" t="s">
        <v>247</v>
      </c>
      <c r="D101" s="54"/>
      <c r="E101" s="103">
        <v>3.5572803696458902E-3</v>
      </c>
      <c r="F101" s="103">
        <v>1.7844003000000001E-2</v>
      </c>
      <c r="G101" s="100" t="s">
        <v>427</v>
      </c>
      <c r="H101" s="103">
        <v>4.4955738513084903E-2</v>
      </c>
      <c r="I101" s="104">
        <v>1.27914E-3</v>
      </c>
      <c r="J101" s="104">
        <v>3.8374199999999998E-3</v>
      </c>
      <c r="K101" s="104">
        <v>8.9539800000000003E-3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63.957000000000001</v>
      </c>
      <c r="AL101" s="29" t="s">
        <v>244</v>
      </c>
    </row>
    <row r="102" spans="1:38" ht="26.25" customHeight="1" thickBot="1" x14ac:dyDescent="0.3">
      <c r="A102" s="40" t="s">
        <v>242</v>
      </c>
      <c r="B102" s="40" t="s">
        <v>248</v>
      </c>
      <c r="C102" s="41" t="s">
        <v>385</v>
      </c>
      <c r="D102" s="54"/>
      <c r="E102" s="103">
        <v>0.302699071753187</v>
      </c>
      <c r="F102" s="103">
        <v>1.1094660490608099</v>
      </c>
      <c r="G102" s="100" t="s">
        <v>427</v>
      </c>
      <c r="H102" s="103">
        <v>13.583184765914</v>
      </c>
      <c r="I102" s="104">
        <v>3.7416663070000002E-2</v>
      </c>
      <c r="J102" s="104">
        <v>0.52108705575000003</v>
      </c>
      <c r="K102" s="104">
        <v>3.4718377438779413</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6082.1170000000002</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1.01796981731553E-2</v>
      </c>
      <c r="F104" s="103">
        <v>2.7817295999999998E-2</v>
      </c>
      <c r="G104" s="100" t="s">
        <v>427</v>
      </c>
      <c r="H104" s="103">
        <v>7.07009551384883E-2</v>
      </c>
      <c r="I104" s="104">
        <v>2.029337E-4</v>
      </c>
      <c r="J104" s="104">
        <v>7.2699500000000003E-4</v>
      </c>
      <c r="K104" s="104">
        <v>1.69632166666667E-3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44.579000000000001</v>
      </c>
      <c r="AL104" s="29" t="s">
        <v>244</v>
      </c>
    </row>
    <row r="105" spans="1:38" ht="26.25" customHeight="1" thickBot="1" x14ac:dyDescent="0.3">
      <c r="A105" s="40" t="s">
        <v>242</v>
      </c>
      <c r="B105" s="40" t="s">
        <v>253</v>
      </c>
      <c r="C105" s="41" t="s">
        <v>254</v>
      </c>
      <c r="D105" s="54"/>
      <c r="E105" s="103">
        <v>4.4972992962899201E-2</v>
      </c>
      <c r="F105" s="103">
        <v>0.41275092600000002</v>
      </c>
      <c r="G105" s="100" t="s">
        <v>427</v>
      </c>
      <c r="H105" s="103">
        <v>0.218433787850105</v>
      </c>
      <c r="I105" s="104">
        <v>7.0367199999999998E-3</v>
      </c>
      <c r="J105" s="104">
        <v>1.108554E-2</v>
      </c>
      <c r="K105" s="104">
        <v>2.4098059999999998E-2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53.045999999999999</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2.0150878218982801E-2</v>
      </c>
      <c r="F107" s="103">
        <v>0.30331411782264001</v>
      </c>
      <c r="G107" s="100" t="s">
        <v>427</v>
      </c>
      <c r="H107" s="103">
        <v>0.85619028359248095</v>
      </c>
      <c r="I107" s="104">
        <v>2.02210736E-2</v>
      </c>
      <c r="J107" s="104">
        <v>0.36071628100000003</v>
      </c>
      <c r="K107" s="104">
        <v>1.71340233475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10168.934999999999</v>
      </c>
      <c r="AL107" s="29" t="s">
        <v>244</v>
      </c>
    </row>
    <row r="108" spans="1:38" ht="26.25" customHeight="1" thickBot="1" x14ac:dyDescent="0.3">
      <c r="A108" s="40" t="s">
        <v>242</v>
      </c>
      <c r="B108" s="40" t="s">
        <v>258</v>
      </c>
      <c r="C108" s="41" t="s">
        <v>379</v>
      </c>
      <c r="D108" s="54"/>
      <c r="E108" s="103">
        <v>3.7087327679751703E-2</v>
      </c>
      <c r="F108" s="103">
        <v>1.47559746988813</v>
      </c>
      <c r="G108" s="100" t="s">
        <v>427</v>
      </c>
      <c r="H108" s="103">
        <v>2.9790709702847402</v>
      </c>
      <c r="I108" s="104">
        <v>4.1309566800000003E-2</v>
      </c>
      <c r="J108" s="104">
        <v>0.56155534299999998</v>
      </c>
      <c r="K108" s="104">
        <v>1.123110686</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24191.361000000001</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1.1095708668425546E-3</v>
      </c>
      <c r="F110" s="103">
        <v>0.17913439199999998</v>
      </c>
      <c r="G110" s="100" t="s">
        <v>427</v>
      </c>
      <c r="H110" s="103">
        <v>0.22123574443668592</v>
      </c>
      <c r="I110" s="104">
        <v>1.1940368E-2</v>
      </c>
      <c r="J110" s="104">
        <v>3.1299340000000002E-2</v>
      </c>
      <c r="K110" s="104">
        <v>3.1299340000000002E-2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366.32799999999997</v>
      </c>
      <c r="AL110" s="29" t="s">
        <v>244</v>
      </c>
    </row>
    <row r="111" spans="1:38" ht="26.25" customHeight="1" thickBot="1" x14ac:dyDescent="0.3">
      <c r="A111" s="40" t="s">
        <v>242</v>
      </c>
      <c r="B111" s="40" t="s">
        <v>261</v>
      </c>
      <c r="C111" s="41" t="s">
        <v>375</v>
      </c>
      <c r="D111" s="54"/>
      <c r="E111" s="103">
        <v>4.2581202344749592E-3</v>
      </c>
      <c r="F111" s="103">
        <v>8.3072529000000006E-2</v>
      </c>
      <c r="G111" s="100" t="s">
        <v>427</v>
      </c>
      <c r="H111" s="103">
        <v>3.9204278415366098E-2</v>
      </c>
      <c r="I111" s="104">
        <v>1.7651759999999999E-4</v>
      </c>
      <c r="J111" s="104">
        <v>3.3622399999999998E-4</v>
      </c>
      <c r="K111" s="104">
        <v>7.5650399999999997E-4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67.387</v>
      </c>
      <c r="AL111" s="29" t="s">
        <v>244</v>
      </c>
    </row>
    <row r="112" spans="1:38" ht="26.25" customHeight="1" thickBot="1" x14ac:dyDescent="0.3">
      <c r="A112" s="40" t="s">
        <v>262</v>
      </c>
      <c r="B112" s="40" t="s">
        <v>263</v>
      </c>
      <c r="C112" s="41" t="s">
        <v>264</v>
      </c>
      <c r="D112" s="42"/>
      <c r="E112" s="103">
        <v>2.8859930214916298</v>
      </c>
      <c r="F112" s="100" t="s">
        <v>427</v>
      </c>
      <c r="G112" s="100" t="s">
        <v>427</v>
      </c>
      <c r="H112" s="103">
        <v>2.67701299514599</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72149825.537290901</v>
      </c>
      <c r="AL112" s="29" t="s">
        <v>417</v>
      </c>
    </row>
    <row r="113" spans="1:38" ht="26.25" customHeight="1" thickBot="1" x14ac:dyDescent="0.3">
      <c r="A113" s="40" t="s">
        <v>262</v>
      </c>
      <c r="B113" s="55" t="s">
        <v>265</v>
      </c>
      <c r="C113" s="56" t="s">
        <v>266</v>
      </c>
      <c r="D113" s="42"/>
      <c r="E113" s="103">
        <v>3.0620830260817566</v>
      </c>
      <c r="F113" s="103">
        <v>1.4919335874709341</v>
      </c>
      <c r="G113" s="100" t="s">
        <v>427</v>
      </c>
      <c r="H113" s="103">
        <v>8.9396131118860023</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76552075.652043805</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1.1479960000000001E-2</v>
      </c>
      <c r="F115" s="100" t="s">
        <v>427</v>
      </c>
      <c r="G115" s="100" t="s">
        <v>427</v>
      </c>
      <c r="H115" s="103">
        <v>2.2959920000000002E-2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286999</v>
      </c>
      <c r="AL115" s="29" t="s">
        <v>431</v>
      </c>
    </row>
    <row r="116" spans="1:38" ht="26.25" customHeight="1" thickBot="1" x14ac:dyDescent="0.3">
      <c r="A116" s="40" t="s">
        <v>262</v>
      </c>
      <c r="B116" s="40" t="s">
        <v>270</v>
      </c>
      <c r="C116" s="46" t="s">
        <v>408</v>
      </c>
      <c r="D116" s="42"/>
      <c r="E116" s="103">
        <v>0.83916251024054356</v>
      </c>
      <c r="F116" s="103">
        <v>0.1437565257756277</v>
      </c>
      <c r="G116" s="100" t="s">
        <v>427</v>
      </c>
      <c r="H116" s="103">
        <v>2.0379660962984678</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20979062.756013598</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2.7650621019999998E-2</v>
      </c>
      <c r="J119" s="104">
        <v>0.49296161259999999</v>
      </c>
      <c r="K119" s="104">
        <v>0.49296161259999999</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620380.06999999995</v>
      </c>
      <c r="AL119" s="29" t="s">
        <v>432</v>
      </c>
    </row>
    <row r="120" spans="1:38" ht="26.25" customHeight="1" thickBot="1" x14ac:dyDescent="0.3">
      <c r="A120" s="40" t="s">
        <v>262</v>
      </c>
      <c r="B120" s="40" t="s">
        <v>276</v>
      </c>
      <c r="C120" s="41" t="s">
        <v>277</v>
      </c>
      <c r="D120" s="42"/>
      <c r="E120" s="103">
        <v>0.94997834741167819</v>
      </c>
      <c r="F120" s="100" t="s">
        <v>427</v>
      </c>
      <c r="G120" s="100" t="s">
        <v>427</v>
      </c>
      <c r="H120" s="103">
        <v>1.2957038107673891</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43.645710482706697</v>
      </c>
      <c r="AL120" s="29" t="s">
        <v>433</v>
      </c>
    </row>
    <row r="121" spans="1:38" ht="26.25" customHeight="1" thickBot="1" x14ac:dyDescent="0.3">
      <c r="A121" s="40" t="s">
        <v>262</v>
      </c>
      <c r="B121" s="40" t="s">
        <v>278</v>
      </c>
      <c r="C121" s="46" t="s">
        <v>279</v>
      </c>
      <c r="D121" s="43"/>
      <c r="E121" s="100" t="s">
        <v>425</v>
      </c>
      <c r="F121" s="103">
        <v>0.57640780180001605</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670241.63000001898</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0.38610421764243302</v>
      </c>
      <c r="G125" s="100" t="s">
        <v>425</v>
      </c>
      <c r="H125" s="100" t="s">
        <v>425</v>
      </c>
      <c r="I125" s="104">
        <v>7.0294915349999997E-6</v>
      </c>
      <c r="J125" s="104">
        <v>4.6650262005000001E-5</v>
      </c>
      <c r="K125" s="104">
        <v>9.8625896384999998E-5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213.015019</v>
      </c>
      <c r="AL125" s="29" t="s">
        <v>422</v>
      </c>
    </row>
    <row r="126" spans="1:38" ht="26.25" customHeight="1" thickBot="1" x14ac:dyDescent="0.3">
      <c r="A126" s="40" t="s">
        <v>287</v>
      </c>
      <c r="B126" s="40" t="s">
        <v>290</v>
      </c>
      <c r="C126" s="41" t="s">
        <v>291</v>
      </c>
      <c r="D126" s="42"/>
      <c r="E126" s="100" t="s">
        <v>425</v>
      </c>
      <c r="F126" s="103">
        <v>2.28757962379189E-2</v>
      </c>
      <c r="G126" s="100" t="s">
        <v>427</v>
      </c>
      <c r="H126" s="103">
        <v>0.16223734300000001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675.988929149</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0.35048326400000002</v>
      </c>
      <c r="F129" s="103">
        <v>0.39320557700000003</v>
      </c>
      <c r="G129" s="103">
        <v>2.3340000000000001E-3</v>
      </c>
      <c r="H129" s="100" t="s">
        <v>428</v>
      </c>
      <c r="I129" s="104">
        <v>2.683118E-3</v>
      </c>
      <c r="J129" s="104">
        <v>2.7984669999999998E-3</v>
      </c>
      <c r="K129" s="104">
        <v>2.9380999999999999E-3</v>
      </c>
      <c r="L129" s="104">
        <v>2.0232531000000001E-3</v>
      </c>
      <c r="M129" s="104">
        <v>0.13605188299999998</v>
      </c>
      <c r="N129" s="104">
        <v>2.63E-2</v>
      </c>
      <c r="O129" s="104">
        <v>6.7299999999999999E-3</v>
      </c>
      <c r="P129" s="104">
        <v>3.7459999999999998E-3</v>
      </c>
      <c r="Q129" s="104">
        <v>1.2E-2</v>
      </c>
      <c r="R129" s="104">
        <v>1.54E-2</v>
      </c>
      <c r="S129" s="104">
        <v>1.6500000000000001E-2</v>
      </c>
      <c r="T129" s="104">
        <v>1.4800000000000001E-2</v>
      </c>
      <c r="U129" s="104">
        <v>2.2226479999999998E-3</v>
      </c>
      <c r="V129" s="104">
        <v>6.1449679999999998E-3</v>
      </c>
      <c r="W129" s="104">
        <v>4.8999999999999998E-3</v>
      </c>
      <c r="X129" s="100" t="s">
        <v>425</v>
      </c>
      <c r="Y129" s="100" t="s">
        <v>425</v>
      </c>
      <c r="Z129" s="100" t="s">
        <v>425</v>
      </c>
      <c r="AA129" s="100" t="s">
        <v>425</v>
      </c>
      <c r="AB129" s="100" t="s">
        <v>425</v>
      </c>
      <c r="AC129" s="104">
        <v>7.6800000000000002E-4</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0.21943599999999999</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0.22819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2.6740000000000002E-3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2.12990978666666E-4</v>
      </c>
      <c r="J133" s="104">
        <v>2.12990978666666E-4</v>
      </c>
      <c r="K133" s="104">
        <v>2.12990978666666E-4</v>
      </c>
      <c r="L133" s="100" t="s">
        <v>425</v>
      </c>
      <c r="M133" s="100" t="s">
        <v>425</v>
      </c>
      <c r="N133" s="100" t="s">
        <v>425</v>
      </c>
      <c r="O133" s="100" t="s">
        <v>425</v>
      </c>
      <c r="P133" s="104">
        <v>2.0573097356410002E-3</v>
      </c>
      <c r="Q133" s="100" t="s">
        <v>425</v>
      </c>
      <c r="R133" s="100" t="s">
        <v>425</v>
      </c>
      <c r="S133" s="100" t="s">
        <v>425</v>
      </c>
      <c r="T133" s="100" t="s">
        <v>425</v>
      </c>
      <c r="U133" s="100" t="s">
        <v>425</v>
      </c>
      <c r="V133" s="100" t="s">
        <v>425</v>
      </c>
      <c r="W133" s="104">
        <v>2.8743330000000002E-3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41657</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2.8197631607999999E-3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375733541.96952498</v>
      </c>
      <c r="AL136" s="29" t="s">
        <v>435</v>
      </c>
    </row>
    <row r="137" spans="1:38" ht="26.25" customHeight="1" thickBot="1" x14ac:dyDescent="0.3">
      <c r="A137" s="40" t="s">
        <v>287</v>
      </c>
      <c r="B137" s="40" t="s">
        <v>314</v>
      </c>
      <c r="C137" s="41" t="s">
        <v>315</v>
      </c>
      <c r="D137" s="42"/>
      <c r="E137" s="103">
        <v>3.6999999999999999E-4</v>
      </c>
      <c r="F137" s="103">
        <v>7.6331700000000002E-2</v>
      </c>
      <c r="G137" s="100" t="s">
        <v>425</v>
      </c>
      <c r="H137" s="103">
        <v>2.3924000000000001E-2</v>
      </c>
      <c r="I137" s="100" t="s">
        <v>427</v>
      </c>
      <c r="J137" s="100" t="s">
        <v>427</v>
      </c>
      <c r="K137" s="100" t="s">
        <v>427</v>
      </c>
      <c r="L137" s="100" t="s">
        <v>427</v>
      </c>
      <c r="M137" s="104">
        <v>2.4000000000000001E-4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6.7000000000000002E-5</v>
      </c>
      <c r="G139" s="100" t="s">
        <v>425</v>
      </c>
      <c r="H139" s="100" t="s">
        <v>425</v>
      </c>
      <c r="I139" s="104">
        <v>0.37445971632177999</v>
      </c>
      <c r="J139" s="104">
        <v>0.37457751632177999</v>
      </c>
      <c r="K139" s="104">
        <v>0.37474231632178001</v>
      </c>
      <c r="L139" s="104">
        <v>1.7980000000000001E-5</v>
      </c>
      <c r="M139" s="100" t="s">
        <v>425</v>
      </c>
      <c r="N139" s="104">
        <v>1.085577244735E-3</v>
      </c>
      <c r="O139" s="104">
        <v>2.1854902080010001E-3</v>
      </c>
      <c r="P139" s="104">
        <v>3.1854902080010001E-3</v>
      </c>
      <c r="Q139" s="104">
        <v>3.4837003268590001E-3</v>
      </c>
      <c r="R139" s="104">
        <v>3.3194131712669999E-3</v>
      </c>
      <c r="S139" s="104">
        <v>7.7128778687379999E-3</v>
      </c>
      <c r="T139" s="100" t="s">
        <v>427</v>
      </c>
      <c r="U139" s="100" t="s">
        <v>427</v>
      </c>
      <c r="V139" s="100" t="s">
        <v>427</v>
      </c>
      <c r="W139" s="104">
        <v>3.7853949199999999</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118.23019578547105</v>
      </c>
      <c r="F141" s="105">
        <f t="shared" ref="F141:AD141" si="0">SUM(F14:F140)</f>
        <v>80.96044421742495</v>
      </c>
      <c r="G141" s="105">
        <f t="shared" si="0"/>
        <v>26.537372328881556</v>
      </c>
      <c r="H141" s="105">
        <f t="shared" si="0"/>
        <v>43.256536708031483</v>
      </c>
      <c r="I141" s="105">
        <f t="shared" si="0"/>
        <v>13.518605616857283</v>
      </c>
      <c r="J141" s="105">
        <f t="shared" si="0"/>
        <v>20.049163499342239</v>
      </c>
      <c r="K141" s="105">
        <f t="shared" si="0"/>
        <v>34.188852739040961</v>
      </c>
      <c r="L141" s="105">
        <f t="shared" si="0"/>
        <v>2.2560721230466534</v>
      </c>
      <c r="M141" s="105">
        <f t="shared" si="0"/>
        <v>265.51872233635839</v>
      </c>
      <c r="N141" s="105">
        <f t="shared" si="0"/>
        <v>25.964558083216932</v>
      </c>
      <c r="O141" s="105">
        <f t="shared" si="0"/>
        <v>1.2441123815781197</v>
      </c>
      <c r="P141" s="105">
        <f t="shared" si="0"/>
        <v>0.60046745439617166</v>
      </c>
      <c r="Q141" s="105">
        <f t="shared" si="0"/>
        <v>0.66000273302322221</v>
      </c>
      <c r="R141" s="105">
        <f>SUM(R14:R140)</f>
        <v>4.5564449944750383</v>
      </c>
      <c r="S141" s="105">
        <f t="shared" si="0"/>
        <v>63.056242514119717</v>
      </c>
      <c r="T141" s="105">
        <f t="shared" si="0"/>
        <v>3.0950041687851617</v>
      </c>
      <c r="U141" s="105">
        <f t="shared" si="0"/>
        <v>1.5241817384904677</v>
      </c>
      <c r="V141" s="105">
        <f t="shared" si="0"/>
        <v>48.091752042409546</v>
      </c>
      <c r="W141" s="105">
        <f t="shared" si="0"/>
        <v>17.748893437638564</v>
      </c>
      <c r="X141" s="105">
        <f t="shared" si="0"/>
        <v>1.614749087093349</v>
      </c>
      <c r="Y141" s="105">
        <f t="shared" si="0"/>
        <v>1.6262139130422288</v>
      </c>
      <c r="Z141" s="105">
        <f t="shared" si="0"/>
        <v>0.71180677757212263</v>
      </c>
      <c r="AA141" s="105">
        <f t="shared" si="0"/>
        <v>0.94669488374229616</v>
      </c>
      <c r="AB141" s="105">
        <f t="shared" si="0"/>
        <v>4.8994646607781274</v>
      </c>
      <c r="AC141" s="105">
        <f t="shared" si="0"/>
        <v>1.1894086200967799</v>
      </c>
      <c r="AD141" s="105">
        <f t="shared" si="0"/>
        <v>0.20376604424704001</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23.02084530543371</v>
      </c>
      <c r="F143" s="100">
        <v>1.6180247164223138</v>
      </c>
      <c r="G143" s="100">
        <v>2.4394855750061072E-2</v>
      </c>
      <c r="H143" s="100">
        <v>0.43573061155978154</v>
      </c>
      <c r="I143" s="100">
        <v>0.55910372023180421</v>
      </c>
      <c r="J143" s="100">
        <v>0.55910372023180421</v>
      </c>
      <c r="K143" s="100">
        <v>0.5591037202318041</v>
      </c>
      <c r="L143" s="100">
        <v>0.37752990742445663</v>
      </c>
      <c r="M143" s="100">
        <v>18.200728190209162</v>
      </c>
      <c r="N143" s="100">
        <v>2.1478566395181958E-3</v>
      </c>
      <c r="O143" s="100">
        <v>2.4500823148991785E-4</v>
      </c>
      <c r="P143" s="100">
        <v>1.6526320182275581E-2</v>
      </c>
      <c r="Q143" s="100">
        <v>4.1446004413459015E-4</v>
      </c>
      <c r="R143" s="100">
        <v>2.0722271333152988E-2</v>
      </c>
      <c r="S143" s="100">
        <v>1.4104113741170673E-2</v>
      </c>
      <c r="T143" s="100">
        <v>2.113379208638356E-3</v>
      </c>
      <c r="U143" s="100">
        <v>3.3890362528934406E-4</v>
      </c>
      <c r="V143" s="100">
        <v>5.8735959986724595E-2</v>
      </c>
      <c r="W143" s="100">
        <v>0.89258260000000011</v>
      </c>
      <c r="X143" s="100">
        <v>6.2016032909100002E-2</v>
      </c>
      <c r="Y143" s="100">
        <v>6.9563686830900001E-2</v>
      </c>
      <c r="Z143" s="100">
        <v>5.4254671900899998E-2</v>
      </c>
      <c r="AA143" s="100">
        <v>5.89391776267E-2</v>
      </c>
      <c r="AB143" s="100">
        <v>0.24477356926759999</v>
      </c>
      <c r="AC143" s="100">
        <v>8.9258179999999999E-4</v>
      </c>
      <c r="AD143" s="101">
        <v>1.7862840000000001E-4</v>
      </c>
      <c r="AE143" s="99"/>
      <c r="AF143" s="101">
        <v>107375.7237848019</v>
      </c>
      <c r="AG143" s="101" t="s">
        <v>427</v>
      </c>
      <c r="AH143" s="101">
        <v>173.81325837509999</v>
      </c>
      <c r="AI143" s="101">
        <v>5083.0067093794996</v>
      </c>
      <c r="AJ143" s="101" t="s">
        <v>427</v>
      </c>
      <c r="AK143" s="101" t="s">
        <v>427</v>
      </c>
      <c r="AL143" s="32" t="s">
        <v>50</v>
      </c>
    </row>
    <row r="144" spans="1:38" ht="26.25" customHeight="1" thickBot="1" x14ac:dyDescent="0.3">
      <c r="A144" s="65"/>
      <c r="B144" s="32" t="s">
        <v>347</v>
      </c>
      <c r="C144" s="66" t="s">
        <v>354</v>
      </c>
      <c r="D144" s="67" t="s">
        <v>280</v>
      </c>
      <c r="E144" s="100">
        <v>8.6122038342729166</v>
      </c>
      <c r="F144" s="100">
        <v>0.32548056144768184</v>
      </c>
      <c r="G144" s="100">
        <v>4.8377284186923364E-3</v>
      </c>
      <c r="H144" s="100">
        <v>1.7014799756400682E-2</v>
      </c>
      <c r="I144" s="100">
        <v>0.21583632851134649</v>
      </c>
      <c r="J144" s="100">
        <v>0.21583632851134649</v>
      </c>
      <c r="K144" s="100">
        <v>0.21583632851134649</v>
      </c>
      <c r="L144" s="100">
        <v>0.15340247684857083</v>
      </c>
      <c r="M144" s="100">
        <v>2.3420382670462114</v>
      </c>
      <c r="N144" s="100">
        <v>2.8498885301997813E-4</v>
      </c>
      <c r="O144" s="100">
        <v>2.9117221145476744E-5</v>
      </c>
      <c r="P144" s="100">
        <v>2.8931954903333714E-3</v>
      </c>
      <c r="Q144" s="100">
        <v>5.6688602682256169E-5</v>
      </c>
      <c r="R144" s="100">
        <v>4.5217300231218879E-3</v>
      </c>
      <c r="S144" s="100">
        <v>3.0364745621927402E-3</v>
      </c>
      <c r="T144" s="100">
        <v>1.396564787123668E-4</v>
      </c>
      <c r="U144" s="100">
        <v>5.5142763073558844E-5</v>
      </c>
      <c r="V144" s="100">
        <v>9.8793221649796752E-3</v>
      </c>
      <c r="W144" s="100">
        <v>0.18781779999999998</v>
      </c>
      <c r="X144" s="100">
        <v>1.1345205282700001E-2</v>
      </c>
      <c r="Y144" s="100">
        <v>1.27173743287E-2</v>
      </c>
      <c r="Z144" s="100">
        <v>9.9711098148000006E-3</v>
      </c>
      <c r="AA144" s="100">
        <v>1.05840967828E-2</v>
      </c>
      <c r="AB144" s="100">
        <v>4.4617786208999997E-2</v>
      </c>
      <c r="AC144" s="100">
        <v>1.878177E-4</v>
      </c>
      <c r="AD144" s="101">
        <v>3.7770700000000001E-5</v>
      </c>
      <c r="AE144" s="99"/>
      <c r="AF144" s="101">
        <v>21542.417360012001</v>
      </c>
      <c r="AG144" s="101" t="s">
        <v>427</v>
      </c>
      <c r="AH144" s="101" t="s">
        <v>425</v>
      </c>
      <c r="AI144" s="101">
        <v>1171.5840921658</v>
      </c>
      <c r="AJ144" s="101" t="s">
        <v>427</v>
      </c>
      <c r="AK144" s="101" t="s">
        <v>427</v>
      </c>
      <c r="AL144" s="32" t="s">
        <v>50</v>
      </c>
    </row>
    <row r="145" spans="1:38" ht="26.25" customHeight="1" thickBot="1" x14ac:dyDescent="0.3">
      <c r="A145" s="65"/>
      <c r="B145" s="32" t="s">
        <v>348</v>
      </c>
      <c r="C145" s="66" t="s">
        <v>355</v>
      </c>
      <c r="D145" s="67" t="s">
        <v>280</v>
      </c>
      <c r="E145" s="100">
        <v>15.953581232319225</v>
      </c>
      <c r="F145" s="100">
        <v>0.39182248756152321</v>
      </c>
      <c r="G145" s="100">
        <v>1.2801894647245276E-2</v>
      </c>
      <c r="H145" s="100">
        <v>4.9581682071749601E-2</v>
      </c>
      <c r="I145" s="100">
        <v>0.2344357512848923</v>
      </c>
      <c r="J145" s="100">
        <v>0.2344357512848923</v>
      </c>
      <c r="K145" s="100">
        <v>0.2344357512848923</v>
      </c>
      <c r="L145" s="100">
        <v>0.16220450741635936</v>
      </c>
      <c r="M145" s="100">
        <v>5.644859205380456</v>
      </c>
      <c r="N145" s="100">
        <v>7.1108023444715657E-4</v>
      </c>
      <c r="O145" s="100">
        <v>7.1108886621844584E-5</v>
      </c>
      <c r="P145" s="100">
        <v>7.537272239062723E-3</v>
      </c>
      <c r="Q145" s="100">
        <v>1.4221561530086669E-4</v>
      </c>
      <c r="R145" s="100">
        <v>1.2087912975551764E-2</v>
      </c>
      <c r="S145" s="100">
        <v>8.1060181713537762E-3</v>
      </c>
      <c r="T145" s="100">
        <v>2.8446791562971544E-4</v>
      </c>
      <c r="U145" s="100">
        <v>1.4221345735804426E-4</v>
      </c>
      <c r="V145" s="100">
        <v>2.5598357586163294E-2</v>
      </c>
      <c r="W145" s="100">
        <v>0.17105590000000001</v>
      </c>
      <c r="X145" s="100">
        <v>5.3744220816999994E-3</v>
      </c>
      <c r="Y145" s="100">
        <v>3.2545111495200001E-2</v>
      </c>
      <c r="Z145" s="100">
        <v>3.6366922754199997E-2</v>
      </c>
      <c r="AA145" s="100">
        <v>8.3602121277000004E-3</v>
      </c>
      <c r="AB145" s="100">
        <v>8.2646668458799991E-2</v>
      </c>
      <c r="AC145" s="100">
        <v>9.6714100000000003E-5</v>
      </c>
      <c r="AD145" s="101">
        <v>1.9586399999999999E-5</v>
      </c>
      <c r="AE145" s="99"/>
      <c r="AF145" s="101">
        <v>57086.871122360099</v>
      </c>
      <c r="AG145" s="101" t="s">
        <v>427</v>
      </c>
      <c r="AH145" s="101">
        <v>54.796308646500002</v>
      </c>
      <c r="AI145" s="101">
        <v>3149.2593934972001</v>
      </c>
      <c r="AJ145" s="101" t="s">
        <v>427</v>
      </c>
      <c r="AK145" s="101" t="s">
        <v>427</v>
      </c>
      <c r="AL145" s="32" t="s">
        <v>50</v>
      </c>
    </row>
    <row r="146" spans="1:38" ht="26.25" customHeight="1" thickBot="1" x14ac:dyDescent="0.3">
      <c r="A146" s="65"/>
      <c r="B146" s="32" t="s">
        <v>349</v>
      </c>
      <c r="C146" s="66" t="s">
        <v>356</v>
      </c>
      <c r="D146" s="67" t="s">
        <v>280</v>
      </c>
      <c r="E146" s="100">
        <v>0.17605335976409517</v>
      </c>
      <c r="F146" s="100">
        <v>0.80868237227871242</v>
      </c>
      <c r="G146" s="100">
        <v>2.7697933666083295E-4</v>
      </c>
      <c r="H146" s="100">
        <v>1.491997327277673E-3</v>
      </c>
      <c r="I146" s="100">
        <v>1.2303378751353433E-2</v>
      </c>
      <c r="J146" s="100">
        <v>1.2303378751353433E-2</v>
      </c>
      <c r="K146" s="100">
        <v>1.2303378751353433E-2</v>
      </c>
      <c r="L146" s="100">
        <v>2.3062985321136067E-3</v>
      </c>
      <c r="M146" s="100">
        <v>4.3112149714740289</v>
      </c>
      <c r="N146" s="100">
        <v>4.9460792241957608E-5</v>
      </c>
      <c r="O146" s="100">
        <v>6.5437143718625297E-4</v>
      </c>
      <c r="P146" s="100">
        <v>2.4325865424482598E-4</v>
      </c>
      <c r="Q146" s="100">
        <v>8.3882294567181405E-6</v>
      </c>
      <c r="R146" s="100">
        <v>2.9078550679178493E-3</v>
      </c>
      <c r="S146" s="100">
        <v>0.11081667500311253</v>
      </c>
      <c r="T146" s="100">
        <v>4.6014964639093511E-3</v>
      </c>
      <c r="U146" s="100">
        <v>6.5152591400987096E-4</v>
      </c>
      <c r="V146" s="100">
        <v>6.497543194059896E-2</v>
      </c>
      <c r="W146" s="100">
        <v>1.0165799999999999E-2</v>
      </c>
      <c r="X146" s="100">
        <v>2.2554310800000001E-4</v>
      </c>
      <c r="Y146" s="100">
        <v>2.7892070829999997E-4</v>
      </c>
      <c r="Z146" s="100">
        <v>1.765872338E-4</v>
      </c>
      <c r="AA146" s="100">
        <v>3.0784300620000001E-4</v>
      </c>
      <c r="AB146" s="100">
        <v>9.8889405629999996E-4</v>
      </c>
      <c r="AC146" s="100">
        <v>1.0166199999999999E-5</v>
      </c>
      <c r="AD146" s="101">
        <v>3.8999999999999999E-6</v>
      </c>
      <c r="AE146" s="99"/>
      <c r="AF146" s="101">
        <v>1171.9608144209999</v>
      </c>
      <c r="AG146" s="101" t="s">
        <v>427</v>
      </c>
      <c r="AH146" s="101" t="s">
        <v>425</v>
      </c>
      <c r="AI146" s="101">
        <v>34.207948635299999</v>
      </c>
      <c r="AJ146" s="101" t="s">
        <v>427</v>
      </c>
      <c r="AK146" s="101" t="s">
        <v>427</v>
      </c>
      <c r="AL146" s="32" t="s">
        <v>50</v>
      </c>
    </row>
    <row r="147" spans="1:38" ht="26.25" customHeight="1" thickBot="1" x14ac:dyDescent="0.3">
      <c r="A147" s="65"/>
      <c r="B147" s="32" t="s">
        <v>350</v>
      </c>
      <c r="C147" s="66" t="s">
        <v>357</v>
      </c>
      <c r="D147" s="67" t="s">
        <v>280</v>
      </c>
      <c r="E147" s="100" t="s">
        <v>427</v>
      </c>
      <c r="F147" s="100">
        <v>1.6198908374225898</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72.885640277999997</v>
      </c>
      <c r="AG147" s="101" t="s">
        <v>427</v>
      </c>
      <c r="AH147" s="101" t="s">
        <v>427</v>
      </c>
      <c r="AI147" s="101">
        <v>2.1274331091000001</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0.72222785525016064</v>
      </c>
      <c r="J148" s="100">
        <v>1.3602822260751211</v>
      </c>
      <c r="K148" s="100">
        <v>1.7750847509983951</v>
      </c>
      <c r="L148" s="100">
        <v>0.17299622598718775</v>
      </c>
      <c r="M148" s="100" t="s">
        <v>427</v>
      </c>
      <c r="N148" s="100">
        <v>4.8931627840888705</v>
      </c>
      <c r="O148" s="100">
        <v>2.2094465029499567E-2</v>
      </c>
      <c r="P148" s="100">
        <v>0</v>
      </c>
      <c r="Q148" s="100">
        <v>5.62354236796535E-2</v>
      </c>
      <c r="R148" s="100">
        <v>1.8192291275708758</v>
      </c>
      <c r="S148" s="100">
        <v>39.88385370457074</v>
      </c>
      <c r="T148" s="100">
        <v>0.28389935419681261</v>
      </c>
      <c r="U148" s="100">
        <v>3.5501695019967867E-2</v>
      </c>
      <c r="V148" s="100">
        <v>14.160920481925471</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59413.20069976557</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0.34471039254105929</v>
      </c>
      <c r="J149" s="100">
        <v>0.63835257877973905</v>
      </c>
      <c r="K149" s="100">
        <v>1.2767051575594781</v>
      </c>
      <c r="L149" s="100">
        <v>1.3533074670130471E-2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59413.20069976557</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107.70544058532153</v>
      </c>
      <c r="F152" s="118">
        <f t="shared" ref="F152:AD152" si="1">F141 + F151 + IF(AND(OR($B$4="AT",$B$4="BE",$B$4="CH",$B$4="GB",$B$4="IE",$B$4="LT",$B$4="LU",$B$4="NL"),SUM(F143:F149)&gt;0),SUM(F143:F149)-SUM(F27:F33),0)</f>
        <v>80.088828835735242</v>
      </c>
      <c r="G152" s="118">
        <f t="shared" si="1"/>
        <v>26.528644759148374</v>
      </c>
      <c r="H152" s="118">
        <f t="shared" si="1"/>
        <v>43.139544754034588</v>
      </c>
      <c r="I152" s="118">
        <f t="shared" si="1"/>
        <v>13.075425632828168</v>
      </c>
      <c r="J152" s="118">
        <f t="shared" si="1"/>
        <v>19.407742904121438</v>
      </c>
      <c r="K152" s="118">
        <f t="shared" si="1"/>
        <v>33.323590544872417</v>
      </c>
      <c r="L152" s="118">
        <f t="shared" si="1"/>
        <v>2.0690821940549924</v>
      </c>
      <c r="M152" s="118">
        <f t="shared" si="1"/>
        <v>258.24661700007522</v>
      </c>
      <c r="N152" s="118">
        <f t="shared" si="1"/>
        <v>24.921685319861222</v>
      </c>
      <c r="O152" s="118">
        <f t="shared" si="1"/>
        <v>1.2392214670567658</v>
      </c>
      <c r="P152" s="118">
        <f t="shared" si="1"/>
        <v>0.59491305236697856</v>
      </c>
      <c r="Q152" s="118">
        <f t="shared" si="1"/>
        <v>0.64790120149543506</v>
      </c>
      <c r="R152" s="118">
        <f t="shared" si="1"/>
        <v>4.1606342404838035</v>
      </c>
      <c r="S152" s="118">
        <f t="shared" si="1"/>
        <v>54.535039708876795</v>
      </c>
      <c r="T152" s="118">
        <f t="shared" si="1"/>
        <v>3.0332281709826461</v>
      </c>
      <c r="U152" s="118">
        <f t="shared" si="1"/>
        <v>1.5164032347020846</v>
      </c>
      <c r="V152" s="118">
        <f t="shared" si="1"/>
        <v>45.048336682970273</v>
      </c>
      <c r="W152" s="118">
        <f t="shared" si="1"/>
        <v>17.479390437638564</v>
      </c>
      <c r="X152" s="118">
        <f t="shared" si="1"/>
        <v>1.598130751533849</v>
      </c>
      <c r="Y152" s="118">
        <f t="shared" si="1"/>
        <v>1.6019571883550288</v>
      </c>
      <c r="Z152" s="118">
        <f t="shared" si="1"/>
        <v>0.69054234198592257</v>
      </c>
      <c r="AA152" s="118">
        <f t="shared" si="1"/>
        <v>0.93027300821019621</v>
      </c>
      <c r="AB152" s="118">
        <f t="shared" si="1"/>
        <v>4.8209032894131276</v>
      </c>
      <c r="AC152" s="118">
        <f t="shared" si="1"/>
        <v>1.1891548843967799</v>
      </c>
      <c r="AD152" s="118">
        <f t="shared" si="1"/>
        <v>0.20371484514704</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107.70544058532153</v>
      </c>
      <c r="F154" s="118">
        <f>F141 + F153 - IF(OR($B$6=2005,$B$6&gt;=2020),SUM(F99:F122),0) + IF(AND(OR($B$4="AT",$B$4="BE",$B$4="CH",$B$4="GB",$B$4="IE",$B$4="LT",$B$4="LU",$B$4="NL"),SUM(F143:F149)&gt;0),SUM(F143:F149)-SUM(F27:F33),0)</f>
        <v>80.088828835735242</v>
      </c>
      <c r="G154" s="118">
        <f>G141 + G153 + IF(AND(OR($B$4="AT",$B$4="BE",$B$4="CH",$B$4="GB",$B$4="IE",$B$4="LT",$B$4="LU",$B$4="NL"),SUM(G143:G149)&gt;0),SUM(G143:G149)-SUM(G27:G33),0)</f>
        <v>26.528644759148374</v>
      </c>
      <c r="H154" s="118">
        <f t="shared" ref="H154:AD154" si="2">H141 + H153 + IF(AND(OR($B$4="AT",$B$4="BE",$B$4="CH",$B$4="GB",$B$4="IE",$B$4="LT",$B$4="LU",$B$4="NL"),SUM(H143:H149)&gt;0),SUM(H143:H149)-SUM(H27:H33),0)</f>
        <v>43.139544754034588</v>
      </c>
      <c r="I154" s="118">
        <f t="shared" si="2"/>
        <v>13.075425632828168</v>
      </c>
      <c r="J154" s="118">
        <f t="shared" si="2"/>
        <v>19.407742904121438</v>
      </c>
      <c r="K154" s="118">
        <f t="shared" si="2"/>
        <v>33.323590544872417</v>
      </c>
      <c r="L154" s="118">
        <f t="shared" si="2"/>
        <v>2.0690821940549924</v>
      </c>
      <c r="M154" s="118">
        <f t="shared" si="2"/>
        <v>258.24661700007522</v>
      </c>
      <c r="N154" s="118">
        <f t="shared" si="2"/>
        <v>24.921685319861222</v>
      </c>
      <c r="O154" s="118">
        <f t="shared" si="2"/>
        <v>1.2392214670567658</v>
      </c>
      <c r="P154" s="118">
        <f t="shared" si="2"/>
        <v>0.59491305236697856</v>
      </c>
      <c r="Q154" s="118">
        <f t="shared" si="2"/>
        <v>0.64790120149543506</v>
      </c>
      <c r="R154" s="118">
        <f t="shared" si="2"/>
        <v>4.1606342404838035</v>
      </c>
      <c r="S154" s="118">
        <f t="shared" si="2"/>
        <v>54.535039708876795</v>
      </c>
      <c r="T154" s="118">
        <f t="shared" si="2"/>
        <v>3.0332281709826461</v>
      </c>
      <c r="U154" s="118">
        <f t="shared" si="2"/>
        <v>1.5164032347020846</v>
      </c>
      <c r="V154" s="118">
        <f t="shared" si="2"/>
        <v>45.048336682970273</v>
      </c>
      <c r="W154" s="118">
        <f t="shared" si="2"/>
        <v>17.479390437638564</v>
      </c>
      <c r="X154" s="118">
        <f t="shared" si="2"/>
        <v>1.598130751533849</v>
      </c>
      <c r="Y154" s="118">
        <f t="shared" si="2"/>
        <v>1.6019571883550288</v>
      </c>
      <c r="Z154" s="118">
        <f t="shared" si="2"/>
        <v>0.69054234198592257</v>
      </c>
      <c r="AA154" s="118">
        <f t="shared" si="2"/>
        <v>0.93027300821019621</v>
      </c>
      <c r="AB154" s="118">
        <f t="shared" si="2"/>
        <v>4.8209032894131276</v>
      </c>
      <c r="AC154" s="118">
        <f t="shared" si="2"/>
        <v>1.1891548843967799</v>
      </c>
      <c r="AD154" s="118">
        <f t="shared" si="2"/>
        <v>0.20371484514704</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10.465319977091699</v>
      </c>
      <c r="F157" s="125">
        <v>0.18683533666542801</v>
      </c>
      <c r="G157" s="125">
        <v>0.64104579035866405</v>
      </c>
      <c r="H157" s="126" t="s">
        <v>425</v>
      </c>
      <c r="I157" s="127">
        <v>0.121770998523</v>
      </c>
      <c r="J157" s="127">
        <v>0.121770998523</v>
      </c>
      <c r="K157" s="127">
        <v>0.121770998523</v>
      </c>
      <c r="L157" s="127">
        <v>9.1328248892250094E-2</v>
      </c>
      <c r="M157" s="127">
        <v>1.8476256343720501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33654.904834297398</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1.51409411160211E-2</v>
      </c>
      <c r="F158" s="125">
        <v>4.8804131328711196E-3</v>
      </c>
      <c r="G158" s="125">
        <v>1.2848717427701301E-3</v>
      </c>
      <c r="H158" s="126" t="s">
        <v>425</v>
      </c>
      <c r="I158" s="127">
        <v>1.4594448293194401E-4</v>
      </c>
      <c r="J158" s="127">
        <v>1.4594448293194401E-4</v>
      </c>
      <c r="K158" s="127">
        <v>1.4594448293194401E-4</v>
      </c>
      <c r="L158" s="127">
        <v>1.09458362198958E-4</v>
      </c>
      <c r="M158" s="127">
        <v>0.25254781649408697</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67.500188964836425</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16.96718593038311</v>
      </c>
      <c r="F159" s="125">
        <v>0.65561349251230294</v>
      </c>
      <c r="G159" s="125">
        <v>0.59985664167963448</v>
      </c>
      <c r="H159" s="125">
        <v>2.8201069874624735E-3</v>
      </c>
      <c r="I159" s="127">
        <v>0.53678763026623277</v>
      </c>
      <c r="J159" s="127">
        <v>0.56660916528897776</v>
      </c>
      <c r="K159" s="127">
        <v>0.59643070030624845</v>
      </c>
      <c r="L159" s="127">
        <v>0.10794504019971438</v>
      </c>
      <c r="M159" s="127">
        <v>4.1944386173493893</v>
      </c>
      <c r="N159" s="127">
        <v>4.2977804676629594E-2</v>
      </c>
      <c r="O159" s="127">
        <v>5.5962776783799809E-3</v>
      </c>
      <c r="P159" s="127">
        <v>1.1100926080477278E-2</v>
      </c>
      <c r="Q159" s="127">
        <v>7.3428786556053519E-2</v>
      </c>
      <c r="R159" s="126" t="s">
        <v>425</v>
      </c>
      <c r="S159" s="127">
        <v>7.3428786556053505E-2</v>
      </c>
      <c r="T159" s="127">
        <v>3.9073966368992723</v>
      </c>
      <c r="U159" s="127">
        <v>8.5955603163489158E-2</v>
      </c>
      <c r="V159" s="127">
        <v>0.20190404757550071</v>
      </c>
      <c r="W159" s="126" t="s">
        <v>425</v>
      </c>
      <c r="X159" s="127">
        <v>7.5123874319860395E-3</v>
      </c>
      <c r="Y159" s="127">
        <v>7.1942977314960396E-3</v>
      </c>
      <c r="Z159" s="127">
        <v>2.9315637218504799E-3</v>
      </c>
      <c r="AA159" s="126" t="s">
        <v>425</v>
      </c>
      <c r="AB159" s="127">
        <v>1.7638251137278439E-2</v>
      </c>
      <c r="AC159" s="126" t="s">
        <v>427</v>
      </c>
      <c r="AD159" s="126" t="s">
        <v>427</v>
      </c>
      <c r="AE159" s="119"/>
      <c r="AF159" s="129">
        <v>12209.272956085137</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16.25860839742813</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7.17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2017</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2017</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5.7683119979139983</v>
      </c>
      <c r="F14" s="103">
        <v>0.24278581198599997</v>
      </c>
      <c r="G14" s="103">
        <v>0.68129084156999997</v>
      </c>
      <c r="H14" s="103">
        <v>3.4057407800000002E-2</v>
      </c>
      <c r="I14" s="104">
        <v>4.5260454684813392E-2</v>
      </c>
      <c r="J14" s="104">
        <v>6.9317475601035197E-2</v>
      </c>
      <c r="K14" s="104">
        <v>8.3465685499619496E-2</v>
      </c>
      <c r="L14" s="104">
        <v>4.0873138187881479E-3</v>
      </c>
      <c r="M14" s="104">
        <v>1.6720926866039998</v>
      </c>
      <c r="N14" s="104">
        <v>9.251464532655701E-2</v>
      </c>
      <c r="O14" s="104">
        <v>6.6404736873352993E-2</v>
      </c>
      <c r="P14" s="104">
        <v>6.8872238386611995E-2</v>
      </c>
      <c r="Q14" s="104">
        <v>8.630216860038302E-2</v>
      </c>
      <c r="R14" s="104">
        <v>0.10940219101359598</v>
      </c>
      <c r="S14" s="104">
        <v>8.5771062980666002E-2</v>
      </c>
      <c r="T14" s="104">
        <v>8.0530840693497988E-2</v>
      </c>
      <c r="U14" s="104">
        <v>3.1724210328926007E-2</v>
      </c>
      <c r="V14" s="104">
        <v>0.29342286291583103</v>
      </c>
      <c r="W14" s="104">
        <v>0.18489659267</v>
      </c>
      <c r="X14" s="104">
        <v>1.6580167319000002E-3</v>
      </c>
      <c r="Y14" s="104">
        <v>3.4125489999999996E-5</v>
      </c>
      <c r="Z14" s="104">
        <v>2.8023703600000005E-5</v>
      </c>
      <c r="AA14" s="104">
        <v>2.8025097900000003E-5</v>
      </c>
      <c r="AB14" s="104">
        <v>1.7481910230000002E-3</v>
      </c>
      <c r="AC14" s="104">
        <v>0.45646660719800008</v>
      </c>
      <c r="AD14" s="104">
        <v>1E-3</v>
      </c>
      <c r="AE14" s="99"/>
      <c r="AF14" s="101">
        <v>1141.4149056950494</v>
      </c>
      <c r="AG14" s="101">
        <v>19774.460760000002</v>
      </c>
      <c r="AH14" s="101">
        <v>95317.623231015823</v>
      </c>
      <c r="AI14" s="101">
        <v>28654.557083990789</v>
      </c>
      <c r="AJ14" s="101">
        <v>11506.6681371</v>
      </c>
      <c r="AK14" s="101" t="s">
        <v>427</v>
      </c>
      <c r="AL14" s="29" t="s">
        <v>50</v>
      </c>
    </row>
    <row r="15" spans="1:38" ht="26.25" customHeight="1" thickBot="1" x14ac:dyDescent="0.3">
      <c r="A15" s="40" t="s">
        <v>54</v>
      </c>
      <c r="B15" s="40" t="s">
        <v>55</v>
      </c>
      <c r="C15" s="41" t="s">
        <v>56</v>
      </c>
      <c r="D15" s="42"/>
      <c r="E15" s="103">
        <v>1.1148424000000001</v>
      </c>
      <c r="F15" s="103">
        <v>0.38278690848247998</v>
      </c>
      <c r="G15" s="103">
        <v>0.27680900000000003</v>
      </c>
      <c r="H15" s="100" t="s">
        <v>425</v>
      </c>
      <c r="I15" s="104">
        <v>9.7703213543753609E-3</v>
      </c>
      <c r="J15" s="104">
        <v>9.7703213543753626E-3</v>
      </c>
      <c r="K15" s="104">
        <v>9.7703213543753626E-3</v>
      </c>
      <c r="L15" s="104">
        <v>2.0101224948062754E-3</v>
      </c>
      <c r="M15" s="104">
        <v>8.7024900000000002E-2</v>
      </c>
      <c r="N15" s="104">
        <v>2.8469950622502998E-2</v>
      </c>
      <c r="O15" s="104">
        <v>3.8725805576998999E-2</v>
      </c>
      <c r="P15" s="104">
        <v>6.5892587406010004E-3</v>
      </c>
      <c r="Q15" s="104">
        <v>6.2512596036699997E-3</v>
      </c>
      <c r="R15" s="104">
        <v>4.8451564564485003E-2</v>
      </c>
      <c r="S15" s="104">
        <v>5.8177056425563999E-2</v>
      </c>
      <c r="T15" s="104">
        <v>0.13032375560199799</v>
      </c>
      <c r="U15" s="104">
        <v>2.7587971209616001E-2</v>
      </c>
      <c r="V15" s="104">
        <v>0.30061117758691996</v>
      </c>
      <c r="W15" s="104">
        <v>2.1117637000000002E-2</v>
      </c>
      <c r="X15" s="100" t="s">
        <v>425</v>
      </c>
      <c r="Y15" s="100" t="s">
        <v>425</v>
      </c>
      <c r="Z15" s="100" t="s">
        <v>425</v>
      </c>
      <c r="AA15" s="100" t="s">
        <v>425</v>
      </c>
      <c r="AB15" s="100" t="s">
        <v>425</v>
      </c>
      <c r="AC15" s="100" t="s">
        <v>427</v>
      </c>
      <c r="AD15" s="100" t="s">
        <v>427</v>
      </c>
      <c r="AE15" s="99"/>
      <c r="AF15" s="101">
        <v>52814.504165425002</v>
      </c>
      <c r="AG15" s="101" t="s">
        <v>427</v>
      </c>
      <c r="AH15" s="101">
        <v>20854.609289888602</v>
      </c>
      <c r="AI15" s="101" t="s">
        <v>427</v>
      </c>
      <c r="AJ15" s="101">
        <v>365.26</v>
      </c>
      <c r="AK15" s="101" t="s">
        <v>427</v>
      </c>
      <c r="AL15" s="29" t="s">
        <v>50</v>
      </c>
    </row>
    <row r="16" spans="1:38" ht="26.25" customHeight="1" thickBot="1" x14ac:dyDescent="0.3">
      <c r="A16" s="40" t="s">
        <v>54</v>
      </c>
      <c r="B16" s="40" t="s">
        <v>57</v>
      </c>
      <c r="C16" s="41" t="s">
        <v>58</v>
      </c>
      <c r="D16" s="42"/>
      <c r="E16" s="103">
        <v>1.5520341</v>
      </c>
      <c r="F16" s="103">
        <v>2.5895000000000001E-2</v>
      </c>
      <c r="G16" s="103">
        <v>0.1034004</v>
      </c>
      <c r="H16" s="100" t="s">
        <v>427</v>
      </c>
      <c r="I16" s="104">
        <v>1.74506E-2</v>
      </c>
      <c r="J16" s="104">
        <v>3.1439399999999999E-2</v>
      </c>
      <c r="K16" s="104">
        <v>5.47541E-2</v>
      </c>
      <c r="L16" s="104">
        <v>8.5507940000000004E-3</v>
      </c>
      <c r="M16" s="104">
        <v>0.19567560000000001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3774.558</v>
      </c>
      <c r="AH16" s="101" t="s">
        <v>427</v>
      </c>
      <c r="AI16" s="101" t="s">
        <v>427</v>
      </c>
      <c r="AJ16" s="101">
        <v>0</v>
      </c>
      <c r="AK16" s="101" t="s">
        <v>427</v>
      </c>
      <c r="AL16" s="29" t="s">
        <v>50</v>
      </c>
    </row>
    <row r="17" spans="1:38" ht="26.25" customHeight="1" thickBot="1" x14ac:dyDescent="0.3">
      <c r="A17" s="40" t="s">
        <v>54</v>
      </c>
      <c r="B17" s="40" t="s">
        <v>59</v>
      </c>
      <c r="C17" s="41" t="s">
        <v>60</v>
      </c>
      <c r="D17" s="42"/>
      <c r="E17" s="103">
        <v>3.4733181790328999E-2</v>
      </c>
      <c r="F17" s="103">
        <v>1.6053196121691659E-2</v>
      </c>
      <c r="G17" s="103">
        <v>4.111625585058936E-2</v>
      </c>
      <c r="H17" s="100" t="s">
        <v>425</v>
      </c>
      <c r="I17" s="104">
        <v>1.3125804077164099E-2</v>
      </c>
      <c r="J17" s="104">
        <v>1.3362475189140501E-2</v>
      </c>
      <c r="K17" s="104">
        <v>1.3723792533198002E-2</v>
      </c>
      <c r="L17" s="104">
        <v>9.45889714039623E-4</v>
      </c>
      <c r="M17" s="104">
        <v>3.2033866863983004E-2</v>
      </c>
      <c r="N17" s="104">
        <v>3.34021293378E-4</v>
      </c>
      <c r="O17" s="104">
        <v>1.0162131928E-4</v>
      </c>
      <c r="P17" s="104">
        <v>1.842271453999E-3</v>
      </c>
      <c r="Q17" s="104">
        <v>2.2822008400780001E-3</v>
      </c>
      <c r="R17" s="104">
        <v>1.3382996812799999E-4</v>
      </c>
      <c r="S17" s="104">
        <v>2.45862046184E-4</v>
      </c>
      <c r="T17" s="104">
        <v>4.4740948853600002E-3</v>
      </c>
      <c r="U17" s="104">
        <v>6.1131991161200001E-4</v>
      </c>
      <c r="V17" s="104">
        <v>1.6393408077050001E-3</v>
      </c>
      <c r="W17" s="104">
        <v>8.4115260000000008E-3</v>
      </c>
      <c r="X17" s="100" t="s">
        <v>425</v>
      </c>
      <c r="Y17" s="100" t="s">
        <v>425</v>
      </c>
      <c r="Z17" s="100" t="s">
        <v>425</v>
      </c>
      <c r="AA17" s="100" t="s">
        <v>425</v>
      </c>
      <c r="AB17" s="100" t="s">
        <v>425</v>
      </c>
      <c r="AC17" s="100" t="s">
        <v>427</v>
      </c>
      <c r="AD17" s="100" t="s">
        <v>427</v>
      </c>
      <c r="AE17" s="99"/>
      <c r="AF17" s="101">
        <v>73.285604165226971</v>
      </c>
      <c r="AG17" s="101">
        <v>0</v>
      </c>
      <c r="AH17" s="101">
        <v>8748.4360748784002</v>
      </c>
      <c r="AI17" s="101" t="s">
        <v>427</v>
      </c>
      <c r="AJ17" s="101">
        <v>66.72</v>
      </c>
      <c r="AK17" s="101" t="s">
        <v>427</v>
      </c>
      <c r="AL17" s="29" t="s">
        <v>50</v>
      </c>
    </row>
    <row r="18" spans="1:38" ht="26.25" customHeight="1" thickBot="1" x14ac:dyDescent="0.3">
      <c r="A18" s="40" t="s">
        <v>54</v>
      </c>
      <c r="B18" s="40" t="s">
        <v>61</v>
      </c>
      <c r="C18" s="41" t="s">
        <v>62</v>
      </c>
      <c r="D18" s="42"/>
      <c r="E18" s="103">
        <v>0.20542410312072001</v>
      </c>
      <c r="F18" s="103">
        <v>1.268731791622473E-2</v>
      </c>
      <c r="G18" s="103">
        <v>2.3534732770124999E-4</v>
      </c>
      <c r="H18" s="100" t="s">
        <v>425</v>
      </c>
      <c r="I18" s="104">
        <v>5.9880214453241501E-2</v>
      </c>
      <c r="J18" s="104">
        <v>6.6680305219909405E-2</v>
      </c>
      <c r="K18" s="104">
        <v>7.4539393834931494E-2</v>
      </c>
      <c r="L18" s="104">
        <v>5.9815268991342497E-3</v>
      </c>
      <c r="M18" s="104">
        <v>0.16583906100182003</v>
      </c>
      <c r="N18" s="104">
        <v>0.12688531932620301</v>
      </c>
      <c r="O18" s="104">
        <v>2.403496195722E-3</v>
      </c>
      <c r="P18" s="104">
        <v>8.2080291029869995E-3</v>
      </c>
      <c r="Q18" s="104">
        <v>6.1561199732289998E-3</v>
      </c>
      <c r="R18" s="104">
        <v>1.4167038867157001E-2</v>
      </c>
      <c r="S18" s="104">
        <v>1.9015523996838E-2</v>
      </c>
      <c r="T18" s="104">
        <v>0.125640684489395</v>
      </c>
      <c r="U18" s="104">
        <v>3.8906289970989999E-3</v>
      </c>
      <c r="V18" s="104">
        <v>0.21794275038577099</v>
      </c>
      <c r="W18" s="104">
        <v>1.3317819999999999E-2</v>
      </c>
      <c r="X18" s="100" t="s">
        <v>425</v>
      </c>
      <c r="Y18" s="100" t="s">
        <v>425</v>
      </c>
      <c r="Z18" s="100" t="s">
        <v>425</v>
      </c>
      <c r="AA18" s="100" t="s">
        <v>425</v>
      </c>
      <c r="AB18" s="100" t="s">
        <v>425</v>
      </c>
      <c r="AC18" s="100" t="s">
        <v>425</v>
      </c>
      <c r="AD18" s="100" t="s">
        <v>427</v>
      </c>
      <c r="AE18" s="99"/>
      <c r="AF18" s="101">
        <v>581.8329613006033</v>
      </c>
      <c r="AG18" s="101">
        <v>927.74800000000005</v>
      </c>
      <c r="AH18" s="101">
        <v>4731.1060502815981</v>
      </c>
      <c r="AI18" s="101" t="s">
        <v>427</v>
      </c>
      <c r="AJ18" s="101">
        <v>0.97</v>
      </c>
      <c r="AK18" s="101" t="s">
        <v>427</v>
      </c>
      <c r="AL18" s="29" t="s">
        <v>50</v>
      </c>
    </row>
    <row r="19" spans="1:38" ht="26.25" customHeight="1" thickBot="1" x14ac:dyDescent="0.3">
      <c r="A19" s="40" t="s">
        <v>54</v>
      </c>
      <c r="B19" s="40" t="s">
        <v>63</v>
      </c>
      <c r="C19" s="41" t="s">
        <v>64</v>
      </c>
      <c r="D19" s="42"/>
      <c r="E19" s="103">
        <v>1.44938946513016</v>
      </c>
      <c r="F19" s="103">
        <v>0.21907202200187398</v>
      </c>
      <c r="G19" s="103">
        <v>0.17117705690311999</v>
      </c>
      <c r="H19" s="100" t="s">
        <v>425</v>
      </c>
      <c r="I19" s="104">
        <v>0.17485025698899001</v>
      </c>
      <c r="J19" s="104">
        <v>0.22556166577754799</v>
      </c>
      <c r="K19" s="104">
        <v>0.29760473918643304</v>
      </c>
      <c r="L19" s="104">
        <v>3.8184667609685898E-2</v>
      </c>
      <c r="M19" s="104">
        <v>1.5817692354516999</v>
      </c>
      <c r="N19" s="104">
        <v>0.14476773671829701</v>
      </c>
      <c r="O19" s="104">
        <v>4.8036373517760002E-2</v>
      </c>
      <c r="P19" s="104">
        <v>5.4808601644787999E-2</v>
      </c>
      <c r="Q19" s="104">
        <v>7.5788094486916993E-2</v>
      </c>
      <c r="R19" s="104">
        <v>4.9655510075700002E-2</v>
      </c>
      <c r="S19" s="104">
        <v>9.9050250870355003E-2</v>
      </c>
      <c r="T19" s="104">
        <v>0.32704077177658497</v>
      </c>
      <c r="U19" s="104">
        <v>0.23566263610438401</v>
      </c>
      <c r="V19" s="104">
        <v>0.163492794206617</v>
      </c>
      <c r="W19" s="104">
        <v>5.7298888000000006E-2</v>
      </c>
      <c r="X19" s="100" t="s">
        <v>425</v>
      </c>
      <c r="Y19" s="100" t="s">
        <v>425</v>
      </c>
      <c r="Z19" s="100" t="s">
        <v>425</v>
      </c>
      <c r="AA19" s="100" t="s">
        <v>425</v>
      </c>
      <c r="AB19" s="100" t="s">
        <v>425</v>
      </c>
      <c r="AC19" s="100" t="s">
        <v>427</v>
      </c>
      <c r="AD19" s="100" t="s">
        <v>427</v>
      </c>
      <c r="AE19" s="99"/>
      <c r="AF19" s="101">
        <v>3316.5009125436509</v>
      </c>
      <c r="AG19" s="101">
        <v>0</v>
      </c>
      <c r="AH19" s="101">
        <v>42362.616966092661</v>
      </c>
      <c r="AI19" s="101">
        <v>211.12700000000001</v>
      </c>
      <c r="AJ19" s="101" t="s">
        <v>427</v>
      </c>
      <c r="AK19" s="101" t="s">
        <v>427</v>
      </c>
      <c r="AL19" s="29" t="s">
        <v>50</v>
      </c>
    </row>
    <row r="20" spans="1:38" ht="26.25" customHeight="1" thickBot="1" x14ac:dyDescent="0.3">
      <c r="A20" s="40" t="s">
        <v>54</v>
      </c>
      <c r="B20" s="40" t="s">
        <v>65</v>
      </c>
      <c r="C20" s="41" t="s">
        <v>66</v>
      </c>
      <c r="D20" s="42"/>
      <c r="E20" s="103">
        <v>0.480044278655886</v>
      </c>
      <c r="F20" s="103">
        <v>6.67138747193433E-2</v>
      </c>
      <c r="G20" s="103">
        <v>4.4337540176929396E-2</v>
      </c>
      <c r="H20" s="100" t="s">
        <v>425</v>
      </c>
      <c r="I20" s="104">
        <v>2.2433135708945898E-2</v>
      </c>
      <c r="J20" s="104">
        <v>2.55209686261747E-2</v>
      </c>
      <c r="K20" s="104">
        <v>3.0167173591172099E-2</v>
      </c>
      <c r="L20" s="104">
        <v>2.16662468778422E-3</v>
      </c>
      <c r="M20" s="104">
        <v>9.2353045764009989E-2</v>
      </c>
      <c r="N20" s="104">
        <v>0.30003927732429497</v>
      </c>
      <c r="O20" s="104">
        <v>7.4968115511153996E-2</v>
      </c>
      <c r="P20" s="104">
        <v>1.3614958953988E-2</v>
      </c>
      <c r="Q20" s="104">
        <v>7.8629507553139993E-3</v>
      </c>
      <c r="R20" s="104">
        <v>0.142830606004512</v>
      </c>
      <c r="S20" s="104">
        <v>5.5157656555748003E-2</v>
      </c>
      <c r="T20" s="104">
        <v>2.6744149957333999E-2</v>
      </c>
      <c r="U20" s="104">
        <v>1.2102253234883001E-2</v>
      </c>
      <c r="V20" s="104">
        <v>3.0383925769429401</v>
      </c>
      <c r="W20" s="104">
        <v>0.31048063800000003</v>
      </c>
      <c r="X20" s="100" t="s">
        <v>425</v>
      </c>
      <c r="Y20" s="100" t="s">
        <v>425</v>
      </c>
      <c r="Z20" s="100" t="s">
        <v>425</v>
      </c>
      <c r="AA20" s="100" t="s">
        <v>425</v>
      </c>
      <c r="AB20" s="100" t="s">
        <v>425</v>
      </c>
      <c r="AC20" s="100" t="s">
        <v>427</v>
      </c>
      <c r="AD20" s="100" t="s">
        <v>427</v>
      </c>
      <c r="AE20" s="99"/>
      <c r="AF20" s="101">
        <v>10.397906198242779</v>
      </c>
      <c r="AG20" s="101">
        <v>1097.6959999999999</v>
      </c>
      <c r="AH20" s="101">
        <v>3751.9114413771845</v>
      </c>
      <c r="AI20" s="101">
        <v>5682.9941985600008</v>
      </c>
      <c r="AJ20" s="101">
        <v>1072.0781179920002</v>
      </c>
      <c r="AK20" s="101" t="s">
        <v>427</v>
      </c>
      <c r="AL20" s="29" t="s">
        <v>50</v>
      </c>
    </row>
    <row r="21" spans="1:38" ht="26.25" customHeight="1" thickBot="1" x14ac:dyDescent="0.3">
      <c r="A21" s="40" t="s">
        <v>54</v>
      </c>
      <c r="B21" s="40" t="s">
        <v>67</v>
      </c>
      <c r="C21" s="41" t="s">
        <v>68</v>
      </c>
      <c r="D21" s="42"/>
      <c r="E21" s="103">
        <v>1.38722980503</v>
      </c>
      <c r="F21" s="103">
        <v>6.5877633416111595E-2</v>
      </c>
      <c r="G21" s="103">
        <v>0.22183202799100002</v>
      </c>
      <c r="H21" s="100" t="s">
        <v>425</v>
      </c>
      <c r="I21" s="104">
        <v>6.6918138923354395E-2</v>
      </c>
      <c r="J21" s="104">
        <v>7.1632875894311096E-2</v>
      </c>
      <c r="K21" s="104">
        <v>7.7447265732591697E-2</v>
      </c>
      <c r="L21" s="104">
        <v>6.5433410521958703E-3</v>
      </c>
      <c r="M21" s="104">
        <v>1.4914474616190001</v>
      </c>
      <c r="N21" s="104">
        <v>0.14931098407540899</v>
      </c>
      <c r="O21" s="104">
        <v>7.1735747449500004E-3</v>
      </c>
      <c r="P21" s="104">
        <v>1.1834513925325999E-2</v>
      </c>
      <c r="Q21" s="104">
        <v>8.5731162234610001E-3</v>
      </c>
      <c r="R21" s="104">
        <v>2.2526931130242001E-2</v>
      </c>
      <c r="S21" s="104">
        <v>2.191284258202E-2</v>
      </c>
      <c r="T21" s="104">
        <v>1.6507424721571001E-2</v>
      </c>
      <c r="U21" s="104">
        <v>7.1513982949290003E-3</v>
      </c>
      <c r="V21" s="104">
        <v>0.37794302553131898</v>
      </c>
      <c r="W21" s="104">
        <v>5.0728689E-2</v>
      </c>
      <c r="X21" s="100" t="s">
        <v>425</v>
      </c>
      <c r="Y21" s="100" t="s">
        <v>425</v>
      </c>
      <c r="Z21" s="100" t="s">
        <v>425</v>
      </c>
      <c r="AA21" s="100" t="s">
        <v>425</v>
      </c>
      <c r="AB21" s="100" t="s">
        <v>425</v>
      </c>
      <c r="AC21" s="100" t="s">
        <v>427</v>
      </c>
      <c r="AD21" s="100" t="s">
        <v>427</v>
      </c>
      <c r="AE21" s="99"/>
      <c r="AF21" s="101">
        <v>641.27070493733936</v>
      </c>
      <c r="AG21" s="101">
        <v>1024.7529999999999</v>
      </c>
      <c r="AH21" s="101">
        <v>24977.406985296544</v>
      </c>
      <c r="AI21" s="101">
        <v>1231.506336375036</v>
      </c>
      <c r="AJ21" s="101" t="s">
        <v>427</v>
      </c>
      <c r="AK21" s="101" t="s">
        <v>427</v>
      </c>
      <c r="AL21" s="29" t="s">
        <v>50</v>
      </c>
    </row>
    <row r="22" spans="1:38" ht="26.25" customHeight="1" thickBot="1" x14ac:dyDescent="0.3">
      <c r="A22" s="40" t="s">
        <v>54</v>
      </c>
      <c r="B22" s="44" t="s">
        <v>69</v>
      </c>
      <c r="C22" s="41" t="s">
        <v>70</v>
      </c>
      <c r="D22" s="42"/>
      <c r="E22" s="103">
        <v>0.49017075313044001</v>
      </c>
      <c r="F22" s="103">
        <v>2.2529444639602901E-2</v>
      </c>
      <c r="G22" s="103">
        <v>0.34460671390788999</v>
      </c>
      <c r="H22" s="100" t="s">
        <v>425</v>
      </c>
      <c r="I22" s="104">
        <v>8.2173646354606597E-2</v>
      </c>
      <c r="J22" s="104">
        <v>9.03139423973921E-2</v>
      </c>
      <c r="K22" s="104">
        <v>0.102890061860666</v>
      </c>
      <c r="L22" s="104">
        <v>8.1619013651993404E-3</v>
      </c>
      <c r="M22" s="104">
        <v>0.42948252554966998</v>
      </c>
      <c r="N22" s="104">
        <v>0.20136352897607801</v>
      </c>
      <c r="O22" s="104">
        <v>3.9364186072359999E-3</v>
      </c>
      <c r="P22" s="104">
        <v>1.3013514954817E-2</v>
      </c>
      <c r="Q22" s="104">
        <v>1.0451776928715E-2</v>
      </c>
      <c r="R22" s="104">
        <v>2.2429407271359E-2</v>
      </c>
      <c r="S22" s="104">
        <v>3.0715020266195998E-2</v>
      </c>
      <c r="T22" s="104">
        <v>0.23207848518750299</v>
      </c>
      <c r="U22" s="104">
        <v>6.061226906991E-3</v>
      </c>
      <c r="V22" s="104">
        <v>0.36301693464207202</v>
      </c>
      <c r="W22" s="104">
        <v>6.9487910000000002E-3</v>
      </c>
      <c r="X22" s="100" t="s">
        <v>425</v>
      </c>
      <c r="Y22" s="100" t="s">
        <v>425</v>
      </c>
      <c r="Z22" s="100" t="s">
        <v>425</v>
      </c>
      <c r="AA22" s="100" t="s">
        <v>425</v>
      </c>
      <c r="AB22" s="100" t="s">
        <v>425</v>
      </c>
      <c r="AC22" s="100" t="s">
        <v>427</v>
      </c>
      <c r="AD22" s="100" t="s">
        <v>427</v>
      </c>
      <c r="AE22" s="99"/>
      <c r="AF22" s="144">
        <v>1060.6174321026963</v>
      </c>
      <c r="AG22" s="144">
        <v>487.13600000000002</v>
      </c>
      <c r="AH22" s="144">
        <v>9266.0702282835136</v>
      </c>
      <c r="AI22" s="144">
        <v>512.36</v>
      </c>
      <c r="AJ22" s="144">
        <v>468.52700000000004</v>
      </c>
      <c r="AK22" s="101" t="s">
        <v>427</v>
      </c>
      <c r="AL22" s="29" t="s">
        <v>50</v>
      </c>
    </row>
    <row r="23" spans="1:38" ht="26.25" customHeight="1" thickBot="1" x14ac:dyDescent="0.3">
      <c r="A23" s="40" t="s">
        <v>71</v>
      </c>
      <c r="B23" s="44" t="s">
        <v>392</v>
      </c>
      <c r="C23" s="41" t="s">
        <v>388</v>
      </c>
      <c r="D23" s="83"/>
      <c r="E23" s="103">
        <v>1.0151285308581419</v>
      </c>
      <c r="F23" s="103">
        <v>0.64404084535499595</v>
      </c>
      <c r="G23" s="103">
        <v>1.0599659897513999E-3</v>
      </c>
      <c r="H23" s="103">
        <v>7.8725155675390002E-4</v>
      </c>
      <c r="I23" s="104">
        <v>8.5091749111107992E-2</v>
      </c>
      <c r="J23" s="104">
        <v>0.16334240292264501</v>
      </c>
      <c r="K23" s="104">
        <v>0.82170588885010698</v>
      </c>
      <c r="L23" s="104">
        <v>5.4867403957421998E-2</v>
      </c>
      <c r="M23" s="104">
        <v>3.194484085155032</v>
      </c>
      <c r="N23" s="104">
        <v>7.9984389840000002E-5</v>
      </c>
      <c r="O23" s="104">
        <v>2.0309160765005002E-3</v>
      </c>
      <c r="P23" s="100" t="s">
        <v>425</v>
      </c>
      <c r="Q23" s="100" t="s">
        <v>425</v>
      </c>
      <c r="R23" s="104">
        <v>5.4065912971299999E-3</v>
      </c>
      <c r="S23" s="104">
        <v>0.23915371249049999</v>
      </c>
      <c r="T23" s="104">
        <v>7.3976280619960002E-3</v>
      </c>
      <c r="U23" s="104">
        <v>9.9418646870050005E-4</v>
      </c>
      <c r="V23" s="104">
        <v>0.14672721104204997</v>
      </c>
      <c r="W23" s="100" t="s">
        <v>425</v>
      </c>
      <c r="X23" s="104">
        <v>3.1039442995359997E-3</v>
      </c>
      <c r="Y23" s="104">
        <v>5.0276444451360005E-3</v>
      </c>
      <c r="Z23" s="100" t="s">
        <v>425</v>
      </c>
      <c r="AA23" s="100" t="s">
        <v>425</v>
      </c>
      <c r="AB23" s="104">
        <v>8.1315887511760002E-3</v>
      </c>
      <c r="AC23" s="100" t="s">
        <v>427</v>
      </c>
      <c r="AD23" s="100" t="s">
        <v>427</v>
      </c>
      <c r="AE23" s="99"/>
      <c r="AF23" s="144">
        <v>4336.7670023124665</v>
      </c>
      <c r="AG23" s="101" t="s">
        <v>427</v>
      </c>
      <c r="AH23" s="101" t="s">
        <v>427</v>
      </c>
      <c r="AI23" s="101">
        <v>9.5925129276218009</v>
      </c>
      <c r="AJ23" s="101" t="s">
        <v>427</v>
      </c>
      <c r="AK23" s="101" t="s">
        <v>427</v>
      </c>
      <c r="AL23" s="29" t="s">
        <v>50</v>
      </c>
    </row>
    <row r="24" spans="1:38" ht="26.25" customHeight="1" thickBot="1" x14ac:dyDescent="0.3">
      <c r="A24" s="45" t="s">
        <v>54</v>
      </c>
      <c r="B24" s="44" t="s">
        <v>72</v>
      </c>
      <c r="C24" s="41" t="s">
        <v>73</v>
      </c>
      <c r="D24" s="42"/>
      <c r="E24" s="103">
        <v>1.2008375070739206</v>
      </c>
      <c r="F24" s="103">
        <v>5.92273413717396E-2</v>
      </c>
      <c r="G24" s="103">
        <v>0.27148245391989784</v>
      </c>
      <c r="H24" s="100" t="s">
        <v>425</v>
      </c>
      <c r="I24" s="104">
        <v>0.20453483495724933</v>
      </c>
      <c r="J24" s="104">
        <v>0.21536321409345</v>
      </c>
      <c r="K24" s="104">
        <v>0.23462905741269974</v>
      </c>
      <c r="L24" s="104">
        <v>2.0852708672237239E-2</v>
      </c>
      <c r="M24" s="104">
        <v>0.90302042646879821</v>
      </c>
      <c r="N24" s="104">
        <v>0.100471828419783</v>
      </c>
      <c r="O24" s="104">
        <v>3.6410409911790002E-2</v>
      </c>
      <c r="P24" s="104">
        <v>7.352147196065E-3</v>
      </c>
      <c r="Q24" s="104">
        <v>7.6124813211989996E-3</v>
      </c>
      <c r="R24" s="104">
        <v>6.3924353089816005E-2</v>
      </c>
      <c r="S24" s="104">
        <v>2.4890532035902004E-2</v>
      </c>
      <c r="T24" s="104">
        <v>4.8898737893307002E-2</v>
      </c>
      <c r="U24" s="104">
        <v>1.6914098248343001E-2</v>
      </c>
      <c r="V24" s="104">
        <v>1.348332605998785</v>
      </c>
      <c r="W24" s="104">
        <v>0.10232916399999999</v>
      </c>
      <c r="X24" s="100" t="s">
        <v>425</v>
      </c>
      <c r="Y24" s="100" t="s">
        <v>425</v>
      </c>
      <c r="Z24" s="100" t="s">
        <v>425</v>
      </c>
      <c r="AA24" s="100" t="s">
        <v>425</v>
      </c>
      <c r="AB24" s="100" t="s">
        <v>425</v>
      </c>
      <c r="AC24" s="100" t="s">
        <v>427</v>
      </c>
      <c r="AD24" s="100" t="s">
        <v>427</v>
      </c>
      <c r="AE24" s="99"/>
      <c r="AF24" s="101">
        <v>2351.2339213316704</v>
      </c>
      <c r="AG24" s="101">
        <v>167.33229999999998</v>
      </c>
      <c r="AH24" s="101">
        <v>15645.360518720288</v>
      </c>
      <c r="AI24" s="101">
        <v>2589.9753316948622</v>
      </c>
      <c r="AJ24" s="101">
        <v>144.16200000000001</v>
      </c>
      <c r="AK24" s="101" t="s">
        <v>427</v>
      </c>
      <c r="AL24" s="29" t="s">
        <v>50</v>
      </c>
    </row>
    <row r="25" spans="1:38" ht="26.25" customHeight="1" thickBot="1" x14ac:dyDescent="0.3">
      <c r="A25" s="40" t="s">
        <v>74</v>
      </c>
      <c r="B25" s="44" t="s">
        <v>75</v>
      </c>
      <c r="C25" s="46" t="s">
        <v>76</v>
      </c>
      <c r="D25" s="42"/>
      <c r="E25" s="103">
        <v>1.2874762447879999</v>
      </c>
      <c r="F25" s="103">
        <v>9.2785052399000006E-2</v>
      </c>
      <c r="G25" s="103">
        <v>7.5011237191000002E-2</v>
      </c>
      <c r="H25" s="100" t="s">
        <v>425</v>
      </c>
      <c r="I25" s="104">
        <v>9.2390658069999992E-3</v>
      </c>
      <c r="J25" s="104">
        <v>1.2893675658303639E-2</v>
      </c>
      <c r="K25" s="104">
        <v>2.1421098644678799E-2</v>
      </c>
      <c r="L25" s="104">
        <v>6.929299355371921E-3</v>
      </c>
      <c r="M25" s="104">
        <v>0.80842034645000005</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3938.0757547491212</v>
      </c>
      <c r="AG25" s="101" t="s">
        <v>427</v>
      </c>
      <c r="AH25" s="101" t="s">
        <v>427</v>
      </c>
      <c r="AI25" s="101" t="s">
        <v>427</v>
      </c>
      <c r="AJ25" s="101" t="s">
        <v>427</v>
      </c>
      <c r="AK25" s="101" t="s">
        <v>427</v>
      </c>
      <c r="AL25" s="100" t="s">
        <v>50</v>
      </c>
    </row>
    <row r="26" spans="1:38" ht="26.25" customHeight="1" thickBot="1" x14ac:dyDescent="0.3">
      <c r="A26" s="40" t="s">
        <v>74</v>
      </c>
      <c r="B26" s="40" t="s">
        <v>77</v>
      </c>
      <c r="C26" s="41" t="s">
        <v>78</v>
      </c>
      <c r="D26" s="42"/>
      <c r="E26" s="103">
        <v>1.0654281449E-2</v>
      </c>
      <c r="F26" s="103">
        <v>8.2050071629999992E-3</v>
      </c>
      <c r="G26" s="103">
        <v>9.5711037199999998E-4</v>
      </c>
      <c r="H26" s="100" t="s">
        <v>425</v>
      </c>
      <c r="I26" s="104">
        <v>1.55458699E-4</v>
      </c>
      <c r="J26" s="104">
        <v>1.55458699E-4</v>
      </c>
      <c r="K26" s="104">
        <v>1.55458699E-4</v>
      </c>
      <c r="L26" s="104">
        <v>1.165940242756155E-4</v>
      </c>
      <c r="M26" s="104">
        <v>0.23688312688800001</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49.952641337934864</v>
      </c>
      <c r="AG26" s="101" t="s">
        <v>427</v>
      </c>
      <c r="AH26" s="101" t="s">
        <v>427</v>
      </c>
      <c r="AI26" s="101" t="s">
        <v>427</v>
      </c>
      <c r="AJ26" s="101" t="s">
        <v>427</v>
      </c>
      <c r="AK26" s="101" t="s">
        <v>427</v>
      </c>
      <c r="AL26" s="100" t="s">
        <v>50</v>
      </c>
    </row>
    <row r="27" spans="1:38" ht="26.25" customHeight="1" thickBot="1" x14ac:dyDescent="0.3">
      <c r="A27" s="40" t="s">
        <v>79</v>
      </c>
      <c r="B27" s="40" t="s">
        <v>80</v>
      </c>
      <c r="C27" s="41" t="s">
        <v>81</v>
      </c>
      <c r="D27" s="42"/>
      <c r="E27" s="100">
        <v>25.772411072792245</v>
      </c>
      <c r="F27" s="100">
        <v>1.7319488344694447</v>
      </c>
      <c r="G27" s="100">
        <v>3.0199976818815078E-2</v>
      </c>
      <c r="H27" s="100">
        <v>0.53391880901917066</v>
      </c>
      <c r="I27" s="100">
        <v>0.5441576918155957</v>
      </c>
      <c r="J27" s="100">
        <v>0.5441576918155957</v>
      </c>
      <c r="K27" s="100">
        <v>0.5441576918155957</v>
      </c>
      <c r="L27" s="100">
        <v>0.36880768927981561</v>
      </c>
      <c r="M27" s="100">
        <v>20.611945331313748</v>
      </c>
      <c r="N27" s="100">
        <v>2.5850560029765136E-3</v>
      </c>
      <c r="O27" s="100">
        <v>2.9633091577551372E-4</v>
      </c>
      <c r="P27" s="100">
        <v>1.9590665985372454E-2</v>
      </c>
      <c r="Q27" s="100">
        <v>4.9809854285637128E-4</v>
      </c>
      <c r="R27" s="100">
        <v>2.4182224713417629E-2</v>
      </c>
      <c r="S27" s="100">
        <v>1.6476642567286523E-2</v>
      </c>
      <c r="T27" s="100">
        <v>2.6037729935218983E-3</v>
      </c>
      <c r="U27" s="100">
        <v>4.0353525416171539E-4</v>
      </c>
      <c r="V27" s="100">
        <v>6.9799447088269087E-2</v>
      </c>
      <c r="W27" s="100">
        <v>0.90732410000000008</v>
      </c>
      <c r="X27" s="100">
        <v>7.1367882047600001E-2</v>
      </c>
      <c r="Y27" s="100">
        <v>8.0049609881800002E-2</v>
      </c>
      <c r="Z27" s="100">
        <v>6.2415015812999998E-2</v>
      </c>
      <c r="AA27" s="100">
        <v>6.7920086318499995E-2</v>
      </c>
      <c r="AB27" s="100">
        <v>0.28175259406090003</v>
      </c>
      <c r="AC27" s="100">
        <v>9.0732479999999999E-4</v>
      </c>
      <c r="AD27" s="101">
        <v>1.815978E-4</v>
      </c>
      <c r="AE27" s="99"/>
      <c r="AF27" s="100">
        <v>125327.43257344099</v>
      </c>
      <c r="AG27" s="100" t="s">
        <v>427</v>
      </c>
      <c r="AH27" s="100">
        <v>317.77973039890003</v>
      </c>
      <c r="AI27" s="100">
        <v>7090.4875807150001</v>
      </c>
      <c r="AJ27" s="100" t="s">
        <v>427</v>
      </c>
      <c r="AK27" s="100" t="s">
        <v>427</v>
      </c>
      <c r="AL27" s="29" t="s">
        <v>50</v>
      </c>
    </row>
    <row r="28" spans="1:38" ht="26.25" customHeight="1" thickBot="1" x14ac:dyDescent="0.3">
      <c r="A28" s="40" t="s">
        <v>79</v>
      </c>
      <c r="B28" s="40" t="s">
        <v>82</v>
      </c>
      <c r="C28" s="41" t="s">
        <v>83</v>
      </c>
      <c r="D28" s="42"/>
      <c r="E28" s="100">
        <v>10.700978032628651</v>
      </c>
      <c r="F28" s="100">
        <v>0.34245982040713258</v>
      </c>
      <c r="G28" s="100">
        <v>6.9764051848457721E-3</v>
      </c>
      <c r="H28" s="100">
        <v>2.5289821534219027E-2</v>
      </c>
      <c r="I28" s="100">
        <v>0.21454767825623625</v>
      </c>
      <c r="J28" s="100">
        <v>0.21454767825623625</v>
      </c>
      <c r="K28" s="100">
        <v>0.21454767825623625</v>
      </c>
      <c r="L28" s="100">
        <v>0.15351074985307711</v>
      </c>
      <c r="M28" s="100">
        <v>2.4348243965764493</v>
      </c>
      <c r="N28" s="100">
        <v>3.4780554902227504E-4</v>
      </c>
      <c r="O28" s="100">
        <v>3.554308122887618E-5</v>
      </c>
      <c r="P28" s="100">
        <v>3.5292771331831628E-3</v>
      </c>
      <c r="Q28" s="100">
        <v>6.917984664113068E-5</v>
      </c>
      <c r="R28" s="100">
        <v>5.5142743277047396E-3</v>
      </c>
      <c r="S28" s="100">
        <v>3.7030554656501129E-3</v>
      </c>
      <c r="T28" s="100">
        <v>1.7076706216483017E-4</v>
      </c>
      <c r="U28" s="100">
        <v>6.727353082450896E-5</v>
      </c>
      <c r="V28" s="100">
        <v>1.2052046073912965E-2</v>
      </c>
      <c r="W28" s="100">
        <v>0.19160689999999997</v>
      </c>
      <c r="X28" s="100">
        <v>1.39230287514E-2</v>
      </c>
      <c r="Y28" s="100">
        <v>1.56062665373E-2</v>
      </c>
      <c r="Z28" s="100">
        <v>1.2236815401899999E-2</v>
      </c>
      <c r="AA28" s="100">
        <v>1.2988431858000001E-2</v>
      </c>
      <c r="AB28" s="100">
        <v>5.4754542548599995E-2</v>
      </c>
      <c r="AC28" s="100">
        <v>1.916067E-4</v>
      </c>
      <c r="AD28" s="101">
        <v>3.8527199999999999E-5</v>
      </c>
      <c r="AE28" s="99"/>
      <c r="AF28" s="100">
        <v>26256.379546149499</v>
      </c>
      <c r="AG28" s="100" t="s">
        <v>427</v>
      </c>
      <c r="AH28" s="100" t="s">
        <v>425</v>
      </c>
      <c r="AI28" s="100">
        <v>1435.2738782035001</v>
      </c>
      <c r="AJ28" s="100" t="s">
        <v>427</v>
      </c>
      <c r="AK28" s="100" t="s">
        <v>427</v>
      </c>
      <c r="AL28" s="29" t="s">
        <v>50</v>
      </c>
    </row>
    <row r="29" spans="1:38" ht="26.25" customHeight="1" thickBot="1" x14ac:dyDescent="0.3">
      <c r="A29" s="40" t="s">
        <v>79</v>
      </c>
      <c r="B29" s="40" t="s">
        <v>84</v>
      </c>
      <c r="C29" s="41" t="s">
        <v>85</v>
      </c>
      <c r="D29" s="42"/>
      <c r="E29" s="100">
        <v>15.924850142217338</v>
      </c>
      <c r="F29" s="100">
        <v>0.40839976029831504</v>
      </c>
      <c r="G29" s="100">
        <v>1.8502485266980957E-2</v>
      </c>
      <c r="H29" s="100">
        <v>6.108450917011965E-2</v>
      </c>
      <c r="I29" s="100">
        <v>0.228164944841944</v>
      </c>
      <c r="J29" s="100">
        <v>0.228164944841944</v>
      </c>
      <c r="K29" s="100">
        <v>0.228164944841944</v>
      </c>
      <c r="L29" s="100">
        <v>0.15569444299929894</v>
      </c>
      <c r="M29" s="100">
        <v>5.7206206119986245</v>
      </c>
      <c r="N29" s="100">
        <v>8.588219918626549E-4</v>
      </c>
      <c r="O29" s="100">
        <v>8.5883091651240217E-5</v>
      </c>
      <c r="P29" s="100">
        <v>9.1033288197268514E-3</v>
      </c>
      <c r="Q29" s="100">
        <v>1.717639521400435E-4</v>
      </c>
      <c r="R29" s="100">
        <v>1.4599507548715814E-2</v>
      </c>
      <c r="S29" s="100">
        <v>9.7902641455154364E-3</v>
      </c>
      <c r="T29" s="100">
        <v>3.4356583404151456E-4</v>
      </c>
      <c r="U29" s="100">
        <v>1.7176172097760659E-4</v>
      </c>
      <c r="V29" s="100">
        <v>3.0917042841096094E-2</v>
      </c>
      <c r="W29" s="100">
        <v>0.1667391</v>
      </c>
      <c r="X29" s="100">
        <v>6.4531713746999999E-3</v>
      </c>
      <c r="Y29" s="100">
        <v>3.90775377701E-2</v>
      </c>
      <c r="Z29" s="100">
        <v>4.3666459636799999E-2</v>
      </c>
      <c r="AA29" s="100">
        <v>1.00382665838E-2</v>
      </c>
      <c r="AB29" s="100">
        <v>9.9235435365399999E-2</v>
      </c>
      <c r="AC29" s="100">
        <v>9.1624600000000004E-5</v>
      </c>
      <c r="AD29" s="101">
        <v>1.8541799999999999E-5</v>
      </c>
      <c r="AE29" s="99"/>
      <c r="AF29" s="100">
        <v>69005.430325392997</v>
      </c>
      <c r="AG29" s="100" t="s">
        <v>427</v>
      </c>
      <c r="AH29" s="100">
        <v>107.81531718150001</v>
      </c>
      <c r="AI29" s="100">
        <v>3753.4189007027999</v>
      </c>
      <c r="AJ29" s="100" t="s">
        <v>427</v>
      </c>
      <c r="AK29" s="100" t="s">
        <v>427</v>
      </c>
      <c r="AL29" s="29" t="s">
        <v>50</v>
      </c>
    </row>
    <row r="30" spans="1:38" ht="26.25" customHeight="1" thickBot="1" x14ac:dyDescent="0.3">
      <c r="A30" s="40" t="s">
        <v>79</v>
      </c>
      <c r="B30" s="40" t="s">
        <v>86</v>
      </c>
      <c r="C30" s="41" t="s">
        <v>87</v>
      </c>
      <c r="D30" s="42"/>
      <c r="E30" s="100">
        <v>0.19766756485715883</v>
      </c>
      <c r="F30" s="100">
        <v>0.85996013599426946</v>
      </c>
      <c r="G30" s="100">
        <v>2.4221825892656882E-4</v>
      </c>
      <c r="H30" s="100">
        <v>1.6828294211516889E-3</v>
      </c>
      <c r="I30" s="100">
        <v>1.3147511833676516E-2</v>
      </c>
      <c r="J30" s="100">
        <v>1.3147511833676516E-2</v>
      </c>
      <c r="K30" s="100">
        <v>1.3147511833676516E-2</v>
      </c>
      <c r="L30" s="100">
        <v>2.7216102683540332E-3</v>
      </c>
      <c r="M30" s="100">
        <v>4.5237423577071425</v>
      </c>
      <c r="N30" s="100">
        <v>5.6147893588001042E-5</v>
      </c>
      <c r="O30" s="100">
        <v>7.0252310490180971E-4</v>
      </c>
      <c r="P30" s="100">
        <v>2.7861699661982571E-4</v>
      </c>
      <c r="Q30" s="100">
        <v>9.5795161374213471E-6</v>
      </c>
      <c r="R30" s="100">
        <v>3.1344584469787987E-3</v>
      </c>
      <c r="S30" s="100">
        <v>0.11891677469958774</v>
      </c>
      <c r="T30" s="100">
        <v>4.9416683306917767E-3</v>
      </c>
      <c r="U30" s="100">
        <v>6.9948674522225232E-4</v>
      </c>
      <c r="V30" s="100">
        <v>6.9784907298910695E-2</v>
      </c>
      <c r="W30" s="100">
        <v>1.15567E-2</v>
      </c>
      <c r="X30" s="100">
        <v>2.7134256060000001E-4</v>
      </c>
      <c r="Y30" s="100">
        <v>3.3054298659999996E-4</v>
      </c>
      <c r="Z30" s="100">
        <v>2.1493475040000002E-4</v>
      </c>
      <c r="AA30" s="100">
        <v>3.5880068580000001E-4</v>
      </c>
      <c r="AB30" s="100">
        <v>1.1756209833999999E-3</v>
      </c>
      <c r="AC30" s="100">
        <v>1.15562E-5</v>
      </c>
      <c r="AD30" s="101">
        <v>4.1907000000000004E-6</v>
      </c>
      <c r="AE30" s="99"/>
      <c r="AF30" s="100">
        <v>1283.0692997640001</v>
      </c>
      <c r="AG30" s="100" t="s">
        <v>427</v>
      </c>
      <c r="AH30" s="100" t="s">
        <v>425</v>
      </c>
      <c r="AI30" s="100">
        <v>81.665940333400002</v>
      </c>
      <c r="AJ30" s="100" t="s">
        <v>427</v>
      </c>
      <c r="AK30" s="100" t="s">
        <v>427</v>
      </c>
      <c r="AL30" s="29" t="s">
        <v>50</v>
      </c>
    </row>
    <row r="31" spans="1:38" ht="26.25" customHeight="1" thickBot="1" x14ac:dyDescent="0.3">
      <c r="A31" s="40" t="s">
        <v>79</v>
      </c>
      <c r="B31" s="40" t="s">
        <v>88</v>
      </c>
      <c r="C31" s="41" t="s">
        <v>89</v>
      </c>
      <c r="D31" s="42"/>
      <c r="E31" s="100" t="s">
        <v>427</v>
      </c>
      <c r="F31" s="100">
        <v>1.8695656036835249</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81.232135921899996</v>
      </c>
      <c r="AG31" s="100" t="s">
        <v>427</v>
      </c>
      <c r="AH31" s="100" t="s">
        <v>427</v>
      </c>
      <c r="AI31" s="100">
        <v>5.1783765416999996</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0.86137627503988012</v>
      </c>
      <c r="J32" s="100">
        <v>1.6207837584414353</v>
      </c>
      <c r="K32" s="100">
        <v>2.1168158629977349</v>
      </c>
      <c r="L32" s="100">
        <v>0.20675940825557315</v>
      </c>
      <c r="M32" s="100" t="s">
        <v>427</v>
      </c>
      <c r="N32" s="100">
        <v>5.8138575993347326</v>
      </c>
      <c r="O32" s="100">
        <v>2.6284003133398397E-2</v>
      </c>
      <c r="P32" s="100">
        <v>0</v>
      </c>
      <c r="Q32" s="100">
        <v>6.6831329566091266E-2</v>
      </c>
      <c r="R32" s="100">
        <v>2.1611903943767099</v>
      </c>
      <c r="S32" s="100">
        <v>47.377966038747438</v>
      </c>
      <c r="T32" s="100">
        <v>0.33748031771145814</v>
      </c>
      <c r="U32" s="100">
        <v>4.2336317259954688E-2</v>
      </c>
      <c r="V32" s="100">
        <v>16.882625564678719</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70482.980601769334</v>
      </c>
      <c r="AL32" s="29" t="s">
        <v>412</v>
      </c>
    </row>
    <row r="33" spans="1:38" ht="26.25" customHeight="1" thickBot="1" x14ac:dyDescent="0.3">
      <c r="A33" s="40" t="s">
        <v>79</v>
      </c>
      <c r="B33" s="40" t="s">
        <v>92</v>
      </c>
      <c r="C33" s="41" t="s">
        <v>93</v>
      </c>
      <c r="D33" s="42"/>
      <c r="E33" s="100" t="s">
        <v>427</v>
      </c>
      <c r="F33" s="100" t="s">
        <v>427</v>
      </c>
      <c r="G33" s="100" t="s">
        <v>427</v>
      </c>
      <c r="H33" s="100" t="s">
        <v>427</v>
      </c>
      <c r="I33" s="100">
        <v>0.41091770746654965</v>
      </c>
      <c r="J33" s="100">
        <v>0.76095871753064781</v>
      </c>
      <c r="K33" s="100">
        <v>1.5219174350612956</v>
      </c>
      <c r="L33" s="100">
        <v>1.6132324811649734E-2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70482.980601769334</v>
      </c>
      <c r="AL33" s="29" t="s">
        <v>412</v>
      </c>
    </row>
    <row r="34" spans="1:38" ht="26.25" customHeight="1" thickBot="1" x14ac:dyDescent="0.3">
      <c r="A34" s="40" t="s">
        <v>71</v>
      </c>
      <c r="B34" s="40" t="s">
        <v>94</v>
      </c>
      <c r="C34" s="41" t="s">
        <v>95</v>
      </c>
      <c r="D34" s="42"/>
      <c r="E34" s="103">
        <v>0.84786936493300002</v>
      </c>
      <c r="F34" s="103">
        <v>4.0400980112000003E-2</v>
      </c>
      <c r="G34" s="103">
        <v>4.10178753E-4</v>
      </c>
      <c r="H34" s="103">
        <v>2.05089376E-4</v>
      </c>
      <c r="I34" s="104">
        <v>0.21704763711118369</v>
      </c>
      <c r="J34" s="104">
        <v>0.33755066013163471</v>
      </c>
      <c r="K34" s="104">
        <v>0.79100983392723789</v>
      </c>
      <c r="L34" s="104">
        <v>9.3920999581499996E-3</v>
      </c>
      <c r="M34" s="104">
        <v>0.27660895521500001</v>
      </c>
      <c r="N34" s="104">
        <v>0.13666666666666699</v>
      </c>
      <c r="O34" s="104">
        <v>2.0508937200000002E-4</v>
      </c>
      <c r="P34" s="100" t="s">
        <v>425</v>
      </c>
      <c r="Q34" s="100" t="s">
        <v>425</v>
      </c>
      <c r="R34" s="104">
        <v>1.02544616E-3</v>
      </c>
      <c r="S34" s="104">
        <v>2.6942818606666701</v>
      </c>
      <c r="T34" s="104">
        <v>1.4356254099999999E-3</v>
      </c>
      <c r="U34" s="104">
        <v>2.0508937200000002E-4</v>
      </c>
      <c r="V34" s="104">
        <v>2.0508936200000001E-2</v>
      </c>
      <c r="W34" s="100" t="s">
        <v>425</v>
      </c>
      <c r="X34" s="104">
        <v>7.5694910000000007E-4</v>
      </c>
      <c r="Y34" s="104">
        <v>7.5694910000000007E-4</v>
      </c>
      <c r="Z34" s="104">
        <v>2.8799933000000003E-4</v>
      </c>
      <c r="AA34" s="100" t="s">
        <v>425</v>
      </c>
      <c r="AB34" s="104">
        <v>1.8018979999999999E-3</v>
      </c>
      <c r="AC34" s="100" t="s">
        <v>427</v>
      </c>
      <c r="AD34" s="100" t="s">
        <v>427</v>
      </c>
      <c r="AE34" s="99"/>
      <c r="AF34" s="101">
        <v>881.88431955584304</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2.2521927883289035</v>
      </c>
      <c r="F35" s="103">
        <v>8.4751553471063251E-2</v>
      </c>
      <c r="G35" s="103">
        <v>8.9110198374729652E-2</v>
      </c>
      <c r="H35" s="103">
        <v>4.3932723781762631E-4</v>
      </c>
      <c r="I35" s="104">
        <v>5.9013717860784028E-2</v>
      </c>
      <c r="J35" s="104">
        <v>6.229225773978863E-2</v>
      </c>
      <c r="K35" s="104">
        <v>6.5570797633455136E-2</v>
      </c>
      <c r="L35" s="104">
        <v>2.1410239021679295E-2</v>
      </c>
      <c r="M35" s="104">
        <v>0.52102418550879559</v>
      </c>
      <c r="N35" s="104">
        <v>4.5897543816809704E-3</v>
      </c>
      <c r="O35" s="104">
        <v>4.7240028934597008E-4</v>
      </c>
      <c r="P35" s="104">
        <v>2.1874811642208104E-3</v>
      </c>
      <c r="Q35" s="104">
        <v>2.8318593729893199E-3</v>
      </c>
      <c r="R35" s="100" t="s">
        <v>425</v>
      </c>
      <c r="S35" s="104">
        <v>2.8318593729893204E-3</v>
      </c>
      <c r="T35" s="104">
        <v>4.3298526122697564E-2</v>
      </c>
      <c r="U35" s="104">
        <v>9.1795115968241886E-3</v>
      </c>
      <c r="V35" s="104">
        <v>2.2814530217616862E-2</v>
      </c>
      <c r="W35" s="100" t="s">
        <v>425</v>
      </c>
      <c r="X35" s="104">
        <v>1.4466132076585497E-3</v>
      </c>
      <c r="Y35" s="104">
        <v>1.44303159112699E-3</v>
      </c>
      <c r="Z35" s="104">
        <v>5.5122280713686004E-4</v>
      </c>
      <c r="AA35" s="100" t="s">
        <v>425</v>
      </c>
      <c r="AB35" s="104">
        <v>3.44086828159365E-3</v>
      </c>
      <c r="AC35" s="100" t="s">
        <v>427</v>
      </c>
      <c r="AD35" s="100" t="s">
        <v>427</v>
      </c>
      <c r="AE35" s="99"/>
      <c r="AF35" s="101">
        <v>1842.4331788893314</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3.5898905424217018</v>
      </c>
      <c r="F36" s="103">
        <v>0.28016840292595718</v>
      </c>
      <c r="G36" s="103">
        <v>1.6488918427580001E-3</v>
      </c>
      <c r="H36" s="103">
        <v>8.2444592137600006E-4</v>
      </c>
      <c r="I36" s="104">
        <v>0.131668693549153</v>
      </c>
      <c r="J36" s="104">
        <v>0.13859862478857499</v>
      </c>
      <c r="K36" s="104">
        <v>0.13859862478857499</v>
      </c>
      <c r="L36" s="104">
        <v>6.2563678408990003E-3</v>
      </c>
      <c r="M36" s="104">
        <v>1.2305280431612766</v>
      </c>
      <c r="N36" s="104">
        <v>9.9132829123589998E-3</v>
      </c>
      <c r="O36" s="104">
        <v>8.2444592137600006E-4</v>
      </c>
      <c r="P36" s="104">
        <v>2.285232768524E-3</v>
      </c>
      <c r="Q36" s="104">
        <v>3.0502408961100001E-3</v>
      </c>
      <c r="R36" s="104">
        <v>4.1222296068829994E-3</v>
      </c>
      <c r="S36" s="104">
        <v>7.2551241081323992E-2</v>
      </c>
      <c r="T36" s="104">
        <v>8.2444592137858E-2</v>
      </c>
      <c r="U36" s="104">
        <v>7.6256022402849998E-3</v>
      </c>
      <c r="V36" s="104">
        <v>9.8933510565438976E-2</v>
      </c>
      <c r="W36" s="100" t="s">
        <v>425</v>
      </c>
      <c r="X36" s="104">
        <v>4.932131259838002E-3</v>
      </c>
      <c r="Y36" s="104">
        <v>4.932131259838002E-3</v>
      </c>
      <c r="Z36" s="104">
        <v>1.8765446154370004E-3</v>
      </c>
      <c r="AA36" s="100" t="s">
        <v>427</v>
      </c>
      <c r="AB36" s="104">
        <v>1.1740807135113003E-2</v>
      </c>
      <c r="AC36" s="100" t="s">
        <v>427</v>
      </c>
      <c r="AD36" s="100" t="s">
        <v>427</v>
      </c>
      <c r="AE36" s="99"/>
      <c r="AF36" s="101">
        <v>3545.1174660000001</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7.1576000000000001E-2</v>
      </c>
      <c r="F37" s="103">
        <v>1.1718336634647299E-2</v>
      </c>
      <c r="G37" s="103">
        <v>1.0000000000000001E-5</v>
      </c>
      <c r="H37" s="100" t="s">
        <v>425</v>
      </c>
      <c r="I37" s="104">
        <v>6.9476959999999996E-5</v>
      </c>
      <c r="J37" s="104">
        <v>6.9476959999999996E-5</v>
      </c>
      <c r="K37" s="104">
        <v>6.9476959999999996E-5</v>
      </c>
      <c r="L37" s="104">
        <v>4.8633872E-6</v>
      </c>
      <c r="M37" s="104">
        <v>2.7743E-2</v>
      </c>
      <c r="N37" s="104">
        <v>1.1709600000000001E-7</v>
      </c>
      <c r="O37" s="104">
        <v>1.9516000000000001E-8</v>
      </c>
      <c r="P37" s="104">
        <v>7.8064000000000003E-6</v>
      </c>
      <c r="Q37" s="104">
        <v>9.3676800000000004E-6</v>
      </c>
      <c r="R37" s="104">
        <v>5.9328639999999999E-8</v>
      </c>
      <c r="S37" s="104">
        <v>5.9328639999999997E-9</v>
      </c>
      <c r="T37" s="104">
        <v>3.9812639999999998E-8</v>
      </c>
      <c r="U37" s="104">
        <v>8.743168E-7</v>
      </c>
      <c r="V37" s="104">
        <v>1.1709600000000001E-7</v>
      </c>
      <c r="W37" s="100" t="s">
        <v>427</v>
      </c>
      <c r="X37" s="100" t="s">
        <v>427</v>
      </c>
      <c r="Y37" s="100" t="s">
        <v>427</v>
      </c>
      <c r="Z37" s="100" t="s">
        <v>427</v>
      </c>
      <c r="AA37" s="100" t="s">
        <v>427</v>
      </c>
      <c r="AB37" s="100" t="s">
        <v>427</v>
      </c>
      <c r="AC37" s="100" t="s">
        <v>427</v>
      </c>
      <c r="AD37" s="100" t="s">
        <v>427</v>
      </c>
      <c r="AE37" s="99"/>
      <c r="AF37" s="101" t="s">
        <v>427</v>
      </c>
      <c r="AG37" s="101" t="s">
        <v>427</v>
      </c>
      <c r="AH37" s="101">
        <v>1102.7453905637794</v>
      </c>
      <c r="AI37" s="101" t="s">
        <v>427</v>
      </c>
      <c r="AJ37" s="101" t="s">
        <v>427</v>
      </c>
      <c r="AK37" s="101" t="s">
        <v>427</v>
      </c>
      <c r="AL37" s="29" t="s">
        <v>50</v>
      </c>
    </row>
    <row r="38" spans="1:38" ht="26.25" customHeight="1" thickBot="1" x14ac:dyDescent="0.3">
      <c r="A38" s="40" t="s">
        <v>71</v>
      </c>
      <c r="B38" s="40" t="s">
        <v>102</v>
      </c>
      <c r="C38" s="41" t="s">
        <v>103</v>
      </c>
      <c r="D38" s="47"/>
      <c r="E38" s="103">
        <v>0.93790275654156197</v>
      </c>
      <c r="F38" s="103">
        <v>8.5973694774113096E-2</v>
      </c>
      <c r="G38" s="103">
        <v>8.8348384819719001E-4</v>
      </c>
      <c r="H38" s="103">
        <v>6.6151972802841984E-4</v>
      </c>
      <c r="I38" s="104">
        <v>3.7358855353245797E-2</v>
      </c>
      <c r="J38" s="104">
        <v>4.5733831395515401E-2</v>
      </c>
      <c r="K38" s="104">
        <v>7.9223790634702501E-2</v>
      </c>
      <c r="L38" s="104">
        <v>2.4944468316518798E-2</v>
      </c>
      <c r="M38" s="104">
        <v>0.68099622652840064</v>
      </c>
      <c r="N38" s="104">
        <v>2.3758348660000002E-6</v>
      </c>
      <c r="O38" s="104">
        <v>1.1972001974761501E-3</v>
      </c>
      <c r="P38" s="100" t="s">
        <v>425</v>
      </c>
      <c r="Q38" s="100" t="s">
        <v>425</v>
      </c>
      <c r="R38" s="104">
        <v>4.795164058529611E-3</v>
      </c>
      <c r="S38" s="104">
        <v>0.1591410696634242</v>
      </c>
      <c r="T38" s="104">
        <v>6.1655967395852114E-3</v>
      </c>
      <c r="U38" s="104">
        <v>8.2076331297845995E-4</v>
      </c>
      <c r="V38" s="104">
        <v>9.6897573538099482E-2</v>
      </c>
      <c r="W38" s="100" t="s">
        <v>425</v>
      </c>
      <c r="X38" s="104">
        <v>2.4266850612419794E-3</v>
      </c>
      <c r="Y38" s="104">
        <v>4.0435750304392013E-3</v>
      </c>
      <c r="Z38" s="100" t="s">
        <v>425</v>
      </c>
      <c r="AA38" s="100" t="s">
        <v>425</v>
      </c>
      <c r="AB38" s="104">
        <v>6.4702600794938007E-3</v>
      </c>
      <c r="AC38" s="100" t="s">
        <v>427</v>
      </c>
      <c r="AD38" s="100" t="s">
        <v>427</v>
      </c>
      <c r="AE38" s="99"/>
      <c r="AF38" s="101">
        <v>3505.7743526935615</v>
      </c>
      <c r="AG38" s="101" t="s">
        <v>427</v>
      </c>
      <c r="AH38" s="101" t="s">
        <v>427</v>
      </c>
      <c r="AI38" s="101">
        <v>0.28493347669446001</v>
      </c>
      <c r="AJ38" s="101" t="s">
        <v>427</v>
      </c>
      <c r="AK38" s="101" t="s">
        <v>427</v>
      </c>
      <c r="AL38" s="29" t="s">
        <v>50</v>
      </c>
    </row>
    <row r="39" spans="1:38" ht="26.25" customHeight="1" thickBot="1" x14ac:dyDescent="0.3">
      <c r="A39" s="40" t="s">
        <v>104</v>
      </c>
      <c r="B39" s="40" t="s">
        <v>105</v>
      </c>
      <c r="C39" s="41" t="s">
        <v>389</v>
      </c>
      <c r="D39" s="42"/>
      <c r="E39" s="103">
        <v>2.1749226988879999</v>
      </c>
      <c r="F39" s="103">
        <v>0.40126882612600001</v>
      </c>
      <c r="G39" s="103">
        <v>2.3043018474999996E-2</v>
      </c>
      <c r="H39" s="100" t="s">
        <v>425</v>
      </c>
      <c r="I39" s="104">
        <v>5.1204357401999995E-2</v>
      </c>
      <c r="J39" s="104">
        <v>5.1307935902000001E-2</v>
      </c>
      <c r="K39" s="104">
        <v>5.2254338859999999E-2</v>
      </c>
      <c r="L39" s="104">
        <v>8.2442733655999981E-3</v>
      </c>
      <c r="M39" s="104">
        <v>1.6278575532770001</v>
      </c>
      <c r="N39" s="104">
        <v>4.6997495811950007E-2</v>
      </c>
      <c r="O39" s="104">
        <v>5.086610424826E-3</v>
      </c>
      <c r="P39" s="104">
        <v>1.0550577125419999E-2</v>
      </c>
      <c r="Q39" s="104">
        <v>5.1653663832422002E-2</v>
      </c>
      <c r="R39" s="104">
        <v>4.8108409312159983E-2</v>
      </c>
      <c r="S39" s="104">
        <v>4.6835617797255008E-2</v>
      </c>
      <c r="T39" s="104">
        <v>4.5973170243830005E-2</v>
      </c>
      <c r="U39" s="104">
        <v>2.8441883625499997E-3</v>
      </c>
      <c r="V39" s="104">
        <v>7.7924514506850007E-2</v>
      </c>
      <c r="W39" s="104">
        <v>7.3142539439399995E-2</v>
      </c>
      <c r="X39" s="104">
        <v>5.4790263580541905E-2</v>
      </c>
      <c r="Y39" s="104">
        <v>6.1831624477280002E-2</v>
      </c>
      <c r="Z39" s="104">
        <v>4.1000632888854402E-2</v>
      </c>
      <c r="AA39" s="104">
        <v>2.0558067640367994E-2</v>
      </c>
      <c r="AB39" s="104">
        <v>0.178180588582907</v>
      </c>
      <c r="AC39" s="104">
        <v>5.1956944429649994E-2</v>
      </c>
      <c r="AD39" s="104">
        <v>4.9611969789480001E-2</v>
      </c>
      <c r="AE39" s="99"/>
      <c r="AF39" s="101">
        <v>7012.9558807459998</v>
      </c>
      <c r="AG39" s="101">
        <v>8.7900000000000006E-2</v>
      </c>
      <c r="AH39" s="101">
        <v>48941.484274319992</v>
      </c>
      <c r="AI39" s="101">
        <v>2471.6409441369997</v>
      </c>
      <c r="AJ39" s="101">
        <v>2043.9010000000001</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4.8575386538899998</v>
      </c>
      <c r="F41" s="103">
        <v>5.4786125191670001</v>
      </c>
      <c r="G41" s="103">
        <v>0.402910149</v>
      </c>
      <c r="H41" s="103">
        <v>7.0661851868999995E-2</v>
      </c>
      <c r="I41" s="104">
        <v>6.037743813856923</v>
      </c>
      <c r="J41" s="104">
        <v>6.1799772218569231</v>
      </c>
      <c r="K41" s="104">
        <v>6.4816142423569225</v>
      </c>
      <c r="L41" s="104">
        <v>0.73979079881390009</v>
      </c>
      <c r="M41" s="104">
        <v>38.306618631660001</v>
      </c>
      <c r="N41" s="104">
        <v>0.38028999338500002</v>
      </c>
      <c r="O41" s="104">
        <v>0.171218361205</v>
      </c>
      <c r="P41" s="104">
        <v>2.3263697291000002E-2</v>
      </c>
      <c r="Q41" s="104">
        <v>1.3938114353999999E-2</v>
      </c>
      <c r="R41" s="104">
        <v>0.31410204419499999</v>
      </c>
      <c r="S41" s="104">
        <v>8.8563050598000001E-2</v>
      </c>
      <c r="T41" s="104">
        <v>2.9034281512E-2</v>
      </c>
      <c r="U41" s="104">
        <v>8.1645358960000004E-3</v>
      </c>
      <c r="V41" s="104">
        <v>6.799704619371</v>
      </c>
      <c r="W41" s="104">
        <v>5.3581751430000004</v>
      </c>
      <c r="X41" s="104">
        <v>1.218376046106</v>
      </c>
      <c r="Y41" s="104">
        <v>1.1519965216929999</v>
      </c>
      <c r="Z41" s="104">
        <v>0.44235366483799998</v>
      </c>
      <c r="AA41" s="104">
        <v>0.71119079534200003</v>
      </c>
      <c r="AB41" s="104">
        <v>3.52391702744</v>
      </c>
      <c r="AC41" s="104">
        <v>6.5884743383000002E-2</v>
      </c>
      <c r="AD41" s="104">
        <v>4.2372656973000002E-2</v>
      </c>
      <c r="AE41" s="99"/>
      <c r="AF41" s="101">
        <v>48588.473984999997</v>
      </c>
      <c r="AG41" s="101">
        <v>246.4832299</v>
      </c>
      <c r="AH41" s="101">
        <v>88903.751239999998</v>
      </c>
      <c r="AI41" s="101">
        <v>13146.38478</v>
      </c>
      <c r="AJ41" s="101" t="s">
        <v>427</v>
      </c>
      <c r="AK41" s="101" t="s">
        <v>427</v>
      </c>
      <c r="AL41" s="29" t="s">
        <v>50</v>
      </c>
    </row>
    <row r="42" spans="1:38" ht="26.25" customHeight="1" thickBot="1" x14ac:dyDescent="0.3">
      <c r="A42" s="40" t="s">
        <v>71</v>
      </c>
      <c r="B42" s="40" t="s">
        <v>108</v>
      </c>
      <c r="C42" s="41" t="s">
        <v>109</v>
      </c>
      <c r="D42" s="42"/>
      <c r="E42" s="103">
        <v>0.165721821286618</v>
      </c>
      <c r="F42" s="103">
        <v>0.56541230581208102</v>
      </c>
      <c r="G42" s="103">
        <v>1.3340848447599999E-4</v>
      </c>
      <c r="H42" s="103">
        <v>1.7894760144799998E-4</v>
      </c>
      <c r="I42" s="104">
        <v>5.3754269559769998E-3</v>
      </c>
      <c r="J42" s="104">
        <v>5.7407548048700003E-3</v>
      </c>
      <c r="K42" s="104">
        <v>6.1495958546460006E-3</v>
      </c>
      <c r="L42" s="104">
        <v>7.2988335985500004E-4</v>
      </c>
      <c r="M42" s="104">
        <v>10.8535555168464</v>
      </c>
      <c r="N42" s="104">
        <v>4.4010032000000004E-4</v>
      </c>
      <c r="O42" s="104">
        <v>1.8661974832E-4</v>
      </c>
      <c r="P42" s="100" t="s">
        <v>425</v>
      </c>
      <c r="Q42" s="100" t="s">
        <v>425</v>
      </c>
      <c r="R42" s="104">
        <v>1.6101474990000001E-3</v>
      </c>
      <c r="S42" s="104">
        <v>4.6048088857E-2</v>
      </c>
      <c r="T42" s="104">
        <v>1.3575839616E-3</v>
      </c>
      <c r="U42" s="104">
        <v>1.7792542785E-4</v>
      </c>
      <c r="V42" s="104">
        <v>2.3308452327999999E-2</v>
      </c>
      <c r="W42" s="100" t="s">
        <v>425</v>
      </c>
      <c r="X42" s="104">
        <v>6.6634141996000003E-4</v>
      </c>
      <c r="Y42" s="104">
        <v>6.8030990776000002E-4</v>
      </c>
      <c r="Z42" s="100" t="s">
        <v>425</v>
      </c>
      <c r="AA42" s="100" t="s">
        <v>425</v>
      </c>
      <c r="AB42" s="104">
        <v>1.3466513296499999E-3</v>
      </c>
      <c r="AC42" s="100" t="s">
        <v>427</v>
      </c>
      <c r="AD42" s="100" t="s">
        <v>427</v>
      </c>
      <c r="AE42" s="99"/>
      <c r="AF42" s="101">
        <v>778.85076012455522</v>
      </c>
      <c r="AG42" s="101" t="s">
        <v>427</v>
      </c>
      <c r="AH42" s="101" t="s">
        <v>427</v>
      </c>
      <c r="AI42" s="101">
        <v>52.781149291482841</v>
      </c>
      <c r="AJ42" s="101" t="s">
        <v>427</v>
      </c>
      <c r="AK42" s="101" t="s">
        <v>427</v>
      </c>
      <c r="AL42" s="29" t="s">
        <v>50</v>
      </c>
    </row>
    <row r="43" spans="1:38" ht="26.25" customHeight="1" thickBot="1" x14ac:dyDescent="0.3">
      <c r="A43" s="40" t="s">
        <v>104</v>
      </c>
      <c r="B43" s="40" t="s">
        <v>110</v>
      </c>
      <c r="C43" s="41" t="s">
        <v>111</v>
      </c>
      <c r="D43" s="42"/>
      <c r="E43" s="103">
        <v>2.5099390827189998</v>
      </c>
      <c r="F43" s="103">
        <v>1.9450412464969999</v>
      </c>
      <c r="G43" s="103">
        <v>0.53129658813399994</v>
      </c>
      <c r="H43" s="100" t="s">
        <v>425</v>
      </c>
      <c r="I43" s="104">
        <v>0.181092351983</v>
      </c>
      <c r="J43" s="104">
        <v>0.19648738398599999</v>
      </c>
      <c r="K43" s="104">
        <v>0.20316715338199998</v>
      </c>
      <c r="L43" s="104">
        <v>1.6633378022899999E-2</v>
      </c>
      <c r="M43" s="104">
        <v>2.6897989001510001</v>
      </c>
      <c r="N43" s="104">
        <v>0.13092718257158001</v>
      </c>
      <c r="O43" s="104">
        <v>7.8428269168670014E-3</v>
      </c>
      <c r="P43" s="104">
        <v>6.9608346489099995E-3</v>
      </c>
      <c r="Q43" s="104">
        <v>4.4664351589100001E-3</v>
      </c>
      <c r="R43" s="104">
        <v>2.8020148784707995E-2</v>
      </c>
      <c r="S43" s="104">
        <v>2.1750460422650799E-2</v>
      </c>
      <c r="T43" s="104">
        <v>8.3257276658838003E-2</v>
      </c>
      <c r="U43" s="104">
        <v>5.3421121679799993E-3</v>
      </c>
      <c r="V43" s="104">
        <v>0.47216442665456004</v>
      </c>
      <c r="W43" s="104">
        <v>0.32516799827329995</v>
      </c>
      <c r="X43" s="104">
        <v>9.8738816847830493E-2</v>
      </c>
      <c r="Y43" s="104">
        <v>0.123577289278423</v>
      </c>
      <c r="Z43" s="104">
        <v>5.8722861619893395E-2</v>
      </c>
      <c r="AA43" s="104">
        <v>3.8791098393288301E-2</v>
      </c>
      <c r="AB43" s="104">
        <v>0.31983006613300302</v>
      </c>
      <c r="AC43" s="104">
        <v>2.6674554970000002E-3</v>
      </c>
      <c r="AD43" s="104">
        <v>9.707617339508999E-2</v>
      </c>
      <c r="AE43" s="99"/>
      <c r="AF43" s="101">
        <v>5042.9664635430008</v>
      </c>
      <c r="AG43" s="101">
        <v>570.97993160600004</v>
      </c>
      <c r="AH43" s="101">
        <v>18444.937336442003</v>
      </c>
      <c r="AI43" s="101">
        <v>3115.6925422510003</v>
      </c>
      <c r="AJ43" s="101" t="s">
        <v>427</v>
      </c>
      <c r="AK43" s="101" t="s">
        <v>427</v>
      </c>
      <c r="AL43" s="29" t="s">
        <v>50</v>
      </c>
    </row>
    <row r="44" spans="1:38" ht="26.25" customHeight="1" thickBot="1" x14ac:dyDescent="0.3">
      <c r="A44" s="40" t="s">
        <v>71</v>
      </c>
      <c r="B44" s="40" t="s">
        <v>112</v>
      </c>
      <c r="C44" s="41" t="s">
        <v>113</v>
      </c>
      <c r="D44" s="42"/>
      <c r="E44" s="103">
        <v>1.2865822240728</v>
      </c>
      <c r="F44" s="103">
        <v>0.46799176496815598</v>
      </c>
      <c r="G44" s="103">
        <v>8.6467909168699993E-4</v>
      </c>
      <c r="H44" s="103">
        <v>6.3743772961600003E-4</v>
      </c>
      <c r="I44" s="104">
        <v>5.6101894322962004E-2</v>
      </c>
      <c r="J44" s="104">
        <v>7.3095353954411996E-2</v>
      </c>
      <c r="K44" s="104">
        <v>0.24491177951589102</v>
      </c>
      <c r="L44" s="104">
        <v>2.7742187370996998E-2</v>
      </c>
      <c r="M44" s="104">
        <v>1.3848695360393959</v>
      </c>
      <c r="N44" s="104">
        <v>4.2988366779999997E-5</v>
      </c>
      <c r="O44" s="104">
        <v>3.2829226252829996E-3</v>
      </c>
      <c r="P44" s="100" t="s">
        <v>425</v>
      </c>
      <c r="Q44" s="100" t="s">
        <v>425</v>
      </c>
      <c r="R44" s="104">
        <v>8.6813727415170003E-3</v>
      </c>
      <c r="S44" s="104">
        <v>0.40454780815143998</v>
      </c>
      <c r="T44" s="104">
        <v>1.0297944468903E-2</v>
      </c>
      <c r="U44" s="104">
        <v>8.0828583442200009E-4</v>
      </c>
      <c r="V44" s="104">
        <v>0.23301880558070001</v>
      </c>
      <c r="W44" s="100" t="s">
        <v>425</v>
      </c>
      <c r="X44" s="104">
        <v>2.449192936599E-3</v>
      </c>
      <c r="Y44" s="104">
        <v>4.0310056088989996E-3</v>
      </c>
      <c r="Z44" s="100" t="s">
        <v>425</v>
      </c>
      <c r="AA44" s="100" t="s">
        <v>425</v>
      </c>
      <c r="AB44" s="104">
        <v>6.480198546408E-3</v>
      </c>
      <c r="AC44" s="100" t="s">
        <v>425</v>
      </c>
      <c r="AD44" s="100" t="s">
        <v>427</v>
      </c>
      <c r="AE44" s="99"/>
      <c r="AF44" s="101">
        <v>3453.5831680693504</v>
      </c>
      <c r="AG44" s="101" t="s">
        <v>427</v>
      </c>
      <c r="AH44" s="101" t="s">
        <v>427</v>
      </c>
      <c r="AI44" s="101">
        <v>5.2015587751613204</v>
      </c>
      <c r="AJ44" s="101" t="s">
        <v>427</v>
      </c>
      <c r="AK44" s="101" t="s">
        <v>427</v>
      </c>
      <c r="AL44" s="29" t="s">
        <v>50</v>
      </c>
    </row>
    <row r="45" spans="1:38" ht="26.25" customHeight="1" thickBot="1" x14ac:dyDescent="0.3">
      <c r="A45" s="40" t="s">
        <v>71</v>
      </c>
      <c r="B45" s="40" t="s">
        <v>114</v>
      </c>
      <c r="C45" s="41" t="s">
        <v>115</v>
      </c>
      <c r="D45" s="42"/>
      <c r="E45" s="103">
        <v>0.1007276314</v>
      </c>
      <c r="F45" s="103">
        <v>3.736458709E-3</v>
      </c>
      <c r="G45" s="103">
        <v>3.9736275710000003E-3</v>
      </c>
      <c r="H45" s="103">
        <v>1.9868138000000001E-5</v>
      </c>
      <c r="I45" s="104">
        <v>2.5753788500000002E-3</v>
      </c>
      <c r="J45" s="104">
        <v>2.7184554530000002E-3</v>
      </c>
      <c r="K45" s="104">
        <v>2.8615320560000002E-3</v>
      </c>
      <c r="L45" s="104">
        <v>9.0138259756091595E-4</v>
      </c>
      <c r="M45" s="104">
        <v>2.2928277489999999E-2</v>
      </c>
      <c r="N45" s="104">
        <v>1.98681E-4</v>
      </c>
      <c r="O45" s="104">
        <v>1.98681E-5</v>
      </c>
      <c r="P45" s="104">
        <v>9.9340700000000002E-5</v>
      </c>
      <c r="Q45" s="104">
        <v>9.9340700000000002E-5</v>
      </c>
      <c r="R45" s="100" t="s">
        <v>425</v>
      </c>
      <c r="S45" s="104">
        <v>9.9340700000000002E-5</v>
      </c>
      <c r="T45" s="104">
        <v>1.3907700000000001E-4</v>
      </c>
      <c r="U45" s="104">
        <v>3.9736300000000002E-4</v>
      </c>
      <c r="V45" s="104">
        <v>9.9340699999999997E-4</v>
      </c>
      <c r="W45" s="100" t="s">
        <v>425</v>
      </c>
      <c r="X45" s="104">
        <v>6.5777200000000004E-5</v>
      </c>
      <c r="Y45" s="104">
        <v>6.5777200000000004E-5</v>
      </c>
      <c r="Z45" s="104">
        <v>2.5026499999999998E-5</v>
      </c>
      <c r="AA45" s="100" t="s">
        <v>425</v>
      </c>
      <c r="AB45" s="104">
        <v>1.5658100000000001E-4</v>
      </c>
      <c r="AC45" s="100" t="s">
        <v>427</v>
      </c>
      <c r="AD45" s="100" t="s">
        <v>427</v>
      </c>
      <c r="AE45" s="99"/>
      <c r="AF45" s="101">
        <v>82.254090719069154</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0.32024879077995905</v>
      </c>
      <c r="F47" s="103">
        <v>5.6465158774023853E-2</v>
      </c>
      <c r="G47" s="103">
        <v>9.3239709743726598E-3</v>
      </c>
      <c r="H47" s="103">
        <v>3.4778251944999998E-6</v>
      </c>
      <c r="I47" s="104">
        <v>4.7564617583457309E-3</v>
      </c>
      <c r="J47" s="104">
        <v>4.8103340803847313E-3</v>
      </c>
      <c r="K47" s="104">
        <v>5.1203869015657311E-3</v>
      </c>
      <c r="L47" s="104">
        <v>3.3071365983330181E-3</v>
      </c>
      <c r="M47" s="104">
        <v>1.8536098827782217</v>
      </c>
      <c r="N47" s="104">
        <v>1.330207E-9</v>
      </c>
      <c r="O47" s="104">
        <v>5.788909756E-6</v>
      </c>
      <c r="P47" s="100" t="s">
        <v>425</v>
      </c>
      <c r="Q47" s="100" t="s">
        <v>425</v>
      </c>
      <c r="R47" s="104">
        <v>4.3245637574999994E-5</v>
      </c>
      <c r="S47" s="104">
        <v>1.2757761350000001E-3</v>
      </c>
      <c r="T47" s="104">
        <v>3.1827297119000002E-5</v>
      </c>
      <c r="U47" s="104">
        <v>3.685083197E-6</v>
      </c>
      <c r="V47" s="104">
        <v>5.9280930780000003E-4</v>
      </c>
      <c r="W47" s="100" t="s">
        <v>425</v>
      </c>
      <c r="X47" s="104">
        <v>8.6416875034999992E-6</v>
      </c>
      <c r="Y47" s="104">
        <v>1.5155301868499999E-5</v>
      </c>
      <c r="Z47" s="100" t="s">
        <v>425</v>
      </c>
      <c r="AA47" s="100" t="s">
        <v>425</v>
      </c>
      <c r="AB47" s="104">
        <v>2.3796985711E-5</v>
      </c>
      <c r="AC47" s="100" t="s">
        <v>427</v>
      </c>
      <c r="AD47" s="100" t="s">
        <v>427</v>
      </c>
      <c r="AE47" s="99"/>
      <c r="AF47" s="101">
        <v>976.21166642357457</v>
      </c>
      <c r="AG47" s="101" t="s">
        <v>427</v>
      </c>
      <c r="AH47" s="101" t="s">
        <v>427</v>
      </c>
      <c r="AI47" s="101">
        <v>1.5953152968E-4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1180.5429999999999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1428.410556</v>
      </c>
      <c r="AL51" s="29" t="s">
        <v>439</v>
      </c>
    </row>
    <row r="52" spans="1:38" ht="26.25" customHeight="1" thickBot="1" x14ac:dyDescent="0.3">
      <c r="A52" s="40" t="s">
        <v>120</v>
      </c>
      <c r="B52" s="44" t="s">
        <v>130</v>
      </c>
      <c r="C52" s="46" t="s">
        <v>391</v>
      </c>
      <c r="D52" s="43"/>
      <c r="E52" s="103">
        <v>2.2487999000000003</v>
      </c>
      <c r="F52" s="103">
        <v>2.1782209959999999</v>
      </c>
      <c r="G52" s="103">
        <v>7.1391947999999994</v>
      </c>
      <c r="H52" s="103">
        <v>4.6000000000000001E-4</v>
      </c>
      <c r="I52" s="104">
        <v>0.11594386500000001</v>
      </c>
      <c r="J52" s="104">
        <v>0.13546753</v>
      </c>
      <c r="K52" s="104">
        <v>0.1461607</v>
      </c>
      <c r="L52" s="104">
        <v>3.594259815E-4</v>
      </c>
      <c r="M52" s="104">
        <v>0.76524709999999996</v>
      </c>
      <c r="N52" s="104">
        <v>0.16331564768372001</v>
      </c>
      <c r="O52" s="104">
        <v>4.0774392732351006E-2</v>
      </c>
      <c r="P52" s="104">
        <v>2.8321542670666E-2</v>
      </c>
      <c r="Q52" s="104">
        <v>1.4038179628952999E-2</v>
      </c>
      <c r="R52" s="104">
        <v>6.6915902124319998E-2</v>
      </c>
      <c r="S52" s="104">
        <v>5.5462257074002999E-2</v>
      </c>
      <c r="T52" s="104">
        <v>0.33734819152191997</v>
      </c>
      <c r="U52" s="104">
        <v>1.0262865117578001E-2</v>
      </c>
      <c r="V52" s="104">
        <v>0.66665462573503109</v>
      </c>
      <c r="W52" s="104">
        <v>5.1591354999999992E-2</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0.51996753399999995</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0.92771681756617552</v>
      </c>
      <c r="AL53" s="29" t="s">
        <v>134</v>
      </c>
    </row>
    <row r="54" spans="1:38" ht="37.5" customHeight="1" thickBot="1" x14ac:dyDescent="0.3">
      <c r="A54" s="40" t="s">
        <v>120</v>
      </c>
      <c r="B54" s="44" t="s">
        <v>135</v>
      </c>
      <c r="C54" s="46" t="s">
        <v>136</v>
      </c>
      <c r="D54" s="43"/>
      <c r="E54" s="100" t="s">
        <v>427</v>
      </c>
      <c r="F54" s="103">
        <v>1.5840060176043103</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402937.38785520004</v>
      </c>
      <c r="AL54" s="29" t="s">
        <v>442</v>
      </c>
    </row>
    <row r="55" spans="1:38" ht="26.25" customHeight="1" thickBot="1" x14ac:dyDescent="0.3">
      <c r="A55" s="40" t="s">
        <v>120</v>
      </c>
      <c r="B55" s="44" t="s">
        <v>137</v>
      </c>
      <c r="C55" s="46" t="s">
        <v>138</v>
      </c>
      <c r="D55" s="43"/>
      <c r="E55" s="103">
        <v>5.1080999999999994E-2</v>
      </c>
      <c r="F55" s="103">
        <v>0.154801067643</v>
      </c>
      <c r="G55" s="103">
        <v>1.5270619999999999</v>
      </c>
      <c r="H55" s="100" t="s">
        <v>425</v>
      </c>
      <c r="I55" s="104">
        <v>9.7940000000000006E-3</v>
      </c>
      <c r="J55" s="104">
        <v>9.7940000000000006E-3</v>
      </c>
      <c r="K55" s="104">
        <v>9.7940000000000006E-3</v>
      </c>
      <c r="L55" s="104">
        <v>7.8352000000000005E-3</v>
      </c>
      <c r="M55" s="104">
        <v>0.243732</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610</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0.178789</v>
      </c>
      <c r="F59" s="103">
        <v>0.1274006</v>
      </c>
      <c r="G59" s="103">
        <v>0.68124200000000001</v>
      </c>
      <c r="H59" s="103">
        <v>0.11073799999999999</v>
      </c>
      <c r="I59" s="104">
        <v>1.634802292183133E-2</v>
      </c>
      <c r="J59" s="104">
        <v>2.036148870036858E-2</v>
      </c>
      <c r="K59" s="104">
        <v>2.2658819731629611E-2</v>
      </c>
      <c r="L59" s="104">
        <v>4.5774464181127996E-5</v>
      </c>
      <c r="M59" s="104">
        <v>4.02E-2</v>
      </c>
      <c r="N59" s="104">
        <v>0.14008258000000001</v>
      </c>
      <c r="O59" s="104">
        <v>4.5683979999999999E-2</v>
      </c>
      <c r="P59" s="104">
        <v>1.2007319999999999E-3</v>
      </c>
      <c r="Q59" s="104">
        <v>1.249346E-2</v>
      </c>
      <c r="R59" s="104">
        <v>1.714108E-2</v>
      </c>
      <c r="S59" s="104">
        <v>9.3416000000000007E-4</v>
      </c>
      <c r="T59" s="104">
        <v>3.4144320000000002E-3</v>
      </c>
      <c r="U59" s="104">
        <v>0.60460066000000001</v>
      </c>
      <c r="V59" s="104">
        <v>6.4130000000000003E-3</v>
      </c>
      <c r="W59" s="104">
        <v>5.311718E-3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354.11450400000001</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0.20221373876128501</v>
      </c>
      <c r="J61" s="104">
        <v>2.0221373876128501</v>
      </c>
      <c r="K61" s="104">
        <v>6.74819941953184</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1576722.6282086489</v>
      </c>
      <c r="AL61" s="29" t="s">
        <v>420</v>
      </c>
    </row>
    <row r="62" spans="1:38" ht="26.25" customHeight="1" thickBot="1" x14ac:dyDescent="0.3">
      <c r="A62" s="40" t="s">
        <v>54</v>
      </c>
      <c r="B62" s="48" t="s">
        <v>153</v>
      </c>
      <c r="C62" s="41" t="s">
        <v>154</v>
      </c>
      <c r="D62" s="42"/>
      <c r="E62" s="103">
        <v>0.113582</v>
      </c>
      <c r="F62" s="100" t="s">
        <v>427</v>
      </c>
      <c r="G62" s="103">
        <v>4.7099999999999998E-3</v>
      </c>
      <c r="H62" s="100" t="s">
        <v>427</v>
      </c>
      <c r="I62" s="104">
        <v>1.0959452770491801E-3</v>
      </c>
      <c r="J62" s="104">
        <v>1.696326790163934E-2</v>
      </c>
      <c r="K62" s="104">
        <v>2.6502862000000002E-2</v>
      </c>
      <c r="L62" s="100" t="s">
        <v>425</v>
      </c>
      <c r="M62" s="104">
        <v>4.2148815999999999E-2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0.26151800000000003</v>
      </c>
      <c r="F63" s="103">
        <v>0.44422250000000008</v>
      </c>
      <c r="G63" s="103">
        <v>2.7637909999999999</v>
      </c>
      <c r="H63" s="100" t="s">
        <v>425</v>
      </c>
      <c r="I63" s="104">
        <v>0.43723737896669468</v>
      </c>
      <c r="J63" s="104">
        <v>0.45482010281723734</v>
      </c>
      <c r="K63" s="104">
        <v>0.59388071226165673</v>
      </c>
      <c r="L63" s="104">
        <v>1.2242646611067447E-3</v>
      </c>
      <c r="M63" s="104">
        <v>1.3708259999999999</v>
      </c>
      <c r="N63" s="104">
        <v>1.6632000000000001E-2</v>
      </c>
      <c r="O63" s="104">
        <v>5.5440000000000003E-3</v>
      </c>
      <c r="P63" s="104">
        <v>1.1088E-4</v>
      </c>
      <c r="Q63" s="104">
        <v>1.4783999999999999E-3</v>
      </c>
      <c r="R63" s="104">
        <v>1.848E-3</v>
      </c>
      <c r="S63" s="100" t="s">
        <v>425</v>
      </c>
      <c r="T63" s="104">
        <v>1.1088E-4</v>
      </c>
      <c r="U63" s="104">
        <v>7.392E-2</v>
      </c>
      <c r="V63" s="100" t="s">
        <v>425</v>
      </c>
      <c r="W63" s="104">
        <v>2.986714E-2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0.297216064</v>
      </c>
      <c r="F64" s="103">
        <v>5.2772914999999997E-2</v>
      </c>
      <c r="G64" s="100" t="s">
        <v>425</v>
      </c>
      <c r="H64" s="100" t="s">
        <v>425</v>
      </c>
      <c r="I64" s="100" t="s">
        <v>428</v>
      </c>
      <c r="J64" s="100" t="s">
        <v>428</v>
      </c>
      <c r="K64" s="100" t="s">
        <v>428</v>
      </c>
      <c r="L64" s="100" t="s">
        <v>428</v>
      </c>
      <c r="M64" s="104">
        <v>7.7159580000000002E-3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750.58600000000001</v>
      </c>
      <c r="AL64" s="29" t="s">
        <v>159</v>
      </c>
    </row>
    <row r="65" spans="1:38" ht="26.25" customHeight="1" thickBot="1" x14ac:dyDescent="0.3">
      <c r="A65" s="40" t="s">
        <v>54</v>
      </c>
      <c r="B65" s="44" t="s">
        <v>160</v>
      </c>
      <c r="C65" s="41" t="s">
        <v>161</v>
      </c>
      <c r="D65" s="42"/>
      <c r="E65" s="103">
        <v>0.2388025</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1489.924</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427</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1.1206000000000001E-2</v>
      </c>
      <c r="F68" s="100" t="s">
        <v>427</v>
      </c>
      <c r="G68" s="103">
        <v>6.3761999999999999E-2</v>
      </c>
      <c r="H68" s="100" t="s">
        <v>427</v>
      </c>
      <c r="I68" s="104">
        <v>8.7760000000000008E-3</v>
      </c>
      <c r="J68" s="104">
        <v>8.9099999999999995E-3</v>
      </c>
      <c r="K68" s="104">
        <v>8.9910000000000007E-3</v>
      </c>
      <c r="L68" s="104">
        <v>2.45728E-5</v>
      </c>
      <c r="M68" s="104">
        <v>4.9532E-2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94.512</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4.9489061550000013</v>
      </c>
      <c r="F70" s="103">
        <v>6.3034332326666664</v>
      </c>
      <c r="G70" s="103">
        <v>1.9876874350000002</v>
      </c>
      <c r="H70" s="103">
        <v>0.63405412500000002</v>
      </c>
      <c r="I70" s="104">
        <v>0.11589565053999998</v>
      </c>
      <c r="J70" s="104">
        <v>0.235937343795</v>
      </c>
      <c r="K70" s="104">
        <v>0.32626305642999998</v>
      </c>
      <c r="L70" s="104">
        <v>2.2654927512000001E-5</v>
      </c>
      <c r="M70" s="104">
        <v>1.011913284</v>
      </c>
      <c r="N70" s="100" t="s">
        <v>425</v>
      </c>
      <c r="O70" s="100" t="s">
        <v>425</v>
      </c>
      <c r="P70" s="104">
        <v>0.14659</v>
      </c>
      <c r="Q70" s="100" t="s">
        <v>425</v>
      </c>
      <c r="R70" s="104">
        <v>5.5E-2</v>
      </c>
      <c r="S70" s="100" t="s">
        <v>425</v>
      </c>
      <c r="T70" s="104">
        <v>0.02</v>
      </c>
      <c r="U70" s="100" t="s">
        <v>425</v>
      </c>
      <c r="V70" s="100" t="s">
        <v>425</v>
      </c>
      <c r="W70" s="104">
        <v>0.10029163799999999</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4.1144223000000002</v>
      </c>
      <c r="F72" s="103">
        <v>0.21922570218311438</v>
      </c>
      <c r="G72" s="103">
        <v>5.1891574</v>
      </c>
      <c r="H72" s="103">
        <v>1.37179E-2</v>
      </c>
      <c r="I72" s="104">
        <v>0.58409650684161418</v>
      </c>
      <c r="J72" s="104">
        <v>0.78353716143603347</v>
      </c>
      <c r="K72" s="104">
        <v>0.84995470000000006</v>
      </c>
      <c r="L72" s="104">
        <v>1.9843771006841614E-2</v>
      </c>
      <c r="M72" s="104">
        <v>94.902085599999992</v>
      </c>
      <c r="N72" s="104">
        <v>14.763996244164538</v>
      </c>
      <c r="O72" s="104">
        <v>0.23236380099999998</v>
      </c>
      <c r="P72" s="104">
        <v>2.7166516000000002E-2</v>
      </c>
      <c r="Q72" s="104">
        <v>2.828790710829E-2</v>
      </c>
      <c r="R72" s="104">
        <v>0.53349230999999997</v>
      </c>
      <c r="S72" s="104">
        <v>1.169418008353625</v>
      </c>
      <c r="T72" s="104">
        <v>0.20556516</v>
      </c>
      <c r="U72" s="104">
        <v>1.8888688000000001E-2</v>
      </c>
      <c r="V72" s="104">
        <v>1.9837194600000001</v>
      </c>
      <c r="W72" s="104">
        <v>6.9361382000000003</v>
      </c>
      <c r="X72" s="104">
        <v>3.7000000000000002E-3</v>
      </c>
      <c r="Y72" s="104">
        <v>1.2800000000000001E-2</v>
      </c>
      <c r="Z72" s="104">
        <v>3.2000000000000002E-3</v>
      </c>
      <c r="AA72" s="104">
        <v>4.1999999999999997E-3</v>
      </c>
      <c r="AB72" s="104">
        <v>2.3900000000000001E-2</v>
      </c>
      <c r="AC72" s="104">
        <v>0.16665480360000001</v>
      </c>
      <c r="AD72" s="100" t="s">
        <v>427</v>
      </c>
      <c r="AE72" s="99"/>
      <c r="AF72" s="101" t="s">
        <v>427</v>
      </c>
      <c r="AG72" s="101" t="s">
        <v>427</v>
      </c>
      <c r="AH72" s="101" t="s">
        <v>427</v>
      </c>
      <c r="AI72" s="101" t="s">
        <v>427</v>
      </c>
      <c r="AJ72" s="101" t="s">
        <v>427</v>
      </c>
      <c r="AK72" s="101">
        <v>6432.5540000000001</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1.7508500000000001E-4</v>
      </c>
      <c r="L73" s="100" t="s">
        <v>428</v>
      </c>
      <c r="M73" s="100" t="s">
        <v>425</v>
      </c>
      <c r="N73" s="104">
        <v>3.5E-4</v>
      </c>
      <c r="O73" s="100" t="s">
        <v>425</v>
      </c>
      <c r="P73" s="100" t="s">
        <v>425</v>
      </c>
      <c r="Q73" s="100" t="s">
        <v>425</v>
      </c>
      <c r="R73" s="100" t="s">
        <v>425</v>
      </c>
      <c r="S73" s="100" t="s">
        <v>425</v>
      </c>
      <c r="T73" s="104">
        <v>1E-4</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0.23507899999999998</v>
      </c>
      <c r="G74" s="100" t="s">
        <v>428</v>
      </c>
      <c r="H74" s="100" t="s">
        <v>428</v>
      </c>
      <c r="I74" s="104">
        <v>2.7518881937697599E-3</v>
      </c>
      <c r="J74" s="104">
        <v>3.8935387705245901E-3</v>
      </c>
      <c r="K74" s="104">
        <v>4.1749999999999999E-3</v>
      </c>
      <c r="L74" s="104">
        <v>4.953398748786E-6</v>
      </c>
      <c r="M74" s="100" t="s">
        <v>428</v>
      </c>
      <c r="N74" s="104">
        <v>4.0000000000000001E-3</v>
      </c>
      <c r="O74" s="100" t="s">
        <v>428</v>
      </c>
      <c r="P74" s="100" t="s">
        <v>428</v>
      </c>
      <c r="Q74" s="100" t="s">
        <v>428</v>
      </c>
      <c r="R74" s="104">
        <v>1E-3</v>
      </c>
      <c r="S74" s="104">
        <v>3.5000000000000003E-2</v>
      </c>
      <c r="T74" s="100" t="s">
        <v>428</v>
      </c>
      <c r="U74" s="100" t="s">
        <v>428</v>
      </c>
      <c r="V74" s="100" t="s">
        <v>428</v>
      </c>
      <c r="W74" s="104">
        <v>1.059400000000001E-2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1.5041219999999999E-6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0.451598787</v>
      </c>
      <c r="F80" s="103">
        <v>4.2764344000000003E-2</v>
      </c>
      <c r="G80" s="103">
        <v>2.2916284280000006</v>
      </c>
      <c r="H80" s="100" t="s">
        <v>425</v>
      </c>
      <c r="I80" s="104">
        <v>1.7513287699160725E-2</v>
      </c>
      <c r="J80" s="104">
        <v>2.4083381689480519E-2</v>
      </c>
      <c r="K80" s="104">
        <v>2.7002651499999995E-2</v>
      </c>
      <c r="L80" s="104">
        <v>1.7805281821863999E-5</v>
      </c>
      <c r="M80" s="104">
        <v>0.12425030000000001</v>
      </c>
      <c r="N80" s="104">
        <v>1.9894882557000002</v>
      </c>
      <c r="O80" s="104">
        <v>5.8172537499999996E-2</v>
      </c>
      <c r="P80" s="104">
        <v>6.2252415228500002E-2</v>
      </c>
      <c r="Q80" s="104">
        <v>0.19084515699999999</v>
      </c>
      <c r="R80" s="104">
        <v>1.38019797E-2</v>
      </c>
      <c r="S80" s="104">
        <v>0.53493410549999998</v>
      </c>
      <c r="T80" s="104">
        <v>5.4665999999999999E-2</v>
      </c>
      <c r="U80" s="104">
        <v>1.06E-2</v>
      </c>
      <c r="V80" s="104">
        <v>7.6232746500000008</v>
      </c>
      <c r="W80" s="104">
        <v>0.55267299999999997</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3.213101526441177E-3</v>
      </c>
      <c r="J81" s="104">
        <v>1.6530435495791668E-2</v>
      </c>
      <c r="K81" s="104">
        <v>5.3269335877401958E-2</v>
      </c>
      <c r="L81" s="104">
        <v>1.6788842740350001E-6</v>
      </c>
      <c r="M81" s="104">
        <v>0.13500000000000001</v>
      </c>
      <c r="N81" s="104">
        <v>0.20017200000000002</v>
      </c>
      <c r="O81" s="104">
        <v>3.6589000000000001E-3</v>
      </c>
      <c r="P81" s="100" t="s">
        <v>425</v>
      </c>
      <c r="Q81" s="104">
        <v>7.8405000000000002E-3</v>
      </c>
      <c r="R81" s="104">
        <v>3.9299163999999998E-2</v>
      </c>
      <c r="S81" s="104">
        <v>1.1999999999999999E-3</v>
      </c>
      <c r="T81" s="104">
        <v>1.1E-5</v>
      </c>
      <c r="U81" s="100" t="s">
        <v>425</v>
      </c>
      <c r="V81" s="104">
        <v>0.466367182645401</v>
      </c>
      <c r="W81" s="104">
        <v>9.2827429999999996E-3</v>
      </c>
      <c r="X81" s="100" t="s">
        <v>425</v>
      </c>
      <c r="Y81" s="100" t="s">
        <v>425</v>
      </c>
      <c r="Z81" s="100" t="s">
        <v>425</v>
      </c>
      <c r="AA81" s="100" t="s">
        <v>425</v>
      </c>
      <c r="AB81" s="100" t="s">
        <v>425</v>
      </c>
      <c r="AC81" s="100" t="s">
        <v>427</v>
      </c>
      <c r="AD81" s="104">
        <v>3.8612314999999997E-5</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13.064841104147501</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6516011</v>
      </c>
      <c r="AL82" s="29" t="s">
        <v>436</v>
      </c>
    </row>
    <row r="83" spans="1:38" ht="26.25" customHeight="1" thickBot="1" x14ac:dyDescent="0.3">
      <c r="A83" s="40" t="s">
        <v>54</v>
      </c>
      <c r="B83" s="51" t="s">
        <v>210</v>
      </c>
      <c r="C83" s="52" t="s">
        <v>211</v>
      </c>
      <c r="D83" s="42"/>
      <c r="E83" s="103">
        <v>2.4327999999999999E-2</v>
      </c>
      <c r="F83" s="103">
        <v>4.3882763839999991E-2</v>
      </c>
      <c r="G83" s="103">
        <v>1.7923999999999999E-2</v>
      </c>
      <c r="H83" s="100" t="s">
        <v>425</v>
      </c>
      <c r="I83" s="104">
        <v>2.4143344260000002E-3</v>
      </c>
      <c r="J83" s="104">
        <v>2.4143344260000002E-3</v>
      </c>
      <c r="K83" s="104">
        <v>3.4490491800000002E-2</v>
      </c>
      <c r="L83" s="104">
        <v>6.7601363927999995E-6</v>
      </c>
      <c r="M83" s="104">
        <v>0.14971499999999999</v>
      </c>
      <c r="N83" s="100" t="s">
        <v>427</v>
      </c>
      <c r="O83" s="100" t="s">
        <v>427</v>
      </c>
      <c r="P83" s="100" t="s">
        <v>427</v>
      </c>
      <c r="Q83" s="100" t="s">
        <v>427</v>
      </c>
      <c r="R83" s="100" t="s">
        <v>427</v>
      </c>
      <c r="S83" s="100" t="s">
        <v>427</v>
      </c>
      <c r="T83" s="100" t="s">
        <v>427</v>
      </c>
      <c r="U83" s="100" t="s">
        <v>427</v>
      </c>
      <c r="V83" s="100" t="s">
        <v>427</v>
      </c>
      <c r="W83" s="104">
        <v>1.9654562E-2</v>
      </c>
      <c r="X83" s="104">
        <v>2E-3</v>
      </c>
      <c r="Y83" s="100" t="s">
        <v>425</v>
      </c>
      <c r="Z83" s="100" t="s">
        <v>425</v>
      </c>
      <c r="AA83" s="100" t="s">
        <v>425</v>
      </c>
      <c r="AB83" s="104">
        <v>2E-3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3.9242800000000001E-2</v>
      </c>
      <c r="F85" s="103">
        <v>5.5222671813103252</v>
      </c>
      <c r="G85" s="103">
        <v>5.3399999999999997E-4</v>
      </c>
      <c r="H85" s="100" t="s">
        <v>425</v>
      </c>
      <c r="I85" s="100" t="s">
        <v>427</v>
      </c>
      <c r="J85" s="100" t="s">
        <v>427</v>
      </c>
      <c r="K85" s="104">
        <v>2.1460000000000003E-3</v>
      </c>
      <c r="L85" s="100" t="s">
        <v>427</v>
      </c>
      <c r="M85" s="104">
        <v>1.4398999999999999E-2</v>
      </c>
      <c r="N85" s="100" t="s">
        <v>427</v>
      </c>
      <c r="O85" s="100" t="s">
        <v>427</v>
      </c>
      <c r="P85" s="100" t="s">
        <v>427</v>
      </c>
      <c r="Q85" s="100" t="s">
        <v>427</v>
      </c>
      <c r="R85" s="104">
        <v>3.5999999999999997E-2</v>
      </c>
      <c r="S85" s="100" t="s">
        <v>427</v>
      </c>
      <c r="T85" s="100" t="s">
        <v>427</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1.0298780959411005</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1.8879999999999999E-3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0.31286265667148999</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6.8999999999999997E-5</v>
      </c>
      <c r="F88" s="103">
        <v>3.2075799912808671</v>
      </c>
      <c r="G88" s="100" t="s">
        <v>425</v>
      </c>
      <c r="H88" s="103">
        <v>1.0369999999999999E-3</v>
      </c>
      <c r="I88" s="104">
        <v>1.4972E-5</v>
      </c>
      <c r="J88" s="104">
        <v>2.9943999999999999E-4</v>
      </c>
      <c r="K88" s="104">
        <v>7.8799999999999996E-4</v>
      </c>
      <c r="L88" s="104">
        <v>4.1921600000000001E-8</v>
      </c>
      <c r="M88" s="100" t="s">
        <v>425</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1.1443000000000002E-2</v>
      </c>
      <c r="F89" s="103">
        <v>1.1198299906666667</v>
      </c>
      <c r="G89" s="103">
        <v>1.4829999999999999E-3</v>
      </c>
      <c r="H89" s="100" t="s">
        <v>425</v>
      </c>
      <c r="I89" s="100" t="s">
        <v>427</v>
      </c>
      <c r="J89" s="100" t="s">
        <v>427</v>
      </c>
      <c r="K89" s="104">
        <v>1.7979999999999999E-3</v>
      </c>
      <c r="L89" s="100" t="s">
        <v>427</v>
      </c>
      <c r="M89" s="104">
        <v>8.5690000000000002E-3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0.7935386010123372</v>
      </c>
      <c r="G90" s="100" t="s">
        <v>427</v>
      </c>
      <c r="H90" s="100" t="s">
        <v>427</v>
      </c>
      <c r="I90" s="104">
        <v>2.4654999999999998E-3</v>
      </c>
      <c r="J90" s="104">
        <v>1.0949249999999999E-2</v>
      </c>
      <c r="K90" s="104">
        <v>2.9728000000000001E-2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1.7050997251E-2</v>
      </c>
      <c r="F91" s="145">
        <v>8.1928119810444594E-2</v>
      </c>
      <c r="G91" s="145">
        <v>6.2383541529999996E-3</v>
      </c>
      <c r="H91" s="145">
        <v>3.9006589610000003E-2</v>
      </c>
      <c r="I91" s="146">
        <v>0.28024253255162307</v>
      </c>
      <c r="J91" s="146">
        <v>0.30468953480738598</v>
      </c>
      <c r="K91" s="146">
        <v>0.3097389260611294</v>
      </c>
      <c r="L91" s="146">
        <v>1.14200015352191E-3</v>
      </c>
      <c r="M91" s="146">
        <v>0.52153782247000002</v>
      </c>
      <c r="N91" s="146">
        <v>0.40083861693277434</v>
      </c>
      <c r="O91" s="146">
        <v>9.7827405988032329E-2</v>
      </c>
      <c r="P91" s="146">
        <v>1.344927866954E-3</v>
      </c>
      <c r="Q91" s="146">
        <v>7.3782278978800004E-4</v>
      </c>
      <c r="R91" s="146">
        <v>0.20372261382942009</v>
      </c>
      <c r="S91" s="146">
        <v>8.1794422786463734</v>
      </c>
      <c r="T91" s="146">
        <v>0.36458303247036594</v>
      </c>
      <c r="U91" s="146">
        <v>4.6302582384678971E-2</v>
      </c>
      <c r="V91" s="146">
        <v>4.7307160016040894</v>
      </c>
      <c r="W91" s="146">
        <v>9.3991799999999998E-4</v>
      </c>
      <c r="X91" s="146">
        <v>1.0433087820000001E-3</v>
      </c>
      <c r="Y91" s="146">
        <v>4.2296301980000001E-4</v>
      </c>
      <c r="Z91" s="146">
        <v>4.2296301980000001E-4</v>
      </c>
      <c r="AA91" s="146">
        <v>4.2296301980000001E-4</v>
      </c>
      <c r="AB91" s="146">
        <v>2.3121978419999999E-3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1.39E-3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3.9061253710999999E-2</v>
      </c>
      <c r="F93" s="103">
        <v>2.0395530882114898</v>
      </c>
      <c r="G93" s="103">
        <v>1.8584E-2</v>
      </c>
      <c r="H93" s="100" t="s">
        <v>425</v>
      </c>
      <c r="I93" s="104">
        <v>2.0655935163704942E-2</v>
      </c>
      <c r="J93" s="104">
        <v>6.0361203038446623E-2</v>
      </c>
      <c r="K93" s="104">
        <v>0.14659643655938337</v>
      </c>
      <c r="L93" s="104">
        <v>8.2180693178200004E-7</v>
      </c>
      <c r="M93" s="104">
        <v>5.6618514247999997E-2</v>
      </c>
      <c r="N93" s="100" t="s">
        <v>425</v>
      </c>
      <c r="O93" s="100" t="s">
        <v>427</v>
      </c>
      <c r="P93" s="100" t="s">
        <v>425</v>
      </c>
      <c r="Q93" s="100" t="s">
        <v>427</v>
      </c>
      <c r="R93" s="100" t="s">
        <v>427</v>
      </c>
      <c r="S93" s="100" t="s">
        <v>427</v>
      </c>
      <c r="T93" s="100" t="s">
        <v>427</v>
      </c>
      <c r="U93" s="100" t="s">
        <v>427</v>
      </c>
      <c r="V93" s="100" t="s">
        <v>427</v>
      </c>
      <c r="W93" s="104">
        <v>2.185593E-3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0.468636</v>
      </c>
      <c r="F95" s="103">
        <v>0.93485799999999997</v>
      </c>
      <c r="G95" s="100" t="s">
        <v>425</v>
      </c>
      <c r="H95" s="100" t="s">
        <v>427</v>
      </c>
      <c r="I95" s="104">
        <v>2.28281E-2</v>
      </c>
      <c r="J95" s="104">
        <v>2.3251020000000001E-2</v>
      </c>
      <c r="K95" s="104">
        <v>2.3939000000000002E-2</v>
      </c>
      <c r="L95" s="104">
        <v>6.391868E-5</v>
      </c>
      <c r="M95" s="104">
        <v>0.32623099999999999</v>
      </c>
      <c r="N95" s="104">
        <v>4.7390000000000002E-2</v>
      </c>
      <c r="O95" s="100" t="s">
        <v>427</v>
      </c>
      <c r="P95" s="100" t="s">
        <v>427</v>
      </c>
      <c r="Q95" s="100" t="s">
        <v>427</v>
      </c>
      <c r="R95" s="100" t="s">
        <v>427</v>
      </c>
      <c r="S95" s="104">
        <v>3.0000000000000001E-3</v>
      </c>
      <c r="T95" s="100" t="s">
        <v>427</v>
      </c>
      <c r="U95" s="100" t="s">
        <v>427</v>
      </c>
      <c r="V95" s="100" t="s">
        <v>427</v>
      </c>
      <c r="W95" s="104">
        <v>6.4194102000000003E-2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8.0337858420000009E-3</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1.1135000000000001E-2</v>
      </c>
      <c r="F98" s="103">
        <v>1.8375613999999998E-2</v>
      </c>
      <c r="G98" s="100" t="s">
        <v>425</v>
      </c>
      <c r="H98" s="103">
        <v>8.9129999999999993E-4</v>
      </c>
      <c r="I98" s="104">
        <v>8.3772722669374092E-2</v>
      </c>
      <c r="J98" s="104">
        <v>0.86407516950521557</v>
      </c>
      <c r="K98" s="104">
        <v>2.0554298539999998</v>
      </c>
      <c r="L98" s="100" t="s">
        <v>425</v>
      </c>
      <c r="M98" s="100" t="s">
        <v>425</v>
      </c>
      <c r="N98" s="100" t="s">
        <v>425</v>
      </c>
      <c r="O98" s="100" t="s">
        <v>425</v>
      </c>
      <c r="P98" s="100" t="s">
        <v>425</v>
      </c>
      <c r="Q98" s="100" t="s">
        <v>425</v>
      </c>
      <c r="R98" s="104">
        <v>1.0510000000000001E-3</v>
      </c>
      <c r="S98" s="100" t="s">
        <v>425</v>
      </c>
      <c r="T98" s="104">
        <v>2.31E-4</v>
      </c>
      <c r="U98" s="100" t="s">
        <v>425</v>
      </c>
      <c r="V98" s="104">
        <v>0.16200000000000001</v>
      </c>
      <c r="W98" s="100" t="s">
        <v>425</v>
      </c>
      <c r="X98" s="104">
        <v>1.4844707000000001E-8</v>
      </c>
      <c r="Y98" s="100" t="s">
        <v>425</v>
      </c>
      <c r="Z98" s="104">
        <v>1.4844707000000001E-8</v>
      </c>
      <c r="AA98" s="104">
        <v>1.4844707000000001E-8</v>
      </c>
      <c r="AB98" s="104">
        <v>4.4534121999999999E-8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0.25226908684438298</v>
      </c>
      <c r="F99" s="103">
        <v>8.1728104696106207</v>
      </c>
      <c r="G99" s="100" t="s">
        <v>427</v>
      </c>
      <c r="H99" s="103">
        <v>3.5493803461326898</v>
      </c>
      <c r="I99" s="104">
        <v>6.6329312E-3</v>
      </c>
      <c r="J99" s="104">
        <v>2.3985152999999999E-2</v>
      </c>
      <c r="K99" s="104">
        <v>5.2538906571428602E-2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296.113</v>
      </c>
      <c r="AL99" s="29" t="s">
        <v>244</v>
      </c>
    </row>
    <row r="100" spans="1:38" ht="26.25" customHeight="1" thickBot="1" x14ac:dyDescent="0.3">
      <c r="A100" s="40" t="s">
        <v>242</v>
      </c>
      <c r="B100" s="40" t="s">
        <v>245</v>
      </c>
      <c r="C100" s="41" t="s">
        <v>407</v>
      </c>
      <c r="D100" s="54"/>
      <c r="E100" s="103">
        <v>0.67395680919932499</v>
      </c>
      <c r="F100" s="103">
        <v>8.5218797090384193</v>
      </c>
      <c r="G100" s="100" t="s">
        <v>427</v>
      </c>
      <c r="H100" s="103">
        <v>4.9808547942714103</v>
      </c>
      <c r="I100" s="104">
        <v>2.9670998900000002E-2</v>
      </c>
      <c r="J100" s="104">
        <v>6.2149865999999998E-2</v>
      </c>
      <c r="K100" s="104">
        <v>0.135473625486111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1031.373</v>
      </c>
      <c r="AL100" s="29" t="s">
        <v>244</v>
      </c>
    </row>
    <row r="101" spans="1:38" ht="26.25" customHeight="1" thickBot="1" x14ac:dyDescent="0.3">
      <c r="A101" s="40" t="s">
        <v>242</v>
      </c>
      <c r="B101" s="40" t="s">
        <v>246</v>
      </c>
      <c r="C101" s="41" t="s">
        <v>247</v>
      </c>
      <c r="D101" s="54"/>
      <c r="E101" s="103">
        <v>3.5069956268228598E-3</v>
      </c>
      <c r="F101" s="103">
        <v>1.7890038E-2</v>
      </c>
      <c r="G101" s="100" t="s">
        <v>427</v>
      </c>
      <c r="H101" s="103">
        <v>4.5068611550667999E-2</v>
      </c>
      <c r="I101" s="104">
        <v>1.2824399999999999E-3</v>
      </c>
      <c r="J101" s="104">
        <v>3.84732E-3</v>
      </c>
      <c r="K101" s="104">
        <v>8.9770800000000001E-3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64.122</v>
      </c>
      <c r="AL101" s="29" t="s">
        <v>244</v>
      </c>
    </row>
    <row r="102" spans="1:38" ht="26.25" customHeight="1" thickBot="1" x14ac:dyDescent="0.3">
      <c r="A102" s="40" t="s">
        <v>242</v>
      </c>
      <c r="B102" s="40" t="s">
        <v>248</v>
      </c>
      <c r="C102" s="41" t="s">
        <v>385</v>
      </c>
      <c r="D102" s="54"/>
      <c r="E102" s="103">
        <v>0.30380628520099501</v>
      </c>
      <c r="F102" s="103">
        <v>1.09746291893647</v>
      </c>
      <c r="G102" s="100" t="s">
        <v>427</v>
      </c>
      <c r="H102" s="103">
        <v>13.182755526600101</v>
      </c>
      <c r="I102" s="104">
        <v>3.6600515549999997E-2</v>
      </c>
      <c r="J102" s="104">
        <v>0.5063347306</v>
      </c>
      <c r="K102" s="104">
        <v>3.3720681388782352</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6022.241</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1.1839112848692299E-2</v>
      </c>
      <c r="F104" s="103">
        <v>3.159936E-2</v>
      </c>
      <c r="G104" s="100" t="s">
        <v>427</v>
      </c>
      <c r="H104" s="103">
        <v>8.2417088857833207E-2</v>
      </c>
      <c r="I104" s="104">
        <v>2.3526450000000001E-4</v>
      </c>
      <c r="J104" s="104">
        <v>8.4290099999999996E-4</v>
      </c>
      <c r="K104" s="104">
        <v>1.9667690000000002E-3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50.64</v>
      </c>
      <c r="AL104" s="29" t="s">
        <v>244</v>
      </c>
    </row>
    <row r="105" spans="1:38" ht="26.25" customHeight="1" thickBot="1" x14ac:dyDescent="0.3">
      <c r="A105" s="40" t="s">
        <v>242</v>
      </c>
      <c r="B105" s="40" t="s">
        <v>253</v>
      </c>
      <c r="C105" s="41" t="s">
        <v>254</v>
      </c>
      <c r="D105" s="54"/>
      <c r="E105" s="103">
        <v>4.36062310748319E-2</v>
      </c>
      <c r="F105" s="103">
        <v>0.41800310099999999</v>
      </c>
      <c r="G105" s="100" t="s">
        <v>427</v>
      </c>
      <c r="H105" s="103">
        <v>0.22105671257415599</v>
      </c>
      <c r="I105" s="104">
        <v>7.1273399999999994E-3</v>
      </c>
      <c r="J105" s="104">
        <v>1.1228220000000001E-2</v>
      </c>
      <c r="K105" s="104">
        <v>2.440848E-2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53.720999999999997</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1.95997251594924E-2</v>
      </c>
      <c r="F107" s="103">
        <v>0.29955574481728903</v>
      </c>
      <c r="G107" s="100" t="s">
        <v>427</v>
      </c>
      <c r="H107" s="103">
        <v>0.86328558125497101</v>
      </c>
      <c r="I107" s="104">
        <v>2.0401265500000001E-2</v>
      </c>
      <c r="J107" s="104">
        <v>0.364235068</v>
      </c>
      <c r="K107" s="104">
        <v>1.7301165730000001</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10115.784</v>
      </c>
      <c r="AL107" s="29" t="s">
        <v>244</v>
      </c>
    </row>
    <row r="108" spans="1:38" ht="26.25" customHeight="1" thickBot="1" x14ac:dyDescent="0.3">
      <c r="A108" s="40" t="s">
        <v>242</v>
      </c>
      <c r="B108" s="40" t="s">
        <v>258</v>
      </c>
      <c r="C108" s="41" t="s">
        <v>379</v>
      </c>
      <c r="D108" s="54"/>
      <c r="E108" s="103">
        <v>3.9368894883766402E-2</v>
      </c>
      <c r="F108" s="103">
        <v>1.5404240658994499</v>
      </c>
      <c r="G108" s="100" t="s">
        <v>427</v>
      </c>
      <c r="H108" s="103">
        <v>2.95537711278239</v>
      </c>
      <c r="I108" s="104">
        <v>4.3501537999999999E-2</v>
      </c>
      <c r="J108" s="104">
        <v>0.58785203100000005</v>
      </c>
      <c r="K108" s="104">
        <v>1.1757040620000001</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25505.530999999999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1.2762534429366203E-3</v>
      </c>
      <c r="F110" s="103">
        <v>0.20273255400000001</v>
      </c>
      <c r="G110" s="100" t="s">
        <v>427</v>
      </c>
      <c r="H110" s="103">
        <v>0.25668031698995641</v>
      </c>
      <c r="I110" s="104">
        <v>1.3822714099999999E-2</v>
      </c>
      <c r="J110" s="104">
        <v>3.5445742000000002E-2</v>
      </c>
      <c r="K110" s="104">
        <v>3.5445742000000002E-2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414.58600000000001</v>
      </c>
      <c r="AL110" s="29" t="s">
        <v>244</v>
      </c>
    </row>
    <row r="111" spans="1:38" ht="26.25" customHeight="1" thickBot="1" x14ac:dyDescent="0.3">
      <c r="A111" s="40" t="s">
        <v>242</v>
      </c>
      <c r="B111" s="40" t="s">
        <v>261</v>
      </c>
      <c r="C111" s="41" t="s">
        <v>375</v>
      </c>
      <c r="D111" s="54"/>
      <c r="E111" s="103">
        <v>4.5667701577430907E-3</v>
      </c>
      <c r="F111" s="103">
        <v>8.3240842999999995E-2</v>
      </c>
      <c r="G111" s="100" t="s">
        <v>427</v>
      </c>
      <c r="H111" s="103">
        <v>3.9504603673469398E-2</v>
      </c>
      <c r="I111" s="104">
        <v>1.7681580000000001E-4</v>
      </c>
      <c r="J111" s="104">
        <v>3.3679199999999998E-4</v>
      </c>
      <c r="K111" s="104">
        <v>7.5778200000000003E-4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67.974999999999994</v>
      </c>
      <c r="AL111" s="29" t="s">
        <v>244</v>
      </c>
    </row>
    <row r="112" spans="1:38" ht="26.25" customHeight="1" thickBot="1" x14ac:dyDescent="0.3">
      <c r="A112" s="40" t="s">
        <v>262</v>
      </c>
      <c r="B112" s="40" t="s">
        <v>263</v>
      </c>
      <c r="C112" s="41" t="s">
        <v>264</v>
      </c>
      <c r="D112" s="42"/>
      <c r="E112" s="103">
        <v>2.9398649183357901</v>
      </c>
      <c r="F112" s="100" t="s">
        <v>427</v>
      </c>
      <c r="G112" s="100" t="s">
        <v>427</v>
      </c>
      <c r="H112" s="103">
        <v>2.6084985695565801</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73496622.958394796</v>
      </c>
      <c r="AL112" s="29" t="s">
        <v>417</v>
      </c>
    </row>
    <row r="113" spans="1:38" ht="26.25" customHeight="1" thickBot="1" x14ac:dyDescent="0.3">
      <c r="A113" s="40" t="s">
        <v>262</v>
      </c>
      <c r="B113" s="55" t="s">
        <v>265</v>
      </c>
      <c r="C113" s="56" t="s">
        <v>266</v>
      </c>
      <c r="D113" s="42"/>
      <c r="E113" s="103">
        <v>3.0227570217177924</v>
      </c>
      <c r="F113" s="103">
        <v>1.5075996357313479</v>
      </c>
      <c r="G113" s="100" t="s">
        <v>427</v>
      </c>
      <c r="H113" s="103">
        <v>8.8600340105913098</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75568925.5429447</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1.088772E-2</v>
      </c>
      <c r="F115" s="100" t="s">
        <v>427</v>
      </c>
      <c r="G115" s="100" t="s">
        <v>427</v>
      </c>
      <c r="H115" s="103">
        <v>2.177544E-2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272193</v>
      </c>
      <c r="AL115" s="29" t="s">
        <v>431</v>
      </c>
    </row>
    <row r="116" spans="1:38" ht="26.25" customHeight="1" thickBot="1" x14ac:dyDescent="0.3">
      <c r="A116" s="40" t="s">
        <v>262</v>
      </c>
      <c r="B116" s="40" t="s">
        <v>270</v>
      </c>
      <c r="C116" s="46" t="s">
        <v>408</v>
      </c>
      <c r="D116" s="42"/>
      <c r="E116" s="103">
        <v>0.83951104849222002</v>
      </c>
      <c r="F116" s="103">
        <v>0.1430063251577281</v>
      </c>
      <c r="G116" s="100" t="s">
        <v>427</v>
      </c>
      <c r="H116" s="103">
        <v>2.0388125463382489</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20987776.212305501</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2.5603722265E-2</v>
      </c>
      <c r="J119" s="104">
        <v>0.45632621289999997</v>
      </c>
      <c r="K119" s="104">
        <v>0.45632621289999997</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610971.4</v>
      </c>
      <c r="AL119" s="29" t="s">
        <v>432</v>
      </c>
    </row>
    <row r="120" spans="1:38" ht="26.25" customHeight="1" thickBot="1" x14ac:dyDescent="0.3">
      <c r="A120" s="40" t="s">
        <v>262</v>
      </c>
      <c r="B120" s="40" t="s">
        <v>276</v>
      </c>
      <c r="C120" s="41" t="s">
        <v>277</v>
      </c>
      <c r="D120" s="42"/>
      <c r="E120" s="103">
        <v>1.0080503479204359</v>
      </c>
      <c r="F120" s="100" t="s">
        <v>427</v>
      </c>
      <c r="G120" s="100" t="s">
        <v>427</v>
      </c>
      <c r="H120" s="103">
        <v>1.3744788879546765</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45.532313358641296</v>
      </c>
      <c r="AL120" s="29" t="s">
        <v>433</v>
      </c>
    </row>
    <row r="121" spans="1:38" ht="26.25" customHeight="1" thickBot="1" x14ac:dyDescent="0.3">
      <c r="A121" s="40" t="s">
        <v>262</v>
      </c>
      <c r="B121" s="40" t="s">
        <v>278</v>
      </c>
      <c r="C121" s="46" t="s">
        <v>279</v>
      </c>
      <c r="D121" s="43"/>
      <c r="E121" s="100" t="s">
        <v>425</v>
      </c>
      <c r="F121" s="103">
        <v>0.57633624980001197</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670158.43000001402</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0.33256659375236303</v>
      </c>
      <c r="G125" s="100" t="s">
        <v>425</v>
      </c>
      <c r="H125" s="100" t="s">
        <v>425</v>
      </c>
      <c r="I125" s="104">
        <v>6.7409759999999997E-6</v>
      </c>
      <c r="J125" s="104">
        <v>4.4735567999999998E-5</v>
      </c>
      <c r="K125" s="104">
        <v>9.4577936E-5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204.27197000000001</v>
      </c>
      <c r="AL125" s="29" t="s">
        <v>422</v>
      </c>
    </row>
    <row r="126" spans="1:38" ht="26.25" customHeight="1" thickBot="1" x14ac:dyDescent="0.3">
      <c r="A126" s="40" t="s">
        <v>287</v>
      </c>
      <c r="B126" s="40" t="s">
        <v>290</v>
      </c>
      <c r="C126" s="41" t="s">
        <v>291</v>
      </c>
      <c r="D126" s="42"/>
      <c r="E126" s="100" t="s">
        <v>425</v>
      </c>
      <c r="F126" s="103">
        <v>2.2206298811115899E-2</v>
      </c>
      <c r="G126" s="100" t="s">
        <v>427</v>
      </c>
      <c r="H126" s="103">
        <v>0.15748920299999999</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656.205012388</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0.37447396999999999</v>
      </c>
      <c r="F129" s="103">
        <v>0.42531649499999996</v>
      </c>
      <c r="G129" s="103">
        <v>4.3740000000000003E-3</v>
      </c>
      <c r="H129" s="100" t="s">
        <v>428</v>
      </c>
      <c r="I129" s="104">
        <v>4.4483780000000002E-3</v>
      </c>
      <c r="J129" s="104">
        <v>4.4871570000000003E-3</v>
      </c>
      <c r="K129" s="104">
        <v>4.5340999999999992E-3</v>
      </c>
      <c r="L129" s="104">
        <v>3.5172700999999999E-3</v>
      </c>
      <c r="M129" s="104">
        <v>0.16604942599999997</v>
      </c>
      <c r="N129" s="104">
        <v>8.9999999999999993E-3</v>
      </c>
      <c r="O129" s="104">
        <v>5.0000000000000001E-3</v>
      </c>
      <c r="P129" s="104">
        <v>8.9999999999999993E-3</v>
      </c>
      <c r="Q129" s="104">
        <v>8.0000000000000002E-3</v>
      </c>
      <c r="R129" s="104">
        <v>1.9E-2</v>
      </c>
      <c r="S129" s="104">
        <v>1.2999999999999999E-2</v>
      </c>
      <c r="T129" s="104">
        <v>6.0000000000000001E-3</v>
      </c>
      <c r="U129" s="104">
        <v>2.5571230000000001E-3</v>
      </c>
      <c r="V129" s="104">
        <v>7.0696930000000002E-3</v>
      </c>
      <c r="W129" s="104">
        <v>3.5209999999999998E-2</v>
      </c>
      <c r="X129" s="100" t="s">
        <v>425</v>
      </c>
      <c r="Y129" s="100" t="s">
        <v>425</v>
      </c>
      <c r="Z129" s="100" t="s">
        <v>425</v>
      </c>
      <c r="AA129" s="100" t="s">
        <v>425</v>
      </c>
      <c r="AB129" s="100" t="s">
        <v>425</v>
      </c>
      <c r="AC129" s="104">
        <v>1.1187E-3</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0.24871399999999999</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0.221027</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6.4799999999999996E-3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2.20956985454545E-4</v>
      </c>
      <c r="J133" s="104">
        <v>2.20956985454545E-4</v>
      </c>
      <c r="K133" s="104">
        <v>2.20956985454545E-4</v>
      </c>
      <c r="L133" s="100" t="s">
        <v>425</v>
      </c>
      <c r="M133" s="100" t="s">
        <v>425</v>
      </c>
      <c r="N133" s="100" t="s">
        <v>425</v>
      </c>
      <c r="O133" s="100" t="s">
        <v>425</v>
      </c>
      <c r="P133" s="104">
        <v>2.1342545124619998E-3</v>
      </c>
      <c r="Q133" s="100" t="s">
        <v>425</v>
      </c>
      <c r="R133" s="100" t="s">
        <v>425</v>
      </c>
      <c r="S133" s="100" t="s">
        <v>425</v>
      </c>
      <c r="T133" s="100" t="s">
        <v>425</v>
      </c>
      <c r="U133" s="100" t="s">
        <v>425</v>
      </c>
      <c r="V133" s="100" t="s">
        <v>425</v>
      </c>
      <c r="W133" s="104">
        <v>2.981835E-3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43215</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2.8561765518000004E-3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377874093.81037903</v>
      </c>
      <c r="AL136" s="29" t="s">
        <v>435</v>
      </c>
    </row>
    <row r="137" spans="1:38" ht="26.25" customHeight="1" thickBot="1" x14ac:dyDescent="0.3">
      <c r="A137" s="40" t="s">
        <v>287</v>
      </c>
      <c r="B137" s="40" t="s">
        <v>314</v>
      </c>
      <c r="C137" s="41" t="s">
        <v>315</v>
      </c>
      <c r="D137" s="42"/>
      <c r="E137" s="103">
        <v>2.2000000000000001E-4</v>
      </c>
      <c r="F137" s="103">
        <v>0.22270560000000003</v>
      </c>
      <c r="G137" s="100" t="s">
        <v>425</v>
      </c>
      <c r="H137" s="103">
        <v>1.6299999999999999E-3</v>
      </c>
      <c r="I137" s="100" t="s">
        <v>427</v>
      </c>
      <c r="J137" s="100" t="s">
        <v>427</v>
      </c>
      <c r="K137" s="100" t="s">
        <v>427</v>
      </c>
      <c r="L137" s="100" t="s">
        <v>427</v>
      </c>
      <c r="M137" s="104">
        <v>7.1300000000000001E-3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6.6670000000000002E-3</v>
      </c>
      <c r="G139" s="100" t="s">
        <v>425</v>
      </c>
      <c r="H139" s="100" t="s">
        <v>425</v>
      </c>
      <c r="I139" s="104">
        <v>0.45490177653264602</v>
      </c>
      <c r="J139" s="104">
        <v>0.45501957653264602</v>
      </c>
      <c r="K139" s="104">
        <v>0.45518717653264601</v>
      </c>
      <c r="L139" s="104">
        <v>1.7980000000000001E-5</v>
      </c>
      <c r="M139" s="100" t="s">
        <v>425</v>
      </c>
      <c r="N139" s="104">
        <v>1.3226837562999999E-3</v>
      </c>
      <c r="O139" s="104">
        <v>2.6614418357789999E-3</v>
      </c>
      <c r="P139" s="104">
        <v>2.6614418357789999E-3</v>
      </c>
      <c r="Q139" s="104">
        <v>4.238682884795E-3</v>
      </c>
      <c r="R139" s="104">
        <v>4.0383599152569996E-3</v>
      </c>
      <c r="S139" s="104">
        <v>9.3869892636349993E-3</v>
      </c>
      <c r="T139" s="100" t="s">
        <v>427</v>
      </c>
      <c r="U139" s="100" t="s">
        <v>427</v>
      </c>
      <c r="V139" s="100" t="s">
        <v>427</v>
      </c>
      <c r="W139" s="104">
        <v>4.2652207339999997</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110.7870128580747</v>
      </c>
      <c r="F141" s="105">
        <f t="shared" ref="F141:AD141" si="0">SUM(F14:F140)</f>
        <v>80.149409585886957</v>
      </c>
      <c r="G141" s="105">
        <f t="shared" si="0"/>
        <v>25.050282613930662</v>
      </c>
      <c r="H141" s="105">
        <f t="shared" si="0"/>
        <v>42.769456860666352</v>
      </c>
      <c r="I141" s="105">
        <f t="shared" si="0"/>
        <v>12.421585032092398</v>
      </c>
      <c r="J141" s="105">
        <f t="shared" si="0"/>
        <v>18.988992413237288</v>
      </c>
      <c r="K141" s="105">
        <f t="shared" si="0"/>
        <v>33.409819311776793</v>
      </c>
      <c r="L141" s="105">
        <f t="shared" si="0"/>
        <v>1.9575497158378599</v>
      </c>
      <c r="M141" s="105">
        <f t="shared" si="0"/>
        <v>203.63367153838539</v>
      </c>
      <c r="N141" s="105">
        <f t="shared" si="0"/>
        <v>25.408888766926164</v>
      </c>
      <c r="O141" s="105">
        <f t="shared" si="0"/>
        <v>0.98968342348844274</v>
      </c>
      <c r="P141" s="105">
        <f t="shared" si="0"/>
        <v>0.54477510350652103</v>
      </c>
      <c r="Q141" s="105">
        <f t="shared" si="0"/>
        <v>0.62311139569484353</v>
      </c>
      <c r="R141" s="105">
        <f>SUM(R14:R140)</f>
        <v>4.0903734655430952</v>
      </c>
      <c r="S141" s="105">
        <f t="shared" si="0"/>
        <v>61.70076439318035</v>
      </c>
      <c r="T141" s="105">
        <f t="shared" si="0"/>
        <v>2.6406419025577823</v>
      </c>
      <c r="U141" s="105">
        <f t="shared" si="0"/>
        <v>1.1891215010107989</v>
      </c>
      <c r="V141" s="105">
        <f t="shared" si="0"/>
        <v>46.865129741512611</v>
      </c>
      <c r="W141" s="105">
        <f t="shared" si="0"/>
        <v>19.894984628382698</v>
      </c>
      <c r="X141" s="105">
        <f t="shared" si="0"/>
        <v>1.4885325250883166</v>
      </c>
      <c r="Y141" s="105">
        <f t="shared" si="0"/>
        <v>1.5071709131450706</v>
      </c>
      <c r="Z141" s="105">
        <f t="shared" si="0"/>
        <v>0.66723251200722866</v>
      </c>
      <c r="AA141" s="105">
        <f t="shared" si="0"/>
        <v>0.86668554033816336</v>
      </c>
      <c r="AB141" s="105">
        <f t="shared" si="0"/>
        <v>4.5296214912684762</v>
      </c>
      <c r="AC141" s="105">
        <f t="shared" si="0"/>
        <v>1.2221723664076503</v>
      </c>
      <c r="AD141" s="105">
        <f t="shared" si="0"/>
        <v>0.19837755993657002</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21.569708528017518</v>
      </c>
      <c r="F143" s="100">
        <v>1.433508607085989</v>
      </c>
      <c r="G143" s="100">
        <v>2.5801118038043032E-2</v>
      </c>
      <c r="H143" s="100">
        <v>0.45326476993895798</v>
      </c>
      <c r="I143" s="100">
        <v>0.45967615696572323</v>
      </c>
      <c r="J143" s="100">
        <v>0.45967615696572323</v>
      </c>
      <c r="K143" s="100">
        <v>0.45967615696572323</v>
      </c>
      <c r="L143" s="100">
        <v>0.31141739962985915</v>
      </c>
      <c r="M143" s="100">
        <v>17.179495990407734</v>
      </c>
      <c r="N143" s="100">
        <v>2.2488732838787202E-3</v>
      </c>
      <c r="O143" s="100">
        <v>2.5849719221553532E-4</v>
      </c>
      <c r="P143" s="100">
        <v>1.6897619928702055E-2</v>
      </c>
      <c r="Q143" s="100">
        <v>4.3296972486191328E-4</v>
      </c>
      <c r="R143" s="100">
        <v>2.0669691975984408E-2</v>
      </c>
      <c r="S143" s="100">
        <v>1.409216721141522E-2</v>
      </c>
      <c r="T143" s="100">
        <v>2.2943586623995027E-3</v>
      </c>
      <c r="U143" s="100">
        <v>3.4894506529275555E-4</v>
      </c>
      <c r="V143" s="100">
        <v>6.0289371965621341E-2</v>
      </c>
      <c r="W143" s="100">
        <v>0.76710020000000001</v>
      </c>
      <c r="X143" s="100">
        <v>6.0432204131399998E-2</v>
      </c>
      <c r="Y143" s="100">
        <v>6.7790525986499997E-2</v>
      </c>
      <c r="Z143" s="100">
        <v>5.2836307816400002E-2</v>
      </c>
      <c r="AA143" s="100">
        <v>5.7575164627799998E-2</v>
      </c>
      <c r="AB143" s="100">
        <v>0.2386342025621</v>
      </c>
      <c r="AC143" s="100">
        <v>7.6710060000000004E-4</v>
      </c>
      <c r="AD143" s="101">
        <v>1.535308E-4</v>
      </c>
      <c r="AE143" s="99"/>
      <c r="AF143" s="101">
        <v>106500.45443945919</v>
      </c>
      <c r="AG143" s="101" t="s">
        <v>427</v>
      </c>
      <c r="AH143" s="101">
        <v>317.77973039890003</v>
      </c>
      <c r="AI143" s="101">
        <v>6090.0792292627002</v>
      </c>
      <c r="AJ143" s="101" t="s">
        <v>427</v>
      </c>
      <c r="AK143" s="101" t="s">
        <v>427</v>
      </c>
      <c r="AL143" s="32" t="s">
        <v>50</v>
      </c>
    </row>
    <row r="144" spans="1:38" ht="26.25" customHeight="1" thickBot="1" x14ac:dyDescent="0.3">
      <c r="A144" s="65"/>
      <c r="B144" s="32" t="s">
        <v>347</v>
      </c>
      <c r="C144" s="66" t="s">
        <v>354</v>
      </c>
      <c r="D144" s="67" t="s">
        <v>280</v>
      </c>
      <c r="E144" s="100">
        <v>8.9837356802511295</v>
      </c>
      <c r="F144" s="100">
        <v>0.27735684348931394</v>
      </c>
      <c r="G144" s="100">
        <v>5.8923771663720583E-3</v>
      </c>
      <c r="H144" s="100">
        <v>2.1617747431028227E-2</v>
      </c>
      <c r="I144" s="100">
        <v>0.18102934493626613</v>
      </c>
      <c r="J144" s="100">
        <v>0.18102934493626613</v>
      </c>
      <c r="K144" s="100">
        <v>0.18102934493626613</v>
      </c>
      <c r="L144" s="100">
        <v>0.12952155051396172</v>
      </c>
      <c r="M144" s="100">
        <v>2.0651223221330617</v>
      </c>
      <c r="N144" s="100">
        <v>2.9481039464749606E-4</v>
      </c>
      <c r="O144" s="100">
        <v>3.0158585856767906E-5</v>
      </c>
      <c r="P144" s="100">
        <v>2.9850768533116788E-3</v>
      </c>
      <c r="Q144" s="100">
        <v>5.8623305733490056E-5</v>
      </c>
      <c r="R144" s="100">
        <v>4.6577587191778689E-3</v>
      </c>
      <c r="S144" s="100">
        <v>3.1281013133231694E-3</v>
      </c>
      <c r="T144" s="100">
        <v>1.4604233312775803E-4</v>
      </c>
      <c r="U144" s="100">
        <v>5.6929439753444301E-5</v>
      </c>
      <c r="V144" s="100">
        <v>1.0196483176218601E-2</v>
      </c>
      <c r="W144" s="100">
        <v>0.16176200000000002</v>
      </c>
      <c r="X144" s="100">
        <v>1.17502796435E-2</v>
      </c>
      <c r="Y144" s="100">
        <v>1.3170968990500001E-2</v>
      </c>
      <c r="Z144" s="100">
        <v>1.0326946344899999E-2</v>
      </c>
      <c r="AA144" s="100">
        <v>1.09626731841E-2</v>
      </c>
      <c r="AB144" s="100">
        <v>4.6210868162999998E-2</v>
      </c>
      <c r="AC144" s="100">
        <v>1.6176189999999999E-4</v>
      </c>
      <c r="AD144" s="101">
        <v>3.2532600000000001E-5</v>
      </c>
      <c r="AE144" s="99"/>
      <c r="AF144" s="101">
        <v>22186.5277563741</v>
      </c>
      <c r="AG144" s="101" t="s">
        <v>427</v>
      </c>
      <c r="AH144" s="101" t="s">
        <v>425</v>
      </c>
      <c r="AI144" s="101">
        <v>1213.1038898653001</v>
      </c>
      <c r="AJ144" s="101" t="s">
        <v>427</v>
      </c>
      <c r="AK144" s="101" t="s">
        <v>427</v>
      </c>
      <c r="AL144" s="32" t="s">
        <v>50</v>
      </c>
    </row>
    <row r="145" spans="1:38" ht="26.25" customHeight="1" thickBot="1" x14ac:dyDescent="0.3">
      <c r="A145" s="65"/>
      <c r="B145" s="32" t="s">
        <v>348</v>
      </c>
      <c r="C145" s="66" t="s">
        <v>355</v>
      </c>
      <c r="D145" s="67" t="s">
        <v>280</v>
      </c>
      <c r="E145" s="100">
        <v>13.43622967695066</v>
      </c>
      <c r="F145" s="100">
        <v>0.34477531017427709</v>
      </c>
      <c r="G145" s="100">
        <v>1.5611652342131922E-2</v>
      </c>
      <c r="H145" s="100">
        <v>5.1581811658090733E-2</v>
      </c>
      <c r="I145" s="100">
        <v>0.19250818731884969</v>
      </c>
      <c r="J145" s="100">
        <v>0.19250818731884969</v>
      </c>
      <c r="K145" s="100">
        <v>0.19250818731884969</v>
      </c>
      <c r="L145" s="100">
        <v>0.13135973524671565</v>
      </c>
      <c r="M145" s="100">
        <v>4.827191248540168</v>
      </c>
      <c r="N145" s="100">
        <v>7.2458629532881071E-4</v>
      </c>
      <c r="O145" s="100">
        <v>7.2459422536878985E-5</v>
      </c>
      <c r="P145" s="100">
        <v>7.6804509751598419E-3</v>
      </c>
      <c r="Q145" s="100">
        <v>1.4491686256376334E-4</v>
      </c>
      <c r="R145" s="100">
        <v>1.2317552676000916E-2</v>
      </c>
      <c r="S145" s="100">
        <v>8.2600113698751872E-3</v>
      </c>
      <c r="T145" s="100">
        <v>2.8986742779743492E-4</v>
      </c>
      <c r="U145" s="100">
        <v>1.4491488005376877E-4</v>
      </c>
      <c r="V145" s="100">
        <v>2.6084618934378523E-2</v>
      </c>
      <c r="W145" s="100">
        <v>0.1406791</v>
      </c>
      <c r="X145" s="100">
        <v>5.4459677075000008E-3</v>
      </c>
      <c r="Y145" s="100">
        <v>3.2978360008899997E-2</v>
      </c>
      <c r="Z145" s="100">
        <v>3.6851048156700004E-2</v>
      </c>
      <c r="AA145" s="100">
        <v>8.4715053239000013E-3</v>
      </c>
      <c r="AB145" s="100">
        <v>8.3746881196999995E-2</v>
      </c>
      <c r="AC145" s="100">
        <v>7.7304600000000005E-5</v>
      </c>
      <c r="AD145" s="101">
        <v>1.5644299999999999E-5</v>
      </c>
      <c r="AE145" s="99"/>
      <c r="AF145" s="101">
        <v>58219.664708875898</v>
      </c>
      <c r="AG145" s="101" t="s">
        <v>427</v>
      </c>
      <c r="AH145" s="101">
        <v>107.81531718150001</v>
      </c>
      <c r="AI145" s="101">
        <v>3166.7314638343</v>
      </c>
      <c r="AJ145" s="101" t="s">
        <v>427</v>
      </c>
      <c r="AK145" s="101" t="s">
        <v>427</v>
      </c>
      <c r="AL145" s="32" t="s">
        <v>50</v>
      </c>
    </row>
    <row r="146" spans="1:38" ht="26.25" customHeight="1" thickBot="1" x14ac:dyDescent="0.3">
      <c r="A146" s="65"/>
      <c r="B146" s="32" t="s">
        <v>349</v>
      </c>
      <c r="C146" s="66" t="s">
        <v>356</v>
      </c>
      <c r="D146" s="67" t="s">
        <v>280</v>
      </c>
      <c r="E146" s="100">
        <v>0.17524321716731908</v>
      </c>
      <c r="F146" s="100">
        <v>0.76295156174751066</v>
      </c>
      <c r="G146" s="100">
        <v>2.150609532872797E-4</v>
      </c>
      <c r="H146" s="100">
        <v>1.4951613092152639E-3</v>
      </c>
      <c r="I146" s="100">
        <v>1.1660875054468667E-2</v>
      </c>
      <c r="J146" s="100">
        <v>1.1660875054468667E-2</v>
      </c>
      <c r="K146" s="100">
        <v>1.1660875054468667E-2</v>
      </c>
      <c r="L146" s="100">
        <v>2.4034137027165378E-3</v>
      </c>
      <c r="M146" s="100">
        <v>4.0192152699985382</v>
      </c>
      <c r="N146" s="100">
        <v>4.9882898792281094E-5</v>
      </c>
      <c r="O146" s="100">
        <v>6.2422954765740642E-4</v>
      </c>
      <c r="P146" s="100">
        <v>2.4748611446423263E-4</v>
      </c>
      <c r="Q146" s="100">
        <v>8.5104087184640956E-6</v>
      </c>
      <c r="R146" s="100">
        <v>2.7850093593411651E-3</v>
      </c>
      <c r="S146" s="100">
        <v>0.10566398948095357</v>
      </c>
      <c r="T146" s="100">
        <v>4.3909402824540656E-3</v>
      </c>
      <c r="U146" s="100">
        <v>6.2153081760948849E-4</v>
      </c>
      <c r="V146" s="100">
        <v>6.2007444293741311E-2</v>
      </c>
      <c r="W146" s="100">
        <v>1.02405E-2</v>
      </c>
      <c r="X146" s="100">
        <v>2.4030941000000001E-4</v>
      </c>
      <c r="Y146" s="100">
        <v>2.9281648820000001E-4</v>
      </c>
      <c r="Z146" s="100">
        <v>1.902837245E-4</v>
      </c>
      <c r="AA146" s="100">
        <v>3.1807546370000002E-4</v>
      </c>
      <c r="AB146" s="100">
        <v>1.0414850864E-3</v>
      </c>
      <c r="AC146" s="100">
        <v>1.02408E-5</v>
      </c>
      <c r="AD146" s="101">
        <v>3.7183E-6</v>
      </c>
      <c r="AE146" s="99"/>
      <c r="AF146" s="101">
        <v>1139.4686438189001</v>
      </c>
      <c r="AG146" s="101" t="s">
        <v>427</v>
      </c>
      <c r="AH146" s="101" t="s">
        <v>425</v>
      </c>
      <c r="AI146" s="101">
        <v>72.531309556400004</v>
      </c>
      <c r="AJ146" s="101" t="s">
        <v>427</v>
      </c>
      <c r="AK146" s="101" t="s">
        <v>427</v>
      </c>
      <c r="AL146" s="32" t="s">
        <v>50</v>
      </c>
    </row>
    <row r="147" spans="1:38" ht="26.25" customHeight="1" thickBot="1" x14ac:dyDescent="0.3">
      <c r="A147" s="65"/>
      <c r="B147" s="32" t="s">
        <v>350</v>
      </c>
      <c r="C147" s="66" t="s">
        <v>357</v>
      </c>
      <c r="D147" s="67" t="s">
        <v>280</v>
      </c>
      <c r="E147" s="100" t="s">
        <v>427</v>
      </c>
      <c r="F147" s="100">
        <v>1.781976104559803</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77.418570744700006</v>
      </c>
      <c r="AG147" s="101" t="s">
        <v>427</v>
      </c>
      <c r="AH147" s="101" t="s">
        <v>427</v>
      </c>
      <c r="AI147" s="101">
        <v>4.9352532392999997</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0.73013289915575452</v>
      </c>
      <c r="J148" s="100">
        <v>1.3738526970387732</v>
      </c>
      <c r="K148" s="100">
        <v>1.794291005576294</v>
      </c>
      <c r="L148" s="100">
        <v>0.17525128677516921</v>
      </c>
      <c r="M148" s="100" t="s">
        <v>427</v>
      </c>
      <c r="N148" s="100">
        <v>4.928299533860157</v>
      </c>
      <c r="O148" s="100">
        <v>2.2280068406119284E-2</v>
      </c>
      <c r="P148" s="100">
        <v>0</v>
      </c>
      <c r="Q148" s="100">
        <v>5.6651502053410928E-2</v>
      </c>
      <c r="R148" s="100">
        <v>1.8320053256554116</v>
      </c>
      <c r="S148" s="100">
        <v>40.161552783743765</v>
      </c>
      <c r="T148" s="100">
        <v>0.28607383168828376</v>
      </c>
      <c r="U148" s="100">
        <v>3.5885820111525898E-2</v>
      </c>
      <c r="V148" s="100">
        <v>14.310389315366558</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59900.86055919373</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0.3481628101908224</v>
      </c>
      <c r="J149" s="100">
        <v>0.64474594479781855</v>
      </c>
      <c r="K149" s="100">
        <v>1.2894918895956371</v>
      </c>
      <c r="L149" s="100">
        <v>1.3668614029713774E-2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59900.86055919373</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102.35602314796594</v>
      </c>
      <c r="F152" s="118">
        <f t="shared" ref="F152:AD152" si="1">F141 + F151 + IF(AND(OR($B$4="AT",$B$4="BE",$B$4="CH",$B$4="GB",$B$4="IE",$B$4="LT",$B$4="LU",$B$4="NL"),SUM(F143:F149)&gt;0),SUM(F143:F149)-SUM(F27:F33),0)</f>
        <v>79.537643858091158</v>
      </c>
      <c r="G152" s="118">
        <f t="shared" si="1"/>
        <v>25.04188173690093</v>
      </c>
      <c r="H152" s="118">
        <f t="shared" si="1"/>
        <v>42.675440381858984</v>
      </c>
      <c r="I152" s="118">
        <f t="shared" si="1"/>
        <v>12.072443496460401</v>
      </c>
      <c r="J152" s="118">
        <f t="shared" si="1"/>
        <v>18.470705316629651</v>
      </c>
      <c r="K152" s="118">
        <f t="shared" si="1"/>
        <v>32.699725646417548</v>
      </c>
      <c r="L152" s="118">
        <f t="shared" si="1"/>
        <v>1.8175454902682273</v>
      </c>
      <c r="M152" s="118">
        <f t="shared" si="1"/>
        <v>198.43356367186891</v>
      </c>
      <c r="N152" s="118">
        <f t="shared" si="1"/>
        <v>24.522801022886789</v>
      </c>
      <c r="O152" s="118">
        <f t="shared" si="1"/>
        <v>0.98554455331587276</v>
      </c>
      <c r="P152" s="118">
        <f t="shared" si="1"/>
        <v>0.54008384844325652</v>
      </c>
      <c r="Q152" s="118">
        <f t="shared" si="1"/>
        <v>0.61282796662626582</v>
      </c>
      <c r="R152" s="118">
        <f t="shared" si="1"/>
        <v>3.7541879445154844</v>
      </c>
      <c r="S152" s="118">
        <f t="shared" si="1"/>
        <v>54.466608670674205</v>
      </c>
      <c r="T152" s="118">
        <f t="shared" si="1"/>
        <v>2.5882968510199666</v>
      </c>
      <c r="U152" s="118">
        <f t="shared" si="1"/>
        <v>1.1825012668138934</v>
      </c>
      <c r="V152" s="118">
        <f t="shared" si="1"/>
        <v>44.268917967268223</v>
      </c>
      <c r="W152" s="118">
        <f t="shared" si="1"/>
        <v>19.6975396283827</v>
      </c>
      <c r="X152" s="118">
        <f t="shared" si="1"/>
        <v>1.4743858612464165</v>
      </c>
      <c r="Y152" s="118">
        <f t="shared" si="1"/>
        <v>1.4863396274433704</v>
      </c>
      <c r="Z152" s="118">
        <f t="shared" si="1"/>
        <v>0.6489038724476287</v>
      </c>
      <c r="AA152" s="118">
        <f t="shared" si="1"/>
        <v>0.85270737349156334</v>
      </c>
      <c r="AB152" s="118">
        <f t="shared" si="1"/>
        <v>4.4623367353186758</v>
      </c>
      <c r="AC152" s="118">
        <f t="shared" si="1"/>
        <v>1.2219866620076503</v>
      </c>
      <c r="AD152" s="118">
        <f t="shared" si="1"/>
        <v>0.19834012843657003</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102.35602314796594</v>
      </c>
      <c r="F154" s="118">
        <f>F141 + F153 - IF(OR($B$6=2005,$B$6&gt;=2020),SUM(F99:F122),0) + IF(AND(OR($B$4="AT",$B$4="BE",$B$4="CH",$B$4="GB",$B$4="IE",$B$4="LT",$B$4="LU",$B$4="NL"),SUM(F143:F149)&gt;0),SUM(F143:F149)-SUM(F27:F33),0)</f>
        <v>79.537643858091158</v>
      </c>
      <c r="G154" s="118">
        <f>G141 + G153 + IF(AND(OR($B$4="AT",$B$4="BE",$B$4="CH",$B$4="GB",$B$4="IE",$B$4="LT",$B$4="LU",$B$4="NL"),SUM(G143:G149)&gt;0),SUM(G143:G149)-SUM(G27:G33),0)</f>
        <v>25.04188173690093</v>
      </c>
      <c r="H154" s="118">
        <f t="shared" ref="H154:AD154" si="2">H141 + H153 + IF(AND(OR($B$4="AT",$B$4="BE",$B$4="CH",$B$4="GB",$B$4="IE",$B$4="LT",$B$4="LU",$B$4="NL"),SUM(H143:H149)&gt;0),SUM(H143:H149)-SUM(H27:H33),0)</f>
        <v>42.675440381858984</v>
      </c>
      <c r="I154" s="118">
        <f t="shared" si="2"/>
        <v>12.072443496460401</v>
      </c>
      <c r="J154" s="118">
        <f t="shared" si="2"/>
        <v>18.470705316629651</v>
      </c>
      <c r="K154" s="118">
        <f t="shared" si="2"/>
        <v>32.699725646417548</v>
      </c>
      <c r="L154" s="118">
        <f t="shared" si="2"/>
        <v>1.8175454902682273</v>
      </c>
      <c r="M154" s="118">
        <f t="shared" si="2"/>
        <v>198.43356367186891</v>
      </c>
      <c r="N154" s="118">
        <f t="shared" si="2"/>
        <v>24.522801022886789</v>
      </c>
      <c r="O154" s="118">
        <f t="shared" si="2"/>
        <v>0.98554455331587276</v>
      </c>
      <c r="P154" s="118">
        <f t="shared" si="2"/>
        <v>0.54008384844325652</v>
      </c>
      <c r="Q154" s="118">
        <f t="shared" si="2"/>
        <v>0.61282796662626582</v>
      </c>
      <c r="R154" s="118">
        <f t="shared" si="2"/>
        <v>3.7541879445154844</v>
      </c>
      <c r="S154" s="118">
        <f t="shared" si="2"/>
        <v>54.466608670674205</v>
      </c>
      <c r="T154" s="118">
        <f t="shared" si="2"/>
        <v>2.5882968510199666</v>
      </c>
      <c r="U154" s="118">
        <f t="shared" si="2"/>
        <v>1.1825012668138934</v>
      </c>
      <c r="V154" s="118">
        <f t="shared" si="2"/>
        <v>44.268917967268223</v>
      </c>
      <c r="W154" s="118">
        <f t="shared" si="2"/>
        <v>19.6975396283827</v>
      </c>
      <c r="X154" s="118">
        <f t="shared" si="2"/>
        <v>1.4743858612464165</v>
      </c>
      <c r="Y154" s="118">
        <f t="shared" si="2"/>
        <v>1.4863396274433704</v>
      </c>
      <c r="Z154" s="118">
        <f t="shared" si="2"/>
        <v>0.6489038724476287</v>
      </c>
      <c r="AA154" s="118">
        <f t="shared" si="2"/>
        <v>0.85270737349156334</v>
      </c>
      <c r="AB154" s="118">
        <f t="shared" si="2"/>
        <v>4.4623367353186758</v>
      </c>
      <c r="AC154" s="118">
        <f t="shared" si="2"/>
        <v>1.2219866620076503</v>
      </c>
      <c r="AD154" s="118">
        <f t="shared" si="2"/>
        <v>0.19834012843657003</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11.586316756089399</v>
      </c>
      <c r="F157" s="125">
        <v>0.203461525245696</v>
      </c>
      <c r="G157" s="125">
        <v>0.702436936845791</v>
      </c>
      <c r="H157" s="126" t="s">
        <v>425</v>
      </c>
      <c r="I157" s="127">
        <v>0.134608037904</v>
      </c>
      <c r="J157" s="127">
        <v>0.134608037904</v>
      </c>
      <c r="K157" s="127">
        <v>0.134608037904</v>
      </c>
      <c r="L157" s="127">
        <v>0.100956028428</v>
      </c>
      <c r="M157" s="127">
        <v>2.0835038997822899</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36877.940414244491</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1.3446806120159799E-2</v>
      </c>
      <c r="F158" s="125">
        <v>5.0358608620559601E-3</v>
      </c>
      <c r="G158" s="125">
        <v>1.24977586678251E-3</v>
      </c>
      <c r="H158" s="126" t="s">
        <v>425</v>
      </c>
      <c r="I158" s="127">
        <v>1.38982473027156E-4</v>
      </c>
      <c r="J158" s="127">
        <v>1.38982473027156E-4</v>
      </c>
      <c r="K158" s="127">
        <v>1.38982473027156E-4</v>
      </c>
      <c r="L158" s="127">
        <v>1.04236854770367E-4</v>
      </c>
      <c r="M158" s="127">
        <v>0.25572545674464903</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65.658246043492085</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16.418975635547156</v>
      </c>
      <c r="F159" s="125">
        <v>0.64912659928435346</v>
      </c>
      <c r="G159" s="125">
        <v>0.60404488554581126</v>
      </c>
      <c r="H159" s="125">
        <v>2.8399133031962809E-3</v>
      </c>
      <c r="I159" s="127">
        <v>0.53842271404498221</v>
      </c>
      <c r="J159" s="127">
        <v>0.56833508705971247</v>
      </c>
      <c r="K159" s="127">
        <v>0.59824746007920149</v>
      </c>
      <c r="L159" s="127">
        <v>0.10779121797661695</v>
      </c>
      <c r="M159" s="127">
        <v>4.2116345706522296</v>
      </c>
      <c r="N159" s="127">
        <v>4.3330141781689646E-2</v>
      </c>
      <c r="O159" s="127">
        <v>5.6458045736279593E-3</v>
      </c>
      <c r="P159" s="127">
        <v>1.1162752778136331E-2</v>
      </c>
      <c r="Q159" s="127">
        <v>7.4176664661605982E-2</v>
      </c>
      <c r="R159" s="126" t="s">
        <v>425</v>
      </c>
      <c r="S159" s="127">
        <v>7.4176664661605968E-2</v>
      </c>
      <c r="T159" s="127">
        <v>3.9503215594761256</v>
      </c>
      <c r="U159" s="127">
        <v>8.666028206601592E-2</v>
      </c>
      <c r="V159" s="127">
        <v>0.2035228128288713</v>
      </c>
      <c r="W159" s="126" t="s">
        <v>425</v>
      </c>
      <c r="X159" s="127">
        <v>7.4171354685139889E-3</v>
      </c>
      <c r="Y159" s="127">
        <v>7.1005408752519003E-3</v>
      </c>
      <c r="Z159" s="127">
        <v>2.8949790623256999E-3</v>
      </c>
      <c r="AA159" s="126" t="s">
        <v>425</v>
      </c>
      <c r="AB159" s="127">
        <v>1.7412650767496211E-2</v>
      </c>
      <c r="AC159" s="126" t="s">
        <v>427</v>
      </c>
      <c r="AD159" s="126" t="s">
        <v>427</v>
      </c>
      <c r="AE159" s="119"/>
      <c r="AF159" s="129">
        <v>12293.682756295018</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16.34467964360341</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7" width="11.54296875" style="1" bestFit="1" customWidth="1"/>
    <col min="8"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27" width="8.54296875" style="1" customWidth="1"/>
    <col min="28" max="28" width="17.54296875" style="1" customWidth="1"/>
    <col min="29" max="30" width="8.54296875" style="1" customWidth="1"/>
    <col min="31" max="31" width="2.1796875" style="1" customWidth="1"/>
    <col min="32" max="37" width="16.542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2018</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2018</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5.6565850503590012</v>
      </c>
      <c r="F14" s="103">
        <v>0.24386607780900002</v>
      </c>
      <c r="G14" s="103">
        <v>0.50851931936899986</v>
      </c>
      <c r="H14" s="103">
        <v>4.0294876102000006E-2</v>
      </c>
      <c r="I14" s="104">
        <v>4.2544294393126986E-2</v>
      </c>
      <c r="J14" s="104">
        <v>5.707820000312698E-2</v>
      </c>
      <c r="K14" s="104">
        <v>6.608631237312701E-2</v>
      </c>
      <c r="L14" s="104">
        <v>4.1739054023380356E-3</v>
      </c>
      <c r="M14" s="104">
        <v>1.3343247234380005</v>
      </c>
      <c r="N14" s="104">
        <v>0.12738343865243498</v>
      </c>
      <c r="O14" s="104">
        <v>9.1195961211733789E-2</v>
      </c>
      <c r="P14" s="104">
        <v>5.9631797909044999E-2</v>
      </c>
      <c r="Q14" s="104">
        <v>9.0390965936179984E-2</v>
      </c>
      <c r="R14" s="104">
        <v>0.11955239525758399</v>
      </c>
      <c r="S14" s="104">
        <v>9.8680722692450984E-2</v>
      </c>
      <c r="T14" s="104">
        <v>0.12967344134912498</v>
      </c>
      <c r="U14" s="104">
        <v>3.6803685994126999E-2</v>
      </c>
      <c r="V14" s="104">
        <v>0.26866676033008396</v>
      </c>
      <c r="W14" s="104">
        <v>0.20909313035999999</v>
      </c>
      <c r="X14" s="104">
        <v>1.5170157502E-3</v>
      </c>
      <c r="Y14" s="104">
        <v>3.4118127000000002E-5</v>
      </c>
      <c r="Z14" s="104">
        <v>2.8022312800000003E-5</v>
      </c>
      <c r="AA14" s="104">
        <v>2.8023625300000004E-5</v>
      </c>
      <c r="AB14" s="104">
        <v>1.6071798149999998E-3</v>
      </c>
      <c r="AC14" s="104">
        <v>0.45444095320400002</v>
      </c>
      <c r="AD14" s="104">
        <v>1E-3</v>
      </c>
      <c r="AE14" s="99"/>
      <c r="AF14" s="101">
        <v>836.62128448507497</v>
      </c>
      <c r="AG14" s="101">
        <v>19222.459066799998</v>
      </c>
      <c r="AH14" s="101">
        <v>99279.077903980869</v>
      </c>
      <c r="AI14" s="101">
        <v>27290.985664223761</v>
      </c>
      <c r="AJ14" s="101">
        <v>11340.4678937893</v>
      </c>
      <c r="AK14" s="101" t="s">
        <v>427</v>
      </c>
      <c r="AL14" s="29" t="s">
        <v>50</v>
      </c>
    </row>
    <row r="15" spans="1:38" ht="26.25" customHeight="1" thickBot="1" x14ac:dyDescent="0.3">
      <c r="A15" s="40" t="s">
        <v>54</v>
      </c>
      <c r="B15" s="40" t="s">
        <v>55</v>
      </c>
      <c r="C15" s="41" t="s">
        <v>56</v>
      </c>
      <c r="D15" s="42"/>
      <c r="E15" s="103">
        <v>1.091888</v>
      </c>
      <c r="F15" s="103">
        <v>0.3275382826386421</v>
      </c>
      <c r="G15" s="103">
        <v>0.26653422299999996</v>
      </c>
      <c r="H15" s="100" t="s">
        <v>425</v>
      </c>
      <c r="I15" s="104">
        <v>8.9596728887975999E-3</v>
      </c>
      <c r="J15" s="104">
        <v>8.9596728887975999E-3</v>
      </c>
      <c r="K15" s="104">
        <v>8.9596728887975999E-3</v>
      </c>
      <c r="L15" s="104">
        <v>1.2262471022158321E-3</v>
      </c>
      <c r="M15" s="104">
        <v>4.4146999999999999E-2</v>
      </c>
      <c r="N15" s="104">
        <v>3.2535323425901E-2</v>
      </c>
      <c r="O15" s="104">
        <v>4.4255775672269002E-2</v>
      </c>
      <c r="P15" s="104">
        <v>7.5271157901380002E-3</v>
      </c>
      <c r="Q15" s="104">
        <v>7.1365403427629997E-3</v>
      </c>
      <c r="R15" s="104">
        <v>5.5370326683005996E-2</v>
      </c>
      <c r="S15" s="104">
        <v>6.6484645947819998E-2</v>
      </c>
      <c r="T15" s="104">
        <v>0.148933756105671</v>
      </c>
      <c r="U15" s="104">
        <v>3.1526801389476E-2</v>
      </c>
      <c r="V15" s="104">
        <v>0.34353789914599403</v>
      </c>
      <c r="W15" s="104">
        <v>2.0620796E-2</v>
      </c>
      <c r="X15" s="100" t="s">
        <v>425</v>
      </c>
      <c r="Y15" s="100" t="s">
        <v>425</v>
      </c>
      <c r="Z15" s="100" t="s">
        <v>425</v>
      </c>
      <c r="AA15" s="100" t="s">
        <v>425</v>
      </c>
      <c r="AB15" s="100" t="s">
        <v>425</v>
      </c>
      <c r="AC15" s="100" t="s">
        <v>427</v>
      </c>
      <c r="AD15" s="100" t="s">
        <v>427</v>
      </c>
      <c r="AE15" s="99"/>
      <c r="AF15" s="101">
        <v>40673.846556390199</v>
      </c>
      <c r="AG15" s="101" t="s">
        <v>427</v>
      </c>
      <c r="AH15" s="101">
        <v>30465.038650911301</v>
      </c>
      <c r="AI15" s="101" t="s">
        <v>427</v>
      </c>
      <c r="AJ15" s="101">
        <v>521.33000000000004</v>
      </c>
      <c r="AK15" s="101" t="s">
        <v>427</v>
      </c>
      <c r="AL15" s="29" t="s">
        <v>50</v>
      </c>
    </row>
    <row r="16" spans="1:38" ht="26.25" customHeight="1" thickBot="1" x14ac:dyDescent="0.3">
      <c r="A16" s="40" t="s">
        <v>54</v>
      </c>
      <c r="B16" s="40" t="s">
        <v>57</v>
      </c>
      <c r="C16" s="41" t="s">
        <v>58</v>
      </c>
      <c r="D16" s="42"/>
      <c r="E16" s="103">
        <v>1.669889</v>
      </c>
      <c r="F16" s="103">
        <v>2.2137E-2</v>
      </c>
      <c r="G16" s="103">
        <v>0.10746940000000001</v>
      </c>
      <c r="H16" s="100" t="s">
        <v>427</v>
      </c>
      <c r="I16" s="104">
        <v>1.17141E-2</v>
      </c>
      <c r="J16" s="104">
        <v>1.9618199999999999E-2</v>
      </c>
      <c r="K16" s="104">
        <v>3.27917E-2</v>
      </c>
      <c r="L16" s="104">
        <v>5.7399089999999996E-3</v>
      </c>
      <c r="M16" s="104">
        <v>0.20859169999999999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3811.1689999999999</v>
      </c>
      <c r="AH16" s="101" t="s">
        <v>427</v>
      </c>
      <c r="AI16" s="101" t="s">
        <v>427</v>
      </c>
      <c r="AJ16" s="101">
        <v>0</v>
      </c>
      <c r="AK16" s="101" t="s">
        <v>427</v>
      </c>
      <c r="AL16" s="29" t="s">
        <v>50</v>
      </c>
    </row>
    <row r="17" spans="1:38" ht="26.25" customHeight="1" thickBot="1" x14ac:dyDescent="0.3">
      <c r="A17" s="40" t="s">
        <v>54</v>
      </c>
      <c r="B17" s="40" t="s">
        <v>59</v>
      </c>
      <c r="C17" s="41" t="s">
        <v>60</v>
      </c>
      <c r="D17" s="42"/>
      <c r="E17" s="103">
        <v>3.1419181790329001E-2</v>
      </c>
      <c r="F17" s="103">
        <v>1.6623911045673258E-2</v>
      </c>
      <c r="G17" s="103">
        <v>3.6618855850589362E-2</v>
      </c>
      <c r="H17" s="100" t="s">
        <v>425</v>
      </c>
      <c r="I17" s="104">
        <v>1.33353372583562E-2</v>
      </c>
      <c r="J17" s="104">
        <v>1.35884434779744E-2</v>
      </c>
      <c r="K17" s="104">
        <v>1.39737366409005E-2</v>
      </c>
      <c r="L17" s="104">
        <v>9.6252805019917103E-4</v>
      </c>
      <c r="M17" s="104">
        <v>3.1072279863983001E-2</v>
      </c>
      <c r="N17" s="104">
        <v>3.5885390083400002E-4</v>
      </c>
      <c r="O17" s="104">
        <v>1.09612585765E-4</v>
      </c>
      <c r="P17" s="104">
        <v>1.886598456257E-3</v>
      </c>
      <c r="Q17" s="104">
        <v>2.3386801226890001E-3</v>
      </c>
      <c r="R17" s="104">
        <v>1.42900909947E-4</v>
      </c>
      <c r="S17" s="104">
        <v>2.6360831965899998E-4</v>
      </c>
      <c r="T17" s="104">
        <v>4.6496903392699998E-3</v>
      </c>
      <c r="U17" s="104">
        <v>6.5223061676800002E-4</v>
      </c>
      <c r="V17" s="104">
        <v>1.707302021352E-3</v>
      </c>
      <c r="W17" s="104">
        <v>8.6293389999999998E-3</v>
      </c>
      <c r="X17" s="100" t="s">
        <v>425</v>
      </c>
      <c r="Y17" s="100" t="s">
        <v>425</v>
      </c>
      <c r="Z17" s="100" t="s">
        <v>425</v>
      </c>
      <c r="AA17" s="100" t="s">
        <v>425</v>
      </c>
      <c r="AB17" s="100" t="s">
        <v>425</v>
      </c>
      <c r="AC17" s="100" t="s">
        <v>427</v>
      </c>
      <c r="AD17" s="100" t="s">
        <v>427</v>
      </c>
      <c r="AE17" s="99"/>
      <c r="AF17" s="101">
        <v>78.652521448525519</v>
      </c>
      <c r="AG17" s="101">
        <v>0</v>
      </c>
      <c r="AH17" s="101">
        <v>9076.5047117023987</v>
      </c>
      <c r="AI17" s="101" t="s">
        <v>427</v>
      </c>
      <c r="AJ17" s="101">
        <v>66.84</v>
      </c>
      <c r="AK17" s="101" t="s">
        <v>427</v>
      </c>
      <c r="AL17" s="29" t="s">
        <v>50</v>
      </c>
    </row>
    <row r="18" spans="1:38" ht="26.25" customHeight="1" thickBot="1" x14ac:dyDescent="0.3">
      <c r="A18" s="40" t="s">
        <v>54</v>
      </c>
      <c r="B18" s="40" t="s">
        <v>61</v>
      </c>
      <c r="C18" s="41" t="s">
        <v>62</v>
      </c>
      <c r="D18" s="42"/>
      <c r="E18" s="103">
        <v>0.21653672012072001</v>
      </c>
      <c r="F18" s="103">
        <v>1.2358033395031064E-2</v>
      </c>
      <c r="G18" s="103">
        <v>2.5195832770125002E-4</v>
      </c>
      <c r="H18" s="100" t="s">
        <v>425</v>
      </c>
      <c r="I18" s="104">
        <v>6.0401982794355297E-2</v>
      </c>
      <c r="J18" s="104">
        <v>6.6919110008771793E-2</v>
      </c>
      <c r="K18" s="104">
        <v>7.4298495913669799E-2</v>
      </c>
      <c r="L18" s="104">
        <v>6.0194310208586902E-3</v>
      </c>
      <c r="M18" s="104">
        <v>0.15996437200182004</v>
      </c>
      <c r="N18" s="104">
        <v>0.12968064605900101</v>
      </c>
      <c r="O18" s="104">
        <v>2.3288760375830002E-3</v>
      </c>
      <c r="P18" s="104">
        <v>8.3319625327370004E-3</v>
      </c>
      <c r="Q18" s="104">
        <v>5.9963221714439997E-3</v>
      </c>
      <c r="R18" s="104">
        <v>1.4163895445587001E-2</v>
      </c>
      <c r="S18" s="104">
        <v>1.8982299866552001E-2</v>
      </c>
      <c r="T18" s="104">
        <v>0.107729616398526</v>
      </c>
      <c r="U18" s="104">
        <v>3.5340223283460001E-3</v>
      </c>
      <c r="V18" s="104">
        <v>0.21891337634475</v>
      </c>
      <c r="W18" s="104">
        <v>1.3403228E-2</v>
      </c>
      <c r="X18" s="100" t="s">
        <v>425</v>
      </c>
      <c r="Y18" s="100" t="s">
        <v>425</v>
      </c>
      <c r="Z18" s="100" t="s">
        <v>425</v>
      </c>
      <c r="AA18" s="100" t="s">
        <v>425</v>
      </c>
      <c r="AB18" s="100" t="s">
        <v>425</v>
      </c>
      <c r="AC18" s="100" t="s">
        <v>425</v>
      </c>
      <c r="AD18" s="100" t="s">
        <v>427</v>
      </c>
      <c r="AE18" s="99"/>
      <c r="AF18" s="101">
        <v>490.47161569302716</v>
      </c>
      <c r="AG18" s="101">
        <v>951.57899999999995</v>
      </c>
      <c r="AH18" s="101">
        <v>4851.388242147199</v>
      </c>
      <c r="AI18" s="101" t="s">
        <v>427</v>
      </c>
      <c r="AJ18" s="101" t="s">
        <v>427</v>
      </c>
      <c r="AK18" s="101" t="s">
        <v>427</v>
      </c>
      <c r="AL18" s="29" t="s">
        <v>50</v>
      </c>
    </row>
    <row r="19" spans="1:38" ht="26.25" customHeight="1" thickBot="1" x14ac:dyDescent="0.3">
      <c r="A19" s="40" t="s">
        <v>54</v>
      </c>
      <c r="B19" s="40" t="s">
        <v>63</v>
      </c>
      <c r="C19" s="41" t="s">
        <v>64</v>
      </c>
      <c r="D19" s="42"/>
      <c r="E19" s="103">
        <v>1.6055437061301598</v>
      </c>
      <c r="F19" s="103">
        <v>0.22505164063511801</v>
      </c>
      <c r="G19" s="103">
        <v>0.21260285690311997</v>
      </c>
      <c r="H19" s="100" t="s">
        <v>425</v>
      </c>
      <c r="I19" s="104">
        <v>0.179138078209091</v>
      </c>
      <c r="J19" s="104">
        <v>0.231230381676199</v>
      </c>
      <c r="K19" s="104">
        <v>0.30530348551099507</v>
      </c>
      <c r="L19" s="104">
        <v>3.9325549692059598E-2</v>
      </c>
      <c r="M19" s="104">
        <v>1.5922650154517002</v>
      </c>
      <c r="N19" s="104">
        <v>0.14942418215662601</v>
      </c>
      <c r="O19" s="104">
        <v>4.9602205651633001E-2</v>
      </c>
      <c r="P19" s="104">
        <v>5.6562607342883001E-2</v>
      </c>
      <c r="Q19" s="104">
        <v>7.8009872377677994E-2</v>
      </c>
      <c r="R19" s="104">
        <v>5.1193130852828998E-2</v>
      </c>
      <c r="S19" s="104">
        <v>0.102096772574231</v>
      </c>
      <c r="T19" s="104">
        <v>0.32215008999538003</v>
      </c>
      <c r="U19" s="104">
        <v>0.24356348552806401</v>
      </c>
      <c r="V19" s="104">
        <v>0.163645835816734</v>
      </c>
      <c r="W19" s="104">
        <v>5.9451979000000002E-2</v>
      </c>
      <c r="X19" s="100" t="s">
        <v>425</v>
      </c>
      <c r="Y19" s="100" t="s">
        <v>425</v>
      </c>
      <c r="Z19" s="100" t="s">
        <v>425</v>
      </c>
      <c r="AA19" s="100" t="s">
        <v>425</v>
      </c>
      <c r="AB19" s="100" t="s">
        <v>425</v>
      </c>
      <c r="AC19" s="100" t="s">
        <v>427</v>
      </c>
      <c r="AD19" s="100" t="s">
        <v>427</v>
      </c>
      <c r="AE19" s="99"/>
      <c r="AF19" s="101">
        <v>3624.9463331567272</v>
      </c>
      <c r="AG19" s="101" t="s">
        <v>427</v>
      </c>
      <c r="AH19" s="101">
        <v>42587.719664120668</v>
      </c>
      <c r="AI19" s="101">
        <v>272.39600000000002</v>
      </c>
      <c r="AJ19" s="101" t="s">
        <v>427</v>
      </c>
      <c r="AK19" s="101" t="s">
        <v>427</v>
      </c>
      <c r="AL19" s="29" t="s">
        <v>50</v>
      </c>
    </row>
    <row r="20" spans="1:38" ht="26.25" customHeight="1" thickBot="1" x14ac:dyDescent="0.3">
      <c r="A20" s="40" t="s">
        <v>54</v>
      </c>
      <c r="B20" s="40" t="s">
        <v>65</v>
      </c>
      <c r="C20" s="41" t="s">
        <v>66</v>
      </c>
      <c r="D20" s="42"/>
      <c r="E20" s="103">
        <v>0.55850827865588604</v>
      </c>
      <c r="F20" s="103">
        <v>6.5786911087200903E-2</v>
      </c>
      <c r="G20" s="103">
        <v>8.9543540176929406E-2</v>
      </c>
      <c r="H20" s="100" t="s">
        <v>425</v>
      </c>
      <c r="I20" s="104">
        <v>2.78329802594217E-2</v>
      </c>
      <c r="J20" s="104">
        <v>3.1358155801015898E-2</v>
      </c>
      <c r="K20" s="104">
        <v>3.6373669171729302E-2</v>
      </c>
      <c r="L20" s="104">
        <v>2.7106922411372402E-3</v>
      </c>
      <c r="M20" s="104">
        <v>9.2631045764009989E-2</v>
      </c>
      <c r="N20" s="104">
        <v>0.29959909732545098</v>
      </c>
      <c r="O20" s="104">
        <v>7.6090926450570001E-2</v>
      </c>
      <c r="P20" s="104">
        <v>1.3454627892788E-2</v>
      </c>
      <c r="Q20" s="104">
        <v>7.7428550661490002E-3</v>
      </c>
      <c r="R20" s="104">
        <v>0.144602618963174</v>
      </c>
      <c r="S20" s="104">
        <v>5.5312549514330997E-2</v>
      </c>
      <c r="T20" s="104">
        <v>2.6641384397294E-2</v>
      </c>
      <c r="U20" s="104">
        <v>1.2074524510848001E-2</v>
      </c>
      <c r="V20" s="104">
        <v>3.0801067234092199</v>
      </c>
      <c r="W20" s="104">
        <v>0.313304737</v>
      </c>
      <c r="X20" s="100" t="s">
        <v>425</v>
      </c>
      <c r="Y20" s="100" t="s">
        <v>425</v>
      </c>
      <c r="Z20" s="100" t="s">
        <v>425</v>
      </c>
      <c r="AA20" s="100" t="s">
        <v>425</v>
      </c>
      <c r="AB20" s="100" t="s">
        <v>425</v>
      </c>
      <c r="AC20" s="100" t="s">
        <v>427</v>
      </c>
      <c r="AD20" s="100" t="s">
        <v>427</v>
      </c>
      <c r="AE20" s="99"/>
      <c r="AF20" s="101">
        <v>4.38332814157115</v>
      </c>
      <c r="AG20" s="101">
        <v>1076.4599208</v>
      </c>
      <c r="AH20" s="101">
        <v>3431.8683219467994</v>
      </c>
      <c r="AI20" s="101">
        <v>5727.7691703999999</v>
      </c>
      <c r="AJ20" s="101">
        <v>1070.8562952</v>
      </c>
      <c r="AK20" s="101" t="s">
        <v>427</v>
      </c>
      <c r="AL20" s="29" t="s">
        <v>50</v>
      </c>
    </row>
    <row r="21" spans="1:38" ht="26.25" customHeight="1" thickBot="1" x14ac:dyDescent="0.3">
      <c r="A21" s="40" t="s">
        <v>54</v>
      </c>
      <c r="B21" s="40" t="s">
        <v>67</v>
      </c>
      <c r="C21" s="41" t="s">
        <v>68</v>
      </c>
      <c r="D21" s="42"/>
      <c r="E21" s="103">
        <v>1.4302356650300001</v>
      </c>
      <c r="F21" s="103">
        <v>6.7239050536660197E-2</v>
      </c>
      <c r="G21" s="103">
        <v>0.14555962799100003</v>
      </c>
      <c r="H21" s="100" t="s">
        <v>425</v>
      </c>
      <c r="I21" s="104">
        <v>3.5134341706784998E-2</v>
      </c>
      <c r="J21" s="104">
        <v>3.65931019714235E-2</v>
      </c>
      <c r="K21" s="104">
        <v>3.8806719534829601E-2</v>
      </c>
      <c r="L21" s="104">
        <v>3.2152459471509499E-3</v>
      </c>
      <c r="M21" s="104">
        <v>1.5022910616189999</v>
      </c>
      <c r="N21" s="104">
        <v>0.17316062632965001</v>
      </c>
      <c r="O21" s="104">
        <v>5.6834155798360002E-3</v>
      </c>
      <c r="P21" s="104">
        <v>1.3026561485463E-2</v>
      </c>
      <c r="Q21" s="104">
        <v>8.8089629433020008E-3</v>
      </c>
      <c r="R21" s="104">
        <v>2.2534230577819E-2</v>
      </c>
      <c r="S21" s="104">
        <v>2.3805202776644E-2</v>
      </c>
      <c r="T21" s="104">
        <v>1.8079688155277999E-2</v>
      </c>
      <c r="U21" s="104">
        <v>4.4755585007779999E-3</v>
      </c>
      <c r="V21" s="104">
        <v>0.369489269979144</v>
      </c>
      <c r="W21" s="104">
        <v>4.5576392E-2</v>
      </c>
      <c r="X21" s="100" t="s">
        <v>425</v>
      </c>
      <c r="Y21" s="100" t="s">
        <v>425</v>
      </c>
      <c r="Z21" s="100" t="s">
        <v>425</v>
      </c>
      <c r="AA21" s="100" t="s">
        <v>425</v>
      </c>
      <c r="AB21" s="100" t="s">
        <v>425</v>
      </c>
      <c r="AC21" s="100" t="s">
        <v>427</v>
      </c>
      <c r="AD21" s="100" t="s">
        <v>427</v>
      </c>
      <c r="AE21" s="99"/>
      <c r="AF21" s="101">
        <v>274.16920212034438</v>
      </c>
      <c r="AG21" s="101">
        <v>1235.8709999999999</v>
      </c>
      <c r="AH21" s="101">
        <v>26796.882769596577</v>
      </c>
      <c r="AI21" s="101">
        <v>1084.0546922358219</v>
      </c>
      <c r="AJ21" s="101" t="s">
        <v>427</v>
      </c>
      <c r="AK21" s="101" t="s">
        <v>427</v>
      </c>
      <c r="AL21" s="29" t="s">
        <v>50</v>
      </c>
    </row>
    <row r="22" spans="1:38" ht="26.25" customHeight="1" thickBot="1" x14ac:dyDescent="0.3">
      <c r="A22" s="40" t="s">
        <v>54</v>
      </c>
      <c r="B22" s="44" t="s">
        <v>69</v>
      </c>
      <c r="C22" s="41" t="s">
        <v>70</v>
      </c>
      <c r="D22" s="42"/>
      <c r="E22" s="103">
        <v>0.48742079213044004</v>
      </c>
      <c r="F22" s="103">
        <v>2.1565808308278402E-2</v>
      </c>
      <c r="G22" s="103">
        <v>0.34439779390788999</v>
      </c>
      <c r="H22" s="100" t="s">
        <v>425</v>
      </c>
      <c r="I22" s="104">
        <v>8.3395834645553196E-2</v>
      </c>
      <c r="J22" s="104">
        <v>9.1557283006369602E-2</v>
      </c>
      <c r="K22" s="104">
        <v>0.104184121258615</v>
      </c>
      <c r="L22" s="104">
        <v>8.29242772141945E-3</v>
      </c>
      <c r="M22" s="104">
        <v>0.42790552154966999</v>
      </c>
      <c r="N22" s="104">
        <v>0.1820892106716</v>
      </c>
      <c r="O22" s="104">
        <v>2.840891616312E-3</v>
      </c>
      <c r="P22" s="104">
        <v>1.1771983137615001E-2</v>
      </c>
      <c r="Q22" s="104">
        <v>6.9224519008140003E-3</v>
      </c>
      <c r="R22" s="104">
        <v>1.8917761931024998E-2</v>
      </c>
      <c r="S22" s="104">
        <v>2.4675106487991001E-2</v>
      </c>
      <c r="T22" s="104">
        <v>3.7869695962039998E-2</v>
      </c>
      <c r="U22" s="104">
        <v>4.4024268704490003E-3</v>
      </c>
      <c r="V22" s="104">
        <v>0.27312426206180102</v>
      </c>
      <c r="W22" s="104">
        <v>6.7509880000000003E-3</v>
      </c>
      <c r="X22" s="100" t="s">
        <v>425</v>
      </c>
      <c r="Y22" s="100" t="s">
        <v>425</v>
      </c>
      <c r="Z22" s="100" t="s">
        <v>425</v>
      </c>
      <c r="AA22" s="100" t="s">
        <v>425</v>
      </c>
      <c r="AB22" s="100" t="s">
        <v>425</v>
      </c>
      <c r="AC22" s="100" t="s">
        <v>427</v>
      </c>
      <c r="AD22" s="100" t="s">
        <v>427</v>
      </c>
      <c r="AE22" s="99"/>
      <c r="AF22" s="101">
        <v>1057.2717544545312</v>
      </c>
      <c r="AG22" s="101">
        <v>366.56</v>
      </c>
      <c r="AH22" s="101">
        <v>9017.1334646964006</v>
      </c>
      <c r="AI22" s="101">
        <v>532.89388632799989</v>
      </c>
      <c r="AJ22" s="101">
        <v>449.88299999999998</v>
      </c>
      <c r="AK22" s="101" t="s">
        <v>427</v>
      </c>
      <c r="AL22" s="29" t="s">
        <v>50</v>
      </c>
    </row>
    <row r="23" spans="1:38" ht="26.25" customHeight="1" thickBot="1" x14ac:dyDescent="0.3">
      <c r="A23" s="40" t="s">
        <v>71</v>
      </c>
      <c r="B23" s="44" t="s">
        <v>392</v>
      </c>
      <c r="C23" s="41" t="s">
        <v>388</v>
      </c>
      <c r="D23" s="83"/>
      <c r="E23" s="103">
        <v>0.92040716740916495</v>
      </c>
      <c r="F23" s="103">
        <v>0.60690661907476995</v>
      </c>
      <c r="G23" s="103">
        <v>1.1008181217134999E-3</v>
      </c>
      <c r="H23" s="103">
        <v>8.1794880113020003E-4</v>
      </c>
      <c r="I23" s="104">
        <v>8.2244582031854002E-2</v>
      </c>
      <c r="J23" s="104">
        <v>0.16368628013690201</v>
      </c>
      <c r="K23" s="104">
        <v>0.84867999191426702</v>
      </c>
      <c r="L23" s="104">
        <v>5.2535001341624997E-2</v>
      </c>
      <c r="M23" s="104">
        <v>3.1711547976550105</v>
      </c>
      <c r="N23" s="104">
        <v>7.8457633999999999E-5</v>
      </c>
      <c r="O23" s="104">
        <v>2.1518249788624001E-3</v>
      </c>
      <c r="P23" s="100" t="s">
        <v>425</v>
      </c>
      <c r="Q23" s="100" t="s">
        <v>425</v>
      </c>
      <c r="R23" s="104">
        <v>5.6145528025159999E-3</v>
      </c>
      <c r="S23" s="104">
        <v>0.24710293496229996</v>
      </c>
      <c r="T23" s="104">
        <v>7.6811186011270004E-3</v>
      </c>
      <c r="U23" s="104">
        <v>1.0319374873623999E-3</v>
      </c>
      <c r="V23" s="104">
        <v>0.15431773938423998</v>
      </c>
      <c r="W23" s="100" t="s">
        <v>425</v>
      </c>
      <c r="X23" s="104">
        <v>3.2174360402089999E-3</v>
      </c>
      <c r="Y23" s="104">
        <v>5.2178727078160004E-3</v>
      </c>
      <c r="Z23" s="100" t="s">
        <v>425</v>
      </c>
      <c r="AA23" s="100" t="s">
        <v>425</v>
      </c>
      <c r="AB23" s="104">
        <v>8.4353087422399994E-3</v>
      </c>
      <c r="AC23" s="100" t="s">
        <v>427</v>
      </c>
      <c r="AD23" s="100" t="s">
        <v>427</v>
      </c>
      <c r="AE23" s="99"/>
      <c r="AF23" s="101">
        <v>4498.7763379245798</v>
      </c>
      <c r="AG23" s="101" t="s">
        <v>427</v>
      </c>
      <c r="AH23" s="101" t="s">
        <v>427</v>
      </c>
      <c r="AI23" s="101">
        <v>9.6551914998486392</v>
      </c>
      <c r="AJ23" s="101" t="s">
        <v>427</v>
      </c>
      <c r="AK23" s="101" t="s">
        <v>427</v>
      </c>
      <c r="AL23" s="29" t="s">
        <v>50</v>
      </c>
    </row>
    <row r="24" spans="1:38" ht="26.25" customHeight="1" thickBot="1" x14ac:dyDescent="0.3">
      <c r="A24" s="45" t="s">
        <v>54</v>
      </c>
      <c r="B24" s="44" t="s">
        <v>72</v>
      </c>
      <c r="C24" s="41" t="s">
        <v>73</v>
      </c>
      <c r="D24" s="42"/>
      <c r="E24" s="103">
        <v>1.1774020480739211</v>
      </c>
      <c r="F24" s="103">
        <v>6.9674505024563002E-2</v>
      </c>
      <c r="G24" s="103">
        <v>0.26295145391989783</v>
      </c>
      <c r="H24" s="100" t="s">
        <v>425</v>
      </c>
      <c r="I24" s="104">
        <v>0.19052914162640872</v>
      </c>
      <c r="J24" s="104">
        <v>0.20149125470561349</v>
      </c>
      <c r="K24" s="104">
        <v>0.22065161951625778</v>
      </c>
      <c r="L24" s="104">
        <v>1.9467319513952624E-2</v>
      </c>
      <c r="M24" s="104">
        <v>0.90052442646879782</v>
      </c>
      <c r="N24" s="104">
        <v>9.5751225951480001E-2</v>
      </c>
      <c r="O24" s="104">
        <v>3.3814248898049001E-2</v>
      </c>
      <c r="P24" s="104">
        <v>7.3982034803450007E-3</v>
      </c>
      <c r="Q24" s="104">
        <v>7.9205251268679999E-3</v>
      </c>
      <c r="R24" s="104">
        <v>5.9318937512964999E-2</v>
      </c>
      <c r="S24" s="104">
        <v>2.4109402965697999E-2</v>
      </c>
      <c r="T24" s="104">
        <v>5.9835132530705E-2</v>
      </c>
      <c r="U24" s="104">
        <v>1.7368334115779E-2</v>
      </c>
      <c r="V24" s="104">
        <v>1.244893982307</v>
      </c>
      <c r="W24" s="104">
        <v>9.2941666999999978E-2</v>
      </c>
      <c r="X24" s="100" t="s">
        <v>425</v>
      </c>
      <c r="Y24" s="100" t="s">
        <v>425</v>
      </c>
      <c r="Z24" s="100" t="s">
        <v>425</v>
      </c>
      <c r="AA24" s="100" t="s">
        <v>425</v>
      </c>
      <c r="AB24" s="100" t="s">
        <v>425</v>
      </c>
      <c r="AC24" s="100" t="s">
        <v>427</v>
      </c>
      <c r="AD24" s="100" t="s">
        <v>427</v>
      </c>
      <c r="AE24" s="99"/>
      <c r="AF24" s="101">
        <v>2466.7275970987289</v>
      </c>
      <c r="AG24" s="101">
        <v>171.13</v>
      </c>
      <c r="AH24" s="101">
        <v>15981.543477154435</v>
      </c>
      <c r="AI24" s="101">
        <v>2366.795232772</v>
      </c>
      <c r="AJ24" s="101">
        <v>98.689526369840905</v>
      </c>
      <c r="AK24" s="101" t="s">
        <v>427</v>
      </c>
      <c r="AL24" s="29" t="s">
        <v>50</v>
      </c>
    </row>
    <row r="25" spans="1:38" ht="26.25" customHeight="1" thickBot="1" x14ac:dyDescent="0.3">
      <c r="A25" s="40" t="s">
        <v>74</v>
      </c>
      <c r="B25" s="44" t="s">
        <v>75</v>
      </c>
      <c r="C25" s="46" t="s">
        <v>76</v>
      </c>
      <c r="D25" s="42"/>
      <c r="E25" s="103">
        <v>1.3656939910499999</v>
      </c>
      <c r="F25" s="103">
        <v>9.8268675245000006E-2</v>
      </c>
      <c r="G25" s="103">
        <v>7.8822490406999998E-2</v>
      </c>
      <c r="H25" s="100" t="s">
        <v>425</v>
      </c>
      <c r="I25" s="104">
        <v>9.9350889670000008E-3</v>
      </c>
      <c r="J25" s="104">
        <v>1.3800905563286382E-2</v>
      </c>
      <c r="K25" s="104">
        <v>2.2821144287954599E-2</v>
      </c>
      <c r="L25" s="104">
        <v>7.4513167249679237E-3</v>
      </c>
      <c r="M25" s="104">
        <v>0.88411452195999995</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4138.1646214034581</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1.4503178877999999E-2</v>
      </c>
      <c r="F26" s="103">
        <v>8.7932499809999995E-3</v>
      </c>
      <c r="G26" s="103">
        <v>1.1802398050000001E-3</v>
      </c>
      <c r="H26" s="100" t="s">
        <v>425</v>
      </c>
      <c r="I26" s="104">
        <v>1.81971409E-4</v>
      </c>
      <c r="J26" s="104">
        <v>1.81971409E-4</v>
      </c>
      <c r="K26" s="104">
        <v>1.81971409E-4</v>
      </c>
      <c r="L26" s="104">
        <v>1.3647855626166275E-4</v>
      </c>
      <c r="M26" s="104">
        <v>0.250128337787</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61.69801511439475</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23.181067097117808</v>
      </c>
      <c r="F27" s="100">
        <v>1.5127916678357627</v>
      </c>
      <c r="G27" s="100">
        <v>3.9115672167359117E-2</v>
      </c>
      <c r="H27" s="100">
        <v>0.56241850815942218</v>
      </c>
      <c r="I27" s="100">
        <v>0.43424678922266535</v>
      </c>
      <c r="J27" s="100">
        <v>0.43424678922266535</v>
      </c>
      <c r="K27" s="100">
        <v>0.43424678922266535</v>
      </c>
      <c r="L27" s="100">
        <v>0.29466136518110581</v>
      </c>
      <c r="M27" s="100">
        <v>19.724394618758545</v>
      </c>
      <c r="N27" s="100">
        <v>2.7153838516860108E-3</v>
      </c>
      <c r="O27" s="100">
        <v>3.1420651504008391E-4</v>
      </c>
      <c r="P27" s="100">
        <v>1.9972100009410507E-2</v>
      </c>
      <c r="Q27" s="100">
        <v>5.2174270540146115E-4</v>
      </c>
      <c r="R27" s="100">
        <v>2.3867427620812325E-2</v>
      </c>
      <c r="S27" s="100">
        <v>1.6298873298366153E-2</v>
      </c>
      <c r="T27" s="100">
        <v>2.8568809303409423E-3</v>
      </c>
      <c r="U27" s="100">
        <v>4.150723807227534E-4</v>
      </c>
      <c r="V27" s="100">
        <v>7.1512918789734453E-2</v>
      </c>
      <c r="W27" s="100">
        <v>0.76775289999999996</v>
      </c>
      <c r="X27" s="100">
        <v>6.7728811492200003E-2</v>
      </c>
      <c r="Y27" s="100">
        <v>7.6096555155499998E-2</v>
      </c>
      <c r="Z27" s="100">
        <v>5.9128260298200001E-2</v>
      </c>
      <c r="AA27" s="100">
        <v>6.4926575606699996E-2</v>
      </c>
      <c r="AB27" s="100">
        <v>0.26788020255260003</v>
      </c>
      <c r="AC27" s="100">
        <v>7.677529E-4</v>
      </c>
      <c r="AD27" s="101">
        <v>1.536729E-4</v>
      </c>
      <c r="AE27" s="99"/>
      <c r="AF27" s="100">
        <v>125276.51254963251</v>
      </c>
      <c r="AG27" s="100" t="s">
        <v>427</v>
      </c>
      <c r="AH27" s="100">
        <v>514.04846113480005</v>
      </c>
      <c r="AI27" s="100">
        <v>6912.6331660611004</v>
      </c>
      <c r="AJ27" s="100" t="s">
        <v>427</v>
      </c>
      <c r="AK27" s="100" t="s">
        <v>427</v>
      </c>
      <c r="AL27" s="29" t="s">
        <v>50</v>
      </c>
    </row>
    <row r="28" spans="1:38" ht="26.25" customHeight="1" thickBot="1" x14ac:dyDescent="0.3">
      <c r="A28" s="40" t="s">
        <v>79</v>
      </c>
      <c r="B28" s="40" t="s">
        <v>82</v>
      </c>
      <c r="C28" s="41" t="s">
        <v>83</v>
      </c>
      <c r="D28" s="42"/>
      <c r="E28" s="100">
        <v>10.903176751519974</v>
      </c>
      <c r="F28" s="100">
        <v>0.28610453948240061</v>
      </c>
      <c r="G28" s="100">
        <v>9.3900852455613242E-3</v>
      </c>
      <c r="H28" s="100">
        <v>3.1614694797235506E-2</v>
      </c>
      <c r="I28" s="100">
        <v>0.17701491190458174</v>
      </c>
      <c r="J28" s="100">
        <v>0.17701491190458174</v>
      </c>
      <c r="K28" s="100">
        <v>0.17701491190458174</v>
      </c>
      <c r="L28" s="100">
        <v>0.12752853340157067</v>
      </c>
      <c r="M28" s="100">
        <v>2.1433054270426211</v>
      </c>
      <c r="N28" s="100">
        <v>3.5641161559719247E-4</v>
      </c>
      <c r="O28" s="100">
        <v>3.6490696416496002E-5</v>
      </c>
      <c r="P28" s="100">
        <v>3.6025341774058436E-3</v>
      </c>
      <c r="Q28" s="100">
        <v>7.0857555691050171E-5</v>
      </c>
      <c r="R28" s="100">
        <v>5.6151155024864252E-3</v>
      </c>
      <c r="S28" s="100">
        <v>3.7712771945051823E-3</v>
      </c>
      <c r="T28" s="100">
        <v>1.7782034279511209E-4</v>
      </c>
      <c r="U28" s="100">
        <v>6.8733718549108269E-5</v>
      </c>
      <c r="V28" s="100">
        <v>1.2308354224581231E-2</v>
      </c>
      <c r="W28" s="100">
        <v>0.162581</v>
      </c>
      <c r="X28" s="100">
        <v>1.42343394469E-2</v>
      </c>
      <c r="Y28" s="100">
        <v>1.5955386434400001E-2</v>
      </c>
      <c r="Z28" s="100">
        <v>1.25097327115E-2</v>
      </c>
      <c r="AA28" s="100">
        <v>1.3281841845500001E-2</v>
      </c>
      <c r="AB28" s="100">
        <v>5.5981300438299998E-2</v>
      </c>
      <c r="AC28" s="100">
        <v>1.6258050000000001E-4</v>
      </c>
      <c r="AD28" s="101">
        <v>3.2698199999999998E-5</v>
      </c>
      <c r="AE28" s="99"/>
      <c r="AF28" s="100">
        <v>26793.274896986899</v>
      </c>
      <c r="AG28" s="100" t="s">
        <v>427</v>
      </c>
      <c r="AH28" s="100" t="s">
        <v>425</v>
      </c>
      <c r="AI28" s="100">
        <v>1430.2907204083001</v>
      </c>
      <c r="AJ28" s="100" t="s">
        <v>427</v>
      </c>
      <c r="AK28" s="100" t="s">
        <v>427</v>
      </c>
      <c r="AL28" s="29" t="s">
        <v>50</v>
      </c>
    </row>
    <row r="29" spans="1:38" ht="26.25" customHeight="1" thickBot="1" x14ac:dyDescent="0.3">
      <c r="A29" s="40" t="s">
        <v>79</v>
      </c>
      <c r="B29" s="40" t="s">
        <v>84</v>
      </c>
      <c r="C29" s="41" t="s">
        <v>85</v>
      </c>
      <c r="D29" s="42"/>
      <c r="E29" s="100">
        <v>13.125592555163381</v>
      </c>
      <c r="F29" s="100">
        <v>0.36236216039406682</v>
      </c>
      <c r="G29" s="100">
        <v>2.4761903038173633E-2</v>
      </c>
      <c r="H29" s="100">
        <v>6.2592686802651551E-2</v>
      </c>
      <c r="I29" s="100">
        <v>0.18383116541142167</v>
      </c>
      <c r="J29" s="100">
        <v>0.18383116541142167</v>
      </c>
      <c r="K29" s="100">
        <v>0.18383116541142167</v>
      </c>
      <c r="L29" s="100">
        <v>0.1226357880544091</v>
      </c>
      <c r="M29" s="100">
        <v>4.7457832194891481</v>
      </c>
      <c r="N29" s="100">
        <v>8.6870666671218244E-4</v>
      </c>
      <c r="O29" s="100">
        <v>8.6871340753980102E-5</v>
      </c>
      <c r="P29" s="100">
        <v>9.2081514690588E-3</v>
      </c>
      <c r="Q29" s="100">
        <v>1.7374099630105546E-4</v>
      </c>
      <c r="R29" s="100">
        <v>1.4767661125864012E-2</v>
      </c>
      <c r="S29" s="100">
        <v>9.9030244530901625E-3</v>
      </c>
      <c r="T29" s="100">
        <v>3.4751064111949141E-4</v>
      </c>
      <c r="U29" s="100">
        <v>1.7373931109415072E-4</v>
      </c>
      <c r="V29" s="100">
        <v>3.1273025440739996E-2</v>
      </c>
      <c r="W29" s="100">
        <v>0.13218289999999999</v>
      </c>
      <c r="X29" s="100">
        <v>6.4912211474000003E-3</v>
      </c>
      <c r="Y29" s="100">
        <v>3.93079502797E-2</v>
      </c>
      <c r="Z29" s="100">
        <v>4.3923929762700001E-2</v>
      </c>
      <c r="AA29" s="100">
        <v>1.0097455117499999E-2</v>
      </c>
      <c r="AB29" s="100">
        <v>9.982055630730001E-2</v>
      </c>
      <c r="AC29" s="100">
        <v>7.1939899999999999E-5</v>
      </c>
      <c r="AD29" s="101">
        <v>1.4547E-5</v>
      </c>
      <c r="AE29" s="99"/>
      <c r="AF29" s="100">
        <v>69895.543813787895</v>
      </c>
      <c r="AG29" s="100" t="s">
        <v>427</v>
      </c>
      <c r="AH29" s="100">
        <v>221.4439752856</v>
      </c>
      <c r="AI29" s="100">
        <v>3714.0089495784</v>
      </c>
      <c r="AJ29" s="100" t="s">
        <v>427</v>
      </c>
      <c r="AK29" s="100" t="s">
        <v>427</v>
      </c>
      <c r="AL29" s="29" t="s">
        <v>50</v>
      </c>
    </row>
    <row r="30" spans="1:38" ht="26.25" customHeight="1" thickBot="1" x14ac:dyDescent="0.3">
      <c r="A30" s="40" t="s">
        <v>79</v>
      </c>
      <c r="B30" s="40" t="s">
        <v>86</v>
      </c>
      <c r="C30" s="41" t="s">
        <v>87</v>
      </c>
      <c r="D30" s="42"/>
      <c r="E30" s="100">
        <v>0.19373325464804173</v>
      </c>
      <c r="F30" s="100">
        <v>0.84549383888006646</v>
      </c>
      <c r="G30" s="100">
        <v>3.214843509990616E-4</v>
      </c>
      <c r="H30" s="100">
        <v>1.7431742603795171E-3</v>
      </c>
      <c r="I30" s="100">
        <v>1.2724770818207793E-2</v>
      </c>
      <c r="J30" s="100">
        <v>1.2724770818207793E-2</v>
      </c>
      <c r="K30" s="100">
        <v>1.2724770818207793E-2</v>
      </c>
      <c r="L30" s="100">
        <v>2.6406188243543313E-3</v>
      </c>
      <c r="M30" s="100">
        <v>4.3657983989728448</v>
      </c>
      <c r="N30" s="100">
        <v>5.7799514724319611E-5</v>
      </c>
      <c r="O30" s="100">
        <v>7.4428202307345534E-4</v>
      </c>
      <c r="P30" s="100">
        <v>2.8594620174838447E-4</v>
      </c>
      <c r="Q30" s="100">
        <v>9.8324068346392008E-6</v>
      </c>
      <c r="R30" s="100">
        <v>3.3148738380652876E-3</v>
      </c>
      <c r="S30" s="100">
        <v>0.12601644754820859</v>
      </c>
      <c r="T30" s="100">
        <v>5.2344666768456855E-3</v>
      </c>
      <c r="U30" s="100">
        <v>7.4106315347531907E-4</v>
      </c>
      <c r="V30" s="100">
        <v>7.3918841078106909E-2</v>
      </c>
      <c r="W30" s="100">
        <v>1.1364200000000001E-2</v>
      </c>
      <c r="X30" s="100">
        <v>2.7826356099999998E-4</v>
      </c>
      <c r="Y30" s="100">
        <v>3.3603374959999998E-4</v>
      </c>
      <c r="Z30" s="100">
        <v>2.21169769E-4</v>
      </c>
      <c r="AA30" s="100">
        <v>3.6421377589999996E-4</v>
      </c>
      <c r="AB30" s="100">
        <v>1.1996808554999999E-3</v>
      </c>
      <c r="AC30" s="100">
        <v>1.1364300000000001E-5</v>
      </c>
      <c r="AD30" s="101">
        <v>3.9824000000000002E-6</v>
      </c>
      <c r="AE30" s="99"/>
      <c r="AF30" s="100">
        <v>1321.0491552461001</v>
      </c>
      <c r="AG30" s="100" t="s">
        <v>427</v>
      </c>
      <c r="AH30" s="100" t="s">
        <v>425</v>
      </c>
      <c r="AI30" s="100">
        <v>80.337239305099999</v>
      </c>
      <c r="AJ30" s="100" t="s">
        <v>427</v>
      </c>
      <c r="AK30" s="100" t="s">
        <v>427</v>
      </c>
      <c r="AL30" s="29" t="s">
        <v>50</v>
      </c>
    </row>
    <row r="31" spans="1:38" ht="26.25" customHeight="1" thickBot="1" x14ac:dyDescent="0.3">
      <c r="A31" s="40" t="s">
        <v>79</v>
      </c>
      <c r="B31" s="40" t="s">
        <v>88</v>
      </c>
      <c r="C31" s="41" t="s">
        <v>89</v>
      </c>
      <c r="D31" s="42"/>
      <c r="E31" s="100" t="s">
        <v>427</v>
      </c>
      <c r="F31" s="100">
        <v>2.0933785409402388</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91.060306971599999</v>
      </c>
      <c r="AG31" s="100" t="s">
        <v>427</v>
      </c>
      <c r="AH31" s="100" t="s">
        <v>427</v>
      </c>
      <c r="AI31" s="100">
        <v>5.5448965481999997</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0.86522709068192305</v>
      </c>
      <c r="J32" s="100">
        <v>1.6264644197051406</v>
      </c>
      <c r="K32" s="100">
        <v>2.1260147919498045</v>
      </c>
      <c r="L32" s="100">
        <v>0.20811297737483447</v>
      </c>
      <c r="M32" s="100" t="s">
        <v>427</v>
      </c>
      <c r="N32" s="100">
        <v>5.8179793680670882</v>
      </c>
      <c r="O32" s="100">
        <v>2.6334751464990657E-2</v>
      </c>
      <c r="P32" s="100">
        <v>0</v>
      </c>
      <c r="Q32" s="100">
        <v>6.6893325122293554E-2</v>
      </c>
      <c r="R32" s="100">
        <v>2.1623802085248398</v>
      </c>
      <c r="S32" s="100">
        <v>47.401189014686281</v>
      </c>
      <c r="T32" s="100">
        <v>0.33788147986199779</v>
      </c>
      <c r="U32" s="100">
        <v>4.2520295838996053E-2</v>
      </c>
      <c r="V32" s="100">
        <v>16.951537611546392</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70689.213099078086</v>
      </c>
      <c r="AL32" s="29" t="s">
        <v>412</v>
      </c>
    </row>
    <row r="33" spans="1:38" ht="26.25" customHeight="1" thickBot="1" x14ac:dyDescent="0.3">
      <c r="A33" s="40" t="s">
        <v>79</v>
      </c>
      <c r="B33" s="40" t="s">
        <v>92</v>
      </c>
      <c r="C33" s="41" t="s">
        <v>93</v>
      </c>
      <c r="D33" s="42"/>
      <c r="E33" s="100" t="s">
        <v>427</v>
      </c>
      <c r="F33" s="100" t="s">
        <v>427</v>
      </c>
      <c r="G33" s="100" t="s">
        <v>427</v>
      </c>
      <c r="H33" s="100" t="s">
        <v>427</v>
      </c>
      <c r="I33" s="100">
        <v>0.41224388789180721</v>
      </c>
      <c r="J33" s="100">
        <v>0.76341460720705034</v>
      </c>
      <c r="K33" s="100">
        <v>1.5268292144141007</v>
      </c>
      <c r="L33" s="100">
        <v>1.6184389672789457E-2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70689.213099078086</v>
      </c>
      <c r="AL33" s="29" t="s">
        <v>412</v>
      </c>
    </row>
    <row r="34" spans="1:38" ht="26.25" customHeight="1" thickBot="1" x14ac:dyDescent="0.3">
      <c r="A34" s="40" t="s">
        <v>71</v>
      </c>
      <c r="B34" s="40" t="s">
        <v>94</v>
      </c>
      <c r="C34" s="41" t="s">
        <v>95</v>
      </c>
      <c r="D34" s="42"/>
      <c r="E34" s="103">
        <v>0.78233291574999997</v>
      </c>
      <c r="F34" s="103">
        <v>3.6163470215999999E-2</v>
      </c>
      <c r="G34" s="103">
        <v>3.8938307999999999E-4</v>
      </c>
      <c r="H34" s="103">
        <v>1.9469154099999999E-4</v>
      </c>
      <c r="I34" s="104">
        <v>0.21572170978318372</v>
      </c>
      <c r="J34" s="104">
        <v>0.33615494715663469</v>
      </c>
      <c r="K34" s="104">
        <v>0.78961412095223793</v>
      </c>
      <c r="L34" s="104">
        <v>8.7423955674300023E-3</v>
      </c>
      <c r="M34" s="104">
        <v>0.26390676078199998</v>
      </c>
      <c r="N34" s="104">
        <v>0.13666666666666699</v>
      </c>
      <c r="O34" s="104">
        <v>1.9469151000000001E-4</v>
      </c>
      <c r="P34" s="100" t="s">
        <v>425</v>
      </c>
      <c r="Q34" s="100" t="s">
        <v>425</v>
      </c>
      <c r="R34" s="104">
        <v>9.7345850000000002E-4</v>
      </c>
      <c r="S34" s="104">
        <v>2.6925142286666701</v>
      </c>
      <c r="T34" s="104">
        <v>1.3628404999999999E-3</v>
      </c>
      <c r="U34" s="104">
        <v>1.9469151000000001E-4</v>
      </c>
      <c r="V34" s="104">
        <v>1.9469154000000002E-2</v>
      </c>
      <c r="W34" s="100" t="s">
        <v>425</v>
      </c>
      <c r="X34" s="104">
        <v>6.81574E-4</v>
      </c>
      <c r="Y34" s="104">
        <v>6.81574E-4</v>
      </c>
      <c r="Z34" s="104">
        <v>2.5932131999999999E-4</v>
      </c>
      <c r="AA34" s="100" t="s">
        <v>425</v>
      </c>
      <c r="AB34" s="104">
        <v>1.6224703999999999E-3</v>
      </c>
      <c r="AC34" s="100" t="s">
        <v>427</v>
      </c>
      <c r="AD34" s="100" t="s">
        <v>427</v>
      </c>
      <c r="AE34" s="99"/>
      <c r="AF34" s="101">
        <v>837.17362138216743</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2.0762909909323106</v>
      </c>
      <c r="F35" s="103">
        <v>8.0761495240238401E-2</v>
      </c>
      <c r="G35" s="103">
        <v>8.6739762257423178E-2</v>
      </c>
      <c r="H35" s="103">
        <v>4.2720503438109118E-4</v>
      </c>
      <c r="I35" s="104">
        <v>5.6815976499579646E-2</v>
      </c>
      <c r="J35" s="104">
        <v>5.9972419629486476E-2</v>
      </c>
      <c r="K35" s="104">
        <v>6.3128862775829589E-2</v>
      </c>
      <c r="L35" s="104">
        <v>2.0868460672462109E-2</v>
      </c>
      <c r="M35" s="104">
        <v>0.50682530910602219</v>
      </c>
      <c r="N35" s="104">
        <v>4.4753004015721807E-3</v>
      </c>
      <c r="O35" s="104">
        <v>4.6136109373248003E-4</v>
      </c>
      <c r="P35" s="104">
        <v>2.1270006392082701E-3</v>
      </c>
      <c r="Q35" s="104">
        <v>2.7908956291142302E-3</v>
      </c>
      <c r="R35" s="100" t="s">
        <v>425</v>
      </c>
      <c r="S35" s="104">
        <v>2.7908956291142297E-3</v>
      </c>
      <c r="T35" s="104">
        <v>4.4432509810787724E-2</v>
      </c>
      <c r="U35" s="104">
        <v>8.950598447036719E-3</v>
      </c>
      <c r="V35" s="104">
        <v>2.2238186602255128E-2</v>
      </c>
      <c r="W35" s="100" t="s">
        <v>425</v>
      </c>
      <c r="X35" s="104">
        <v>1.37582543137685E-3</v>
      </c>
      <c r="Y35" s="104">
        <v>1.3722007156992502E-3</v>
      </c>
      <c r="Z35" s="104">
        <v>5.2430094424380999E-4</v>
      </c>
      <c r="AA35" s="100" t="s">
        <v>425</v>
      </c>
      <c r="AB35" s="104">
        <v>3.2723266181852607E-3</v>
      </c>
      <c r="AC35" s="100" t="s">
        <v>427</v>
      </c>
      <c r="AD35" s="100" t="s">
        <v>427</v>
      </c>
      <c r="AE35" s="99"/>
      <c r="AF35" s="101">
        <v>1793.3000960798274</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3.6337406506220375</v>
      </c>
      <c r="F36" s="103">
        <v>0.279372392385482</v>
      </c>
      <c r="G36" s="103">
        <v>1.6781554710190002E-3</v>
      </c>
      <c r="H36" s="103">
        <v>8.3907773550299979E-4</v>
      </c>
      <c r="I36" s="104">
        <v>0.13168004458657601</v>
      </c>
      <c r="J36" s="104">
        <v>0.13861057324901901</v>
      </c>
      <c r="K36" s="104">
        <v>0.13861057324901901</v>
      </c>
      <c r="L36" s="104">
        <v>6.2569071966349999E-3</v>
      </c>
      <c r="M36" s="104">
        <v>1.2383520926144409</v>
      </c>
      <c r="N36" s="104">
        <v>1.0084494896432998E-2</v>
      </c>
      <c r="O36" s="104">
        <v>8.3907773550299979E-4</v>
      </c>
      <c r="P36" s="104">
        <v>2.3247483092040003E-3</v>
      </c>
      <c r="Q36" s="104">
        <v>3.1029215066029998E-3</v>
      </c>
      <c r="R36" s="104">
        <v>4.1953886775219999E-3</v>
      </c>
      <c r="S36" s="104">
        <v>7.3838840724484017E-2</v>
      </c>
      <c r="T36" s="104">
        <v>8.3907773550560033E-2</v>
      </c>
      <c r="U36" s="104">
        <v>7.7573037664850032E-3</v>
      </c>
      <c r="V36" s="104">
        <v>0.10068932826066201</v>
      </c>
      <c r="W36" s="100" t="s">
        <v>425</v>
      </c>
      <c r="X36" s="104">
        <v>4.9181181576169967E-3</v>
      </c>
      <c r="Y36" s="104">
        <v>4.9181181576169967E-3</v>
      </c>
      <c r="Z36" s="104">
        <v>1.8712130031660014E-3</v>
      </c>
      <c r="AA36" s="100" t="s">
        <v>427</v>
      </c>
      <c r="AB36" s="104">
        <v>1.1707449318399996E-2</v>
      </c>
      <c r="AC36" s="100" t="s">
        <v>427</v>
      </c>
      <c r="AD36" s="100" t="s">
        <v>427</v>
      </c>
      <c r="AE36" s="99"/>
      <c r="AF36" s="101">
        <v>3608.0342579999992</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3.3202000000000002E-2</v>
      </c>
      <c r="F37" s="103">
        <v>1.8091211100266E-2</v>
      </c>
      <c r="G37" s="100" t="s">
        <v>425</v>
      </c>
      <c r="H37" s="100" t="s">
        <v>425</v>
      </c>
      <c r="I37" s="104">
        <v>7.299246E-5</v>
      </c>
      <c r="J37" s="104">
        <v>7.299246E-5</v>
      </c>
      <c r="K37" s="104">
        <v>7.299246E-5</v>
      </c>
      <c r="L37" s="104">
        <v>5.1094721999999999E-6</v>
      </c>
      <c r="M37" s="104">
        <v>3.9240000000000004E-3</v>
      </c>
      <c r="N37" s="104">
        <v>1.23021E-7</v>
      </c>
      <c r="O37" s="104">
        <v>2.0503499999999999E-8</v>
      </c>
      <c r="P37" s="104">
        <v>8.2014000000000008E-6</v>
      </c>
      <c r="Q37" s="104">
        <v>9.8416799999999996E-6</v>
      </c>
      <c r="R37" s="104">
        <v>6.2330639999999995E-8</v>
      </c>
      <c r="S37" s="104">
        <v>6.233064E-9</v>
      </c>
      <c r="T37" s="104">
        <v>4.182714E-8</v>
      </c>
      <c r="U37" s="104">
        <v>9.1855679999999997E-7</v>
      </c>
      <c r="V37" s="104">
        <v>1.23021E-7</v>
      </c>
      <c r="W37" s="100" t="s">
        <v>427</v>
      </c>
      <c r="X37" s="100" t="s">
        <v>427</v>
      </c>
      <c r="Y37" s="100" t="s">
        <v>427</v>
      </c>
      <c r="Z37" s="100" t="s">
        <v>427</v>
      </c>
      <c r="AA37" s="100" t="s">
        <v>427</v>
      </c>
      <c r="AB37" s="100" t="s">
        <v>427</v>
      </c>
      <c r="AC37" s="100" t="s">
        <v>427</v>
      </c>
      <c r="AD37" s="100" t="s">
        <v>427</v>
      </c>
      <c r="AE37" s="99"/>
      <c r="AF37" s="101" t="s">
        <v>427</v>
      </c>
      <c r="AG37" s="101" t="s">
        <v>427</v>
      </c>
      <c r="AH37" s="101">
        <v>1707.5505462373094</v>
      </c>
      <c r="AI37" s="101" t="s">
        <v>427</v>
      </c>
      <c r="AJ37" s="101" t="s">
        <v>427</v>
      </c>
      <c r="AK37" s="101" t="s">
        <v>427</v>
      </c>
      <c r="AL37" s="29" t="s">
        <v>50</v>
      </c>
    </row>
    <row r="38" spans="1:38" ht="26.25" customHeight="1" thickBot="1" x14ac:dyDescent="0.3">
      <c r="A38" s="40" t="s">
        <v>71</v>
      </c>
      <c r="B38" s="40" t="s">
        <v>102</v>
      </c>
      <c r="C38" s="41" t="s">
        <v>103</v>
      </c>
      <c r="D38" s="47"/>
      <c r="E38" s="103">
        <v>0.86866195739478302</v>
      </c>
      <c r="F38" s="103">
        <v>8.4326247184578207E-2</v>
      </c>
      <c r="G38" s="103">
        <v>9.2942403835266001E-4</v>
      </c>
      <c r="H38" s="103">
        <v>7.0101383483012994E-4</v>
      </c>
      <c r="I38" s="104">
        <v>3.4626750897188897E-2</v>
      </c>
      <c r="J38" s="104">
        <v>4.3413847434819505E-2</v>
      </c>
      <c r="K38" s="104">
        <v>7.8330082437198495E-2</v>
      </c>
      <c r="L38" s="104">
        <v>2.2888432614404149E-2</v>
      </c>
      <c r="M38" s="104">
        <v>0.68927346308021586</v>
      </c>
      <c r="N38" s="104">
        <v>2.3472386648999998E-6</v>
      </c>
      <c r="O38" s="104">
        <v>1.2601795869047298E-3</v>
      </c>
      <c r="P38" s="100" t="s">
        <v>425</v>
      </c>
      <c r="Q38" s="100" t="s">
        <v>425</v>
      </c>
      <c r="R38" s="104">
        <v>5.0366964484022001E-3</v>
      </c>
      <c r="S38" s="104">
        <v>0.16722593789751</v>
      </c>
      <c r="T38" s="104">
        <v>6.4859448184718992E-3</v>
      </c>
      <c r="U38" s="104">
        <v>8.6342342056652008E-4</v>
      </c>
      <c r="V38" s="104">
        <v>0.101887002461949</v>
      </c>
      <c r="W38" s="100" t="s">
        <v>425</v>
      </c>
      <c r="X38" s="104">
        <v>2.5536382670430196E-3</v>
      </c>
      <c r="Y38" s="104">
        <v>4.2552063875462695E-3</v>
      </c>
      <c r="Z38" s="100" t="s">
        <v>425</v>
      </c>
      <c r="AA38" s="100" t="s">
        <v>425</v>
      </c>
      <c r="AB38" s="104">
        <v>6.8088446469735603E-3</v>
      </c>
      <c r="AC38" s="100" t="s">
        <v>427</v>
      </c>
      <c r="AD38" s="100" t="s">
        <v>427</v>
      </c>
      <c r="AE38" s="99"/>
      <c r="AF38" s="101">
        <v>3687.9294701368199</v>
      </c>
      <c r="AG38" s="101" t="s">
        <v>427</v>
      </c>
      <c r="AH38" s="101" t="s">
        <v>427</v>
      </c>
      <c r="AI38" s="101">
        <v>0.28885698136781002</v>
      </c>
      <c r="AJ38" s="101" t="s">
        <v>427</v>
      </c>
      <c r="AK38" s="101" t="s">
        <v>427</v>
      </c>
      <c r="AL38" s="29" t="s">
        <v>50</v>
      </c>
    </row>
    <row r="39" spans="1:38" ht="26.25" customHeight="1" thickBot="1" x14ac:dyDescent="0.3">
      <c r="A39" s="40" t="s">
        <v>104</v>
      </c>
      <c r="B39" s="40" t="s">
        <v>105</v>
      </c>
      <c r="C39" s="41" t="s">
        <v>389</v>
      </c>
      <c r="D39" s="42"/>
      <c r="E39" s="103">
        <v>2.2154178978450001</v>
      </c>
      <c r="F39" s="103">
        <v>0.39831552977299994</v>
      </c>
      <c r="G39" s="103">
        <v>2.1252032277000003E-2</v>
      </c>
      <c r="H39" s="100" t="s">
        <v>425</v>
      </c>
      <c r="I39" s="104">
        <v>5.4799338569000003E-2</v>
      </c>
      <c r="J39" s="104">
        <v>5.4901594085999997E-2</v>
      </c>
      <c r="K39" s="104">
        <v>5.5825111188000001E-2</v>
      </c>
      <c r="L39" s="104">
        <v>9.4698651866199999E-3</v>
      </c>
      <c r="M39" s="104">
        <v>1.6603504370920001</v>
      </c>
      <c r="N39" s="104">
        <v>4.572452512621001E-2</v>
      </c>
      <c r="O39" s="104">
        <v>4.956235057649E-3</v>
      </c>
      <c r="P39" s="104">
        <v>1.054555422363E-2</v>
      </c>
      <c r="Q39" s="104">
        <v>5.0413466034818999E-2</v>
      </c>
      <c r="R39" s="104">
        <v>4.7006330202289996E-2</v>
      </c>
      <c r="S39" s="104">
        <v>4.5682374966694E-2</v>
      </c>
      <c r="T39" s="104">
        <v>4.4698511814047007E-2</v>
      </c>
      <c r="U39" s="104">
        <v>2.7675914434600003E-3</v>
      </c>
      <c r="V39" s="104">
        <v>7.6623572148010008E-2</v>
      </c>
      <c r="W39" s="104">
        <v>8.1813103120899996E-2</v>
      </c>
      <c r="X39" s="104">
        <v>6.1721494489878598E-2</v>
      </c>
      <c r="Y39" s="104">
        <v>6.9627323045270001E-2</v>
      </c>
      <c r="Z39" s="104">
        <v>4.6199660847384305E-2</v>
      </c>
      <c r="AA39" s="104">
        <v>2.3157107621989002E-2</v>
      </c>
      <c r="AB39" s="104">
        <v>0.20070558597932098</v>
      </c>
      <c r="AC39" s="104">
        <v>5.0517739894860005E-2</v>
      </c>
      <c r="AD39" s="104">
        <v>4.8233513258250003E-2</v>
      </c>
      <c r="AE39" s="99"/>
      <c r="AF39" s="101">
        <v>7973.6450955110004</v>
      </c>
      <c r="AG39" s="101">
        <v>8.7900000000000006E-2</v>
      </c>
      <c r="AH39" s="101">
        <v>49117.967293959999</v>
      </c>
      <c r="AI39" s="101">
        <v>2372.14028947</v>
      </c>
      <c r="AJ39" s="101">
        <v>1917.059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4.7628149938300002</v>
      </c>
      <c r="F41" s="103">
        <v>5.3943127536600004</v>
      </c>
      <c r="G41" s="103">
        <v>0.34359547325000001</v>
      </c>
      <c r="H41" s="103">
        <v>7.0036906058000004E-2</v>
      </c>
      <c r="I41" s="104">
        <v>5.8520877064595744</v>
      </c>
      <c r="J41" s="104">
        <v>5.9889514564595743</v>
      </c>
      <c r="K41" s="104">
        <v>6.2803772956595747</v>
      </c>
      <c r="L41" s="104">
        <v>0.72263576802427465</v>
      </c>
      <c r="M41" s="104">
        <v>37.894205002680003</v>
      </c>
      <c r="N41" s="104">
        <v>0.38140819681600002</v>
      </c>
      <c r="O41" s="104">
        <v>0.17165509138400001</v>
      </c>
      <c r="P41" s="104">
        <v>2.3265790113E-2</v>
      </c>
      <c r="Q41" s="104">
        <v>1.4073506035000001E-2</v>
      </c>
      <c r="R41" s="104">
        <v>0.31467143023400002</v>
      </c>
      <c r="S41" s="104">
        <v>8.8652204262000003E-2</v>
      </c>
      <c r="T41" s="104">
        <v>2.9118784953999999E-2</v>
      </c>
      <c r="U41" s="104">
        <v>8.1952780690000004E-3</v>
      </c>
      <c r="V41" s="104">
        <v>6.8168323535719999</v>
      </c>
      <c r="W41" s="104">
        <v>5.2189174490000001</v>
      </c>
      <c r="X41" s="104">
        <v>1.1785524934810001</v>
      </c>
      <c r="Y41" s="104">
        <v>1.1183110273950001</v>
      </c>
      <c r="Z41" s="104">
        <v>0.42919933980899999</v>
      </c>
      <c r="AA41" s="104">
        <v>0.68693592950100002</v>
      </c>
      <c r="AB41" s="104">
        <v>3.4129987893</v>
      </c>
      <c r="AC41" s="104">
        <v>6.6053577013999998E-2</v>
      </c>
      <c r="AD41" s="104">
        <v>4.2742953017999998E-2</v>
      </c>
      <c r="AE41" s="99"/>
      <c r="AF41" s="101">
        <v>47698.198464000001</v>
      </c>
      <c r="AG41" s="101">
        <v>248.74242530000001</v>
      </c>
      <c r="AH41" s="101">
        <v>89738.677660000001</v>
      </c>
      <c r="AI41" s="101">
        <v>13179.871359999999</v>
      </c>
      <c r="AJ41" s="101">
        <v>0</v>
      </c>
      <c r="AK41" s="101" t="s">
        <v>427</v>
      </c>
      <c r="AL41" s="29" t="s">
        <v>50</v>
      </c>
    </row>
    <row r="42" spans="1:38" ht="26.25" customHeight="1" thickBot="1" x14ac:dyDescent="0.3">
      <c r="A42" s="40" t="s">
        <v>71</v>
      </c>
      <c r="B42" s="40" t="s">
        <v>108</v>
      </c>
      <c r="C42" s="41" t="s">
        <v>109</v>
      </c>
      <c r="D42" s="42"/>
      <c r="E42" s="103">
        <v>0.16654193809933701</v>
      </c>
      <c r="F42" s="103">
        <v>0.55630325312107998</v>
      </c>
      <c r="G42" s="103">
        <v>1.33661687584E-4</v>
      </c>
      <c r="H42" s="103">
        <v>1.7619775240900002E-4</v>
      </c>
      <c r="I42" s="104">
        <v>5.3156513710420003E-3</v>
      </c>
      <c r="J42" s="104">
        <v>5.6762272796900002E-3</v>
      </c>
      <c r="K42" s="104">
        <v>6.0797503985639996E-3</v>
      </c>
      <c r="L42" s="104">
        <v>7.1531708826600001E-4</v>
      </c>
      <c r="M42" s="104">
        <v>10.915221910861479</v>
      </c>
      <c r="N42" s="104">
        <v>4.4093560998199996E-4</v>
      </c>
      <c r="O42" s="104">
        <v>1.86844350898E-4</v>
      </c>
      <c r="P42" s="100" t="s">
        <v>425</v>
      </c>
      <c r="Q42" s="100" t="s">
        <v>425</v>
      </c>
      <c r="R42" s="104">
        <v>1.60246392074E-3</v>
      </c>
      <c r="S42" s="104">
        <v>4.5899971076700005E-2</v>
      </c>
      <c r="T42" s="104">
        <v>1.35848962425E-3</v>
      </c>
      <c r="U42" s="104">
        <v>1.7826312071800001E-4</v>
      </c>
      <c r="V42" s="104">
        <v>2.3270474489799998E-2</v>
      </c>
      <c r="W42" s="100" t="s">
        <v>425</v>
      </c>
      <c r="X42" s="104">
        <v>6.7129757511999997E-4</v>
      </c>
      <c r="Y42" s="104">
        <v>6.8519333178999994E-4</v>
      </c>
      <c r="Z42" s="100" t="s">
        <v>425</v>
      </c>
      <c r="AA42" s="100" t="s">
        <v>425</v>
      </c>
      <c r="AB42" s="104">
        <v>1.35649090414E-3</v>
      </c>
      <c r="AC42" s="100" t="s">
        <v>427</v>
      </c>
      <c r="AD42" s="100" t="s">
        <v>427</v>
      </c>
      <c r="AE42" s="99"/>
      <c r="AF42" s="101">
        <v>780.3289827493561</v>
      </c>
      <c r="AG42" s="101" t="s">
        <v>427</v>
      </c>
      <c r="AH42" s="101" t="s">
        <v>427</v>
      </c>
      <c r="AI42" s="101">
        <v>54.262632261926413</v>
      </c>
      <c r="AJ42" s="101" t="s">
        <v>427</v>
      </c>
      <c r="AK42" s="101" t="s">
        <v>427</v>
      </c>
      <c r="AL42" s="29" t="s">
        <v>50</v>
      </c>
    </row>
    <row r="43" spans="1:38" ht="26.25" customHeight="1" thickBot="1" x14ac:dyDescent="0.3">
      <c r="A43" s="40" t="s">
        <v>104</v>
      </c>
      <c r="B43" s="40" t="s">
        <v>110</v>
      </c>
      <c r="C43" s="41" t="s">
        <v>111</v>
      </c>
      <c r="D43" s="42"/>
      <c r="E43" s="103">
        <v>2.6059615944159997</v>
      </c>
      <c r="F43" s="103">
        <v>2.0656156142110005</v>
      </c>
      <c r="G43" s="103">
        <v>0.493888716921</v>
      </c>
      <c r="H43" s="100" t="s">
        <v>425</v>
      </c>
      <c r="I43" s="104">
        <v>0.179572751305</v>
      </c>
      <c r="J43" s="104">
        <v>0.19411322627299998</v>
      </c>
      <c r="K43" s="104">
        <v>0.20055977349399998</v>
      </c>
      <c r="L43" s="104">
        <v>1.6589798291100001E-2</v>
      </c>
      <c r="M43" s="104">
        <v>2.7383368748600003</v>
      </c>
      <c r="N43" s="104">
        <v>0.12673160155598001</v>
      </c>
      <c r="O43" s="104">
        <v>6.9163854846909997E-3</v>
      </c>
      <c r="P43" s="104">
        <v>7.0471029778999992E-3</v>
      </c>
      <c r="Q43" s="104">
        <v>4.3954754619300006E-3</v>
      </c>
      <c r="R43" s="104">
        <v>2.531045661728E-2</v>
      </c>
      <c r="S43" s="104">
        <v>2.0989291535508003E-2</v>
      </c>
      <c r="T43" s="104">
        <v>7.0954167356139991E-2</v>
      </c>
      <c r="U43" s="104">
        <v>5.5453870427299998E-3</v>
      </c>
      <c r="V43" s="104">
        <v>0.43824927059752999</v>
      </c>
      <c r="W43" s="104">
        <v>0.32082347654800003</v>
      </c>
      <c r="X43" s="104">
        <v>0.10247624741254902</v>
      </c>
      <c r="Y43" s="104">
        <v>0.12724639830404</v>
      </c>
      <c r="Z43" s="104">
        <v>6.1907695330557004E-2</v>
      </c>
      <c r="AA43" s="104">
        <v>4.0115189128758E-2</v>
      </c>
      <c r="AB43" s="104">
        <v>0.33174553019402997</v>
      </c>
      <c r="AC43" s="104">
        <v>2.3211835413000001E-3</v>
      </c>
      <c r="AD43" s="104">
        <v>9.5534539387510012E-2</v>
      </c>
      <c r="AE43" s="99"/>
      <c r="AF43" s="101">
        <v>5637.2704305700008</v>
      </c>
      <c r="AG43" s="101">
        <v>561.91735520499992</v>
      </c>
      <c r="AH43" s="101">
        <v>19655.014136176</v>
      </c>
      <c r="AI43" s="101">
        <v>2987.2153663250001</v>
      </c>
      <c r="AJ43" s="101" t="s">
        <v>427</v>
      </c>
      <c r="AK43" s="101" t="s">
        <v>427</v>
      </c>
      <c r="AL43" s="29" t="s">
        <v>50</v>
      </c>
    </row>
    <row r="44" spans="1:38" ht="26.25" customHeight="1" thickBot="1" x14ac:dyDescent="0.3">
      <c r="A44" s="40" t="s">
        <v>71</v>
      </c>
      <c r="B44" s="40" t="s">
        <v>112</v>
      </c>
      <c r="C44" s="41" t="s">
        <v>113</v>
      </c>
      <c r="D44" s="42"/>
      <c r="E44" s="103">
        <v>1.1296710290659502</v>
      </c>
      <c r="F44" s="103">
        <v>0.45587677833386303</v>
      </c>
      <c r="G44" s="103">
        <v>8.6049214998999994E-4</v>
      </c>
      <c r="H44" s="103">
        <v>6.3438951607300005E-4</v>
      </c>
      <c r="I44" s="104">
        <v>5.2123919419675993E-2</v>
      </c>
      <c r="J44" s="104">
        <v>6.932823776604001E-2</v>
      </c>
      <c r="K44" s="104">
        <v>0.24327664512037903</v>
      </c>
      <c r="L44" s="104">
        <v>2.5127631678279E-2</v>
      </c>
      <c r="M44" s="104">
        <v>1.3663117079352789</v>
      </c>
      <c r="N44" s="104">
        <v>4.2504176599999996E-5</v>
      </c>
      <c r="O44" s="104">
        <v>3.3096865484040002E-3</v>
      </c>
      <c r="P44" s="100" t="s">
        <v>425</v>
      </c>
      <c r="Q44" s="100" t="s">
        <v>425</v>
      </c>
      <c r="R44" s="104">
        <v>8.7192183232169991E-3</v>
      </c>
      <c r="S44" s="104">
        <v>0.40719201415643996</v>
      </c>
      <c r="T44" s="104">
        <v>1.0327894518393001E-2</v>
      </c>
      <c r="U44" s="104">
        <v>8.0433807539300015E-4</v>
      </c>
      <c r="V44" s="104">
        <v>0.2345127975138</v>
      </c>
      <c r="W44" s="100" t="s">
        <v>425</v>
      </c>
      <c r="X44" s="104">
        <v>2.4372551763130004E-3</v>
      </c>
      <c r="Y44" s="104">
        <v>4.0115638183130008E-3</v>
      </c>
      <c r="Z44" s="100" t="s">
        <v>425</v>
      </c>
      <c r="AA44" s="100" t="s">
        <v>425</v>
      </c>
      <c r="AB44" s="104">
        <v>6.4488189941300008E-3</v>
      </c>
      <c r="AC44" s="100" t="s">
        <v>425</v>
      </c>
      <c r="AD44" s="100" t="s">
        <v>427</v>
      </c>
      <c r="AE44" s="99"/>
      <c r="AF44" s="101">
        <v>3436.7033647076278</v>
      </c>
      <c r="AG44" s="101" t="s">
        <v>427</v>
      </c>
      <c r="AH44" s="101" t="s">
        <v>427</v>
      </c>
      <c r="AI44" s="101">
        <v>5.27758473960579</v>
      </c>
      <c r="AJ44" s="101" t="s">
        <v>427</v>
      </c>
      <c r="AK44" s="101" t="s">
        <v>427</v>
      </c>
      <c r="AL44" s="29" t="s">
        <v>50</v>
      </c>
    </row>
    <row r="45" spans="1:38" ht="26.25" customHeight="1" thickBot="1" x14ac:dyDescent="0.3">
      <c r="A45" s="40" t="s">
        <v>71</v>
      </c>
      <c r="B45" s="40" t="s">
        <v>114</v>
      </c>
      <c r="C45" s="41" t="s">
        <v>115</v>
      </c>
      <c r="D45" s="42"/>
      <c r="E45" s="103">
        <v>0.1053970992</v>
      </c>
      <c r="F45" s="103">
        <v>4.041470569E-3</v>
      </c>
      <c r="G45" s="103">
        <v>4.3997508029999998E-3</v>
      </c>
      <c r="H45" s="103">
        <v>2.1998754000000001E-5</v>
      </c>
      <c r="I45" s="104">
        <v>2.8136812080000002E-3</v>
      </c>
      <c r="J45" s="104">
        <v>2.9699968300000001E-3</v>
      </c>
      <c r="K45" s="104">
        <v>3.1263124529999999E-3</v>
      </c>
      <c r="L45" s="104">
        <v>9.8478842270361203E-4</v>
      </c>
      <c r="M45" s="104">
        <v>2.5359833719999999E-2</v>
      </c>
      <c r="N45" s="104">
        <v>2.1998800000000001E-4</v>
      </c>
      <c r="O45" s="104">
        <v>2.19988E-5</v>
      </c>
      <c r="P45" s="104">
        <v>1.09994E-4</v>
      </c>
      <c r="Q45" s="104">
        <v>1.09994E-4</v>
      </c>
      <c r="R45" s="100" t="s">
        <v>425</v>
      </c>
      <c r="S45" s="104">
        <v>1.09994E-4</v>
      </c>
      <c r="T45" s="104">
        <v>1.53991E-4</v>
      </c>
      <c r="U45" s="104">
        <v>4.39975E-4</v>
      </c>
      <c r="V45" s="104">
        <v>1.099938E-3</v>
      </c>
      <c r="W45" s="100" t="s">
        <v>425</v>
      </c>
      <c r="X45" s="104">
        <v>7.1146699999999994E-5</v>
      </c>
      <c r="Y45" s="104">
        <v>7.1146699999999994E-5</v>
      </c>
      <c r="Z45" s="104">
        <v>2.7069399999999999E-5</v>
      </c>
      <c r="AA45" s="100" t="s">
        <v>425</v>
      </c>
      <c r="AB45" s="104">
        <v>1.6936300000000001E-4</v>
      </c>
      <c r="AC45" s="100" t="s">
        <v>427</v>
      </c>
      <c r="AD45" s="100" t="s">
        <v>427</v>
      </c>
      <c r="AE45" s="99"/>
      <c r="AF45" s="101">
        <v>91.07484163191269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0.31462343098081486</v>
      </c>
      <c r="F47" s="103">
        <v>6.220546737042832E-2</v>
      </c>
      <c r="G47" s="103">
        <v>8.6668666611964297E-3</v>
      </c>
      <c r="H47" s="103">
        <v>3.4778251944999998E-6</v>
      </c>
      <c r="I47" s="104">
        <v>4.8904168611801947E-3</v>
      </c>
      <c r="J47" s="104">
        <v>4.9442891832191943E-3</v>
      </c>
      <c r="K47" s="104">
        <v>5.254342004400195E-3</v>
      </c>
      <c r="L47" s="104">
        <v>3.3939787245486457E-3</v>
      </c>
      <c r="M47" s="104">
        <v>2.0551532863706767</v>
      </c>
      <c r="N47" s="104">
        <v>1.327055E-9</v>
      </c>
      <c r="O47" s="104">
        <v>5.7889084810000003E-6</v>
      </c>
      <c r="P47" s="100" t="s">
        <v>425</v>
      </c>
      <c r="Q47" s="100" t="s">
        <v>425</v>
      </c>
      <c r="R47" s="104">
        <v>4.3245631202E-5</v>
      </c>
      <c r="S47" s="104">
        <v>1.2757759184E-3</v>
      </c>
      <c r="T47" s="104">
        <v>3.1827288201000003E-5</v>
      </c>
      <c r="U47" s="104">
        <v>3.6850819219999999E-6</v>
      </c>
      <c r="V47" s="104">
        <v>5.928091803E-4</v>
      </c>
      <c r="W47" s="100" t="s">
        <v>425</v>
      </c>
      <c r="X47" s="104">
        <v>8.6416875017E-6</v>
      </c>
      <c r="Y47" s="104">
        <v>1.51553018667E-5</v>
      </c>
      <c r="Z47" s="100" t="s">
        <v>425</v>
      </c>
      <c r="AA47" s="100" t="s">
        <v>425</v>
      </c>
      <c r="AB47" s="104">
        <v>2.3796985716000001E-5</v>
      </c>
      <c r="AC47" s="100" t="s">
        <v>427</v>
      </c>
      <c r="AD47" s="100" t="s">
        <v>427</v>
      </c>
      <c r="AE47" s="99"/>
      <c r="AF47" s="101">
        <v>995.42520000000013</v>
      </c>
      <c r="AG47" s="101" t="s">
        <v>427</v>
      </c>
      <c r="AH47" s="101" t="s">
        <v>427</v>
      </c>
      <c r="AI47" s="101">
        <v>1.6331070406E-4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429</v>
      </c>
      <c r="AG49" s="101" t="s">
        <v>429</v>
      </c>
      <c r="AH49" s="101" t="s">
        <v>429</v>
      </c>
      <c r="AI49" s="101" t="s">
        <v>429</v>
      </c>
      <c r="AJ49" s="101" t="s">
        <v>429</v>
      </c>
      <c r="AK49" s="101">
        <v>1195.7139999999999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1382.3390087999999</v>
      </c>
      <c r="AL51" s="29" t="s">
        <v>439</v>
      </c>
    </row>
    <row r="52" spans="1:38" ht="26.25" customHeight="1" thickBot="1" x14ac:dyDescent="0.3">
      <c r="A52" s="40" t="s">
        <v>120</v>
      </c>
      <c r="B52" s="44" t="s">
        <v>130</v>
      </c>
      <c r="C52" s="46" t="s">
        <v>391</v>
      </c>
      <c r="D52" s="43"/>
      <c r="E52" s="103">
        <v>1.9802947909999999</v>
      </c>
      <c r="F52" s="103">
        <v>2.178048478</v>
      </c>
      <c r="G52" s="103">
        <v>6.7849864760000003</v>
      </c>
      <c r="H52" s="103">
        <v>1.4999999999999999E-4</v>
      </c>
      <c r="I52" s="104">
        <v>9.7073022999999994E-2</v>
      </c>
      <c r="J52" s="104">
        <v>0.11233543700000001</v>
      </c>
      <c r="K52" s="104">
        <v>0.13120453100000001</v>
      </c>
      <c r="L52" s="104">
        <v>3.0092637129999999E-4</v>
      </c>
      <c r="M52" s="104">
        <v>1.946161</v>
      </c>
      <c r="N52" s="104">
        <v>0.14748899128977599</v>
      </c>
      <c r="O52" s="104">
        <v>3.6544823056601998E-2</v>
      </c>
      <c r="P52" s="104">
        <v>2.5639503725869001E-2</v>
      </c>
      <c r="Q52" s="104">
        <v>1.1636770668686E-2</v>
      </c>
      <c r="R52" s="104">
        <v>5.5853620966412998E-2</v>
      </c>
      <c r="S52" s="104">
        <v>4.6508299630477E-2</v>
      </c>
      <c r="T52" s="104">
        <v>0.28892864600298401</v>
      </c>
      <c r="U52" s="104">
        <v>8.5689797625620005E-3</v>
      </c>
      <c r="V52" s="104">
        <v>0.56107582585446991</v>
      </c>
      <c r="W52" s="104">
        <v>4.5058475000000001E-2</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0.58471704889999998</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1.0536532695915442</v>
      </c>
      <c r="AL53" s="29" t="s">
        <v>134</v>
      </c>
    </row>
    <row r="54" spans="1:38" ht="37.5" customHeight="1" thickBot="1" x14ac:dyDescent="0.3">
      <c r="A54" s="40" t="s">
        <v>120</v>
      </c>
      <c r="B54" s="44" t="s">
        <v>135</v>
      </c>
      <c r="C54" s="46" t="s">
        <v>136</v>
      </c>
      <c r="D54" s="43"/>
      <c r="E54" s="100" t="s">
        <v>427</v>
      </c>
      <c r="F54" s="103">
        <v>1.4774803847488998</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418711.03853040002</v>
      </c>
      <c r="AL54" s="29" t="s">
        <v>442</v>
      </c>
    </row>
    <row r="55" spans="1:38" ht="26.25" customHeight="1" thickBot="1" x14ac:dyDescent="0.3">
      <c r="A55" s="40" t="s">
        <v>120</v>
      </c>
      <c r="B55" s="44" t="s">
        <v>137</v>
      </c>
      <c r="C55" s="46" t="s">
        <v>138</v>
      </c>
      <c r="D55" s="43"/>
      <c r="E55" s="103">
        <v>6.5198699999999998E-2</v>
      </c>
      <c r="F55" s="103">
        <v>0.18663426740900002</v>
      </c>
      <c r="G55" s="103">
        <v>1.8022109999999998</v>
      </c>
      <c r="H55" s="100" t="s">
        <v>425</v>
      </c>
      <c r="I55" s="104">
        <v>1.1681E-2</v>
      </c>
      <c r="J55" s="104">
        <v>1.1681E-2</v>
      </c>
      <c r="K55" s="104">
        <v>1.1681E-2</v>
      </c>
      <c r="L55" s="104">
        <v>9.3448000000000003E-3</v>
      </c>
      <c r="M55" s="104">
        <v>0.23068</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595</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0.43925000000000003</v>
      </c>
      <c r="F59" s="103">
        <v>0.18715220000000002</v>
      </c>
      <c r="G59" s="103">
        <v>0.53244099999999994</v>
      </c>
      <c r="H59" s="103">
        <v>0.11343300000000001</v>
      </c>
      <c r="I59" s="104">
        <v>3.4562261683264817E-2</v>
      </c>
      <c r="J59" s="104">
        <v>4.3537769756311899E-2</v>
      </c>
      <c r="K59" s="104">
        <v>4.8311413673235451E-2</v>
      </c>
      <c r="L59" s="104">
        <v>9.6774332713140993E-5</v>
      </c>
      <c r="M59" s="104">
        <v>6.1840800000000001E-2</v>
      </c>
      <c r="N59" s="104">
        <v>0.10417499999999999</v>
      </c>
      <c r="O59" s="104">
        <v>4.0313000000000002E-2</v>
      </c>
      <c r="P59" s="104">
        <v>2.0404999999999998E-3</v>
      </c>
      <c r="Q59" s="104">
        <v>9.2399999999999982E-3</v>
      </c>
      <c r="R59" s="104">
        <v>2.4475E-2</v>
      </c>
      <c r="S59" s="104">
        <v>1.0200000000000001E-2</v>
      </c>
      <c r="T59" s="104">
        <v>1.9290499999999999E-2</v>
      </c>
      <c r="U59" s="104">
        <v>0.42910000000000004</v>
      </c>
      <c r="V59" s="104">
        <v>0.22289999999999999</v>
      </c>
      <c r="W59" s="104">
        <v>4.239105E-3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290.76900000000001</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0.28064260432473098</v>
      </c>
      <c r="J61" s="104">
        <v>2.8064260432473098</v>
      </c>
      <c r="K61" s="104">
        <v>9.3638366846243599</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2162837.2103214827</v>
      </c>
      <c r="AL61" s="29" t="s">
        <v>420</v>
      </c>
    </row>
    <row r="62" spans="1:38" ht="26.25" customHeight="1" thickBot="1" x14ac:dyDescent="0.3">
      <c r="A62" s="40" t="s">
        <v>54</v>
      </c>
      <c r="B62" s="48" t="s">
        <v>153</v>
      </c>
      <c r="C62" s="41" t="s">
        <v>154</v>
      </c>
      <c r="D62" s="42"/>
      <c r="E62" s="103">
        <v>0.21589800000000001</v>
      </c>
      <c r="F62" s="100" t="s">
        <v>427</v>
      </c>
      <c r="G62" s="103">
        <v>4.9800000000000001E-3</v>
      </c>
      <c r="H62" s="100" t="s">
        <v>427</v>
      </c>
      <c r="I62" s="104">
        <v>1.186993009836065E-3</v>
      </c>
      <c r="J62" s="104">
        <v>1.9436148327868837E-2</v>
      </c>
      <c r="K62" s="104">
        <v>2.8974927999999997E-2</v>
      </c>
      <c r="L62" s="100" t="s">
        <v>425</v>
      </c>
      <c r="M62" s="104">
        <v>5.4288896000000003E-2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0.24842800000000001</v>
      </c>
      <c r="F63" s="103">
        <v>0.44805690999999997</v>
      </c>
      <c r="G63" s="103">
        <v>2.5492590000000002</v>
      </c>
      <c r="H63" s="100" t="s">
        <v>425</v>
      </c>
      <c r="I63" s="104">
        <v>0.43171146095120289</v>
      </c>
      <c r="J63" s="104">
        <v>0.44907359710922956</v>
      </c>
      <c r="K63" s="104">
        <v>0.58021937405160662</v>
      </c>
      <c r="L63" s="104">
        <v>1.2087920906633679E-3</v>
      </c>
      <c r="M63" s="104">
        <v>1.0429379999999999</v>
      </c>
      <c r="N63" s="104">
        <v>1.6120800000000001E-2</v>
      </c>
      <c r="O63" s="104">
        <v>5.3736000000000001E-3</v>
      </c>
      <c r="P63" s="104">
        <v>1.07472E-4</v>
      </c>
      <c r="Q63" s="104">
        <v>1.43296E-3</v>
      </c>
      <c r="R63" s="104">
        <v>1.7912E-3</v>
      </c>
      <c r="S63" s="100" t="s">
        <v>425</v>
      </c>
      <c r="T63" s="104">
        <v>1.07472E-4</v>
      </c>
      <c r="U63" s="104">
        <v>7.1648000000000003E-2</v>
      </c>
      <c r="V63" s="100" t="s">
        <v>425</v>
      </c>
      <c r="W63" s="104">
        <v>3.3598279999999994E-2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0.29277109699999998</v>
      </c>
      <c r="F64" s="103">
        <v>3.4028742000000001E-2</v>
      </c>
      <c r="G64" s="100" t="s">
        <v>425</v>
      </c>
      <c r="H64" s="103">
        <v>2.1448970000000002E-3</v>
      </c>
      <c r="I64" s="100" t="s">
        <v>428</v>
      </c>
      <c r="J64" s="100" t="s">
        <v>428</v>
      </c>
      <c r="K64" s="100" t="s">
        <v>428</v>
      </c>
      <c r="L64" s="100" t="s">
        <v>428</v>
      </c>
      <c r="M64" s="104">
        <v>8.0980640000000003E-3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728.70899999999995</v>
      </c>
      <c r="AL64" s="29" t="s">
        <v>159</v>
      </c>
    </row>
    <row r="65" spans="1:38" ht="26.25" customHeight="1" thickBot="1" x14ac:dyDescent="0.3">
      <c r="A65" s="40" t="s">
        <v>54</v>
      </c>
      <c r="B65" s="44" t="s">
        <v>160</v>
      </c>
      <c r="C65" s="41" t="s">
        <v>161</v>
      </c>
      <c r="D65" s="42"/>
      <c r="E65" s="103">
        <v>0.17783729999999998</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1453.1579999999999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429</v>
      </c>
      <c r="AG66" s="101" t="s">
        <v>429</v>
      </c>
      <c r="AH66" s="101" t="s">
        <v>429</v>
      </c>
      <c r="AI66" s="101" t="s">
        <v>429</v>
      </c>
      <c r="AJ66" s="101"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9.0889999999999999E-3</v>
      </c>
      <c r="F68" s="100" t="s">
        <v>427</v>
      </c>
      <c r="G68" s="103">
        <v>5.8351899999999998E-2</v>
      </c>
      <c r="H68" s="100" t="s">
        <v>427</v>
      </c>
      <c r="I68" s="104">
        <v>1.0741000000000001E-2</v>
      </c>
      <c r="J68" s="104">
        <v>1.1453E-2</v>
      </c>
      <c r="K68" s="104">
        <v>2.2186999999999998E-2</v>
      </c>
      <c r="L68" s="104">
        <v>3.0074799999999999E-5</v>
      </c>
      <c r="M68" s="104">
        <v>0.16084200000000001</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83.5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5.5024598029999998</v>
      </c>
      <c r="F70" s="103">
        <v>6.1594393729999988</v>
      </c>
      <c r="G70" s="103">
        <v>1.8784911209999999</v>
      </c>
      <c r="H70" s="103">
        <v>0.56146544700000001</v>
      </c>
      <c r="I70" s="104">
        <v>0.13722133929400002</v>
      </c>
      <c r="J70" s="104">
        <v>0.27840759072300003</v>
      </c>
      <c r="K70" s="104">
        <v>0.37683205843000001</v>
      </c>
      <c r="L70" s="104">
        <v>2.5006252023200002E-5</v>
      </c>
      <c r="M70" s="104">
        <v>1.0898080950000002</v>
      </c>
      <c r="N70" s="100" t="s">
        <v>425</v>
      </c>
      <c r="O70" s="100" t="s">
        <v>425</v>
      </c>
      <c r="P70" s="104">
        <v>3.3388000000000001E-2</v>
      </c>
      <c r="Q70" s="100" t="s">
        <v>425</v>
      </c>
      <c r="R70" s="104">
        <v>4.6300000000000001E-2</v>
      </c>
      <c r="S70" s="100" t="s">
        <v>425</v>
      </c>
      <c r="T70" s="104">
        <v>0.02</v>
      </c>
      <c r="U70" s="100" t="s">
        <v>425</v>
      </c>
      <c r="V70" s="100" t="s">
        <v>425</v>
      </c>
      <c r="W70" s="104">
        <v>0.145235</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3.8788483999999999</v>
      </c>
      <c r="F72" s="103">
        <v>0.36793435569926197</v>
      </c>
      <c r="G72" s="103">
        <v>6.2774485000000002</v>
      </c>
      <c r="H72" s="103">
        <v>1.6689000000000001E-3</v>
      </c>
      <c r="I72" s="104">
        <v>0.41976320963228231</v>
      </c>
      <c r="J72" s="104">
        <v>0.58840554133773837</v>
      </c>
      <c r="K72" s="104">
        <v>0.64959489999999998</v>
      </c>
      <c r="L72" s="104">
        <v>2.360992700963228E-2</v>
      </c>
      <c r="M72" s="104">
        <v>143.8898806</v>
      </c>
      <c r="N72" s="104">
        <v>2.8159612241645373</v>
      </c>
      <c r="O72" s="104">
        <v>5.397774717954E-2</v>
      </c>
      <c r="P72" s="104">
        <v>0.39234856800000001</v>
      </c>
      <c r="Q72" s="104">
        <v>2.0710629035950001E-2</v>
      </c>
      <c r="R72" s="104">
        <v>0.64447137999999993</v>
      </c>
      <c r="S72" s="104">
        <v>0.26743274661497202</v>
      </c>
      <c r="T72" s="104">
        <v>0.29148567999999997</v>
      </c>
      <c r="U72" s="104">
        <v>1.9131424000000001E-2</v>
      </c>
      <c r="V72" s="104">
        <v>1.06355708</v>
      </c>
      <c r="W72" s="104">
        <v>4.0929998999999997</v>
      </c>
      <c r="X72" s="104">
        <v>2.3E-3</v>
      </c>
      <c r="Y72" s="104">
        <v>1.3299999999999999E-2</v>
      </c>
      <c r="Z72" s="104">
        <v>3.3999999999999998E-3</v>
      </c>
      <c r="AA72" s="104">
        <v>5.0000000000000001E-3</v>
      </c>
      <c r="AB72" s="104">
        <v>2.4E-2</v>
      </c>
      <c r="AC72" s="104">
        <v>0.17529696550000001</v>
      </c>
      <c r="AD72" s="100" t="s">
        <v>427</v>
      </c>
      <c r="AE72" s="99"/>
      <c r="AF72" s="101" t="s">
        <v>427</v>
      </c>
      <c r="AG72" s="101" t="s">
        <v>427</v>
      </c>
      <c r="AH72" s="101" t="s">
        <v>427</v>
      </c>
      <c r="AI72" s="101" t="s">
        <v>427</v>
      </c>
      <c r="AJ72" s="101" t="s">
        <v>427</v>
      </c>
      <c r="AK72" s="101">
        <v>6268.38</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9.59E-4</v>
      </c>
      <c r="L73" s="100" t="s">
        <v>428</v>
      </c>
      <c r="M73" s="100" t="s">
        <v>425</v>
      </c>
      <c r="N73" s="104">
        <v>6.0000000000000001E-3</v>
      </c>
      <c r="O73" s="100" t="s">
        <v>425</v>
      </c>
      <c r="P73" s="100" t="s">
        <v>425</v>
      </c>
      <c r="Q73" s="100" t="s">
        <v>425</v>
      </c>
      <c r="R73" s="100" t="s">
        <v>425</v>
      </c>
      <c r="S73" s="100" t="s">
        <v>425</v>
      </c>
      <c r="T73" s="104">
        <v>1E-3</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0.17919599999999999</v>
      </c>
      <c r="G74" s="100" t="s">
        <v>428</v>
      </c>
      <c r="H74" s="100" t="s">
        <v>428</v>
      </c>
      <c r="I74" s="104">
        <v>7.7019912680717697E-3</v>
      </c>
      <c r="J74" s="104">
        <v>1.08972456367856E-2</v>
      </c>
      <c r="K74" s="104">
        <v>1.1684999999999999E-2</v>
      </c>
      <c r="L74" s="104">
        <v>1.3863584282529E-5</v>
      </c>
      <c r="M74" s="100" t="s">
        <v>428</v>
      </c>
      <c r="N74" s="100" t="s">
        <v>428</v>
      </c>
      <c r="O74" s="100" t="s">
        <v>428</v>
      </c>
      <c r="P74" s="100" t="s">
        <v>428</v>
      </c>
      <c r="Q74" s="100" t="s">
        <v>428</v>
      </c>
      <c r="R74" s="104">
        <v>1E-3</v>
      </c>
      <c r="S74" s="100" t="s">
        <v>428</v>
      </c>
      <c r="T74" s="100" t="s">
        <v>428</v>
      </c>
      <c r="U74" s="100" t="s">
        <v>428</v>
      </c>
      <c r="V74" s="100" t="s">
        <v>428</v>
      </c>
      <c r="W74" s="104">
        <v>2.4285999999999999E-2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1.518294E-6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0.44918345899999995</v>
      </c>
      <c r="F80" s="103">
        <v>5.8106779999999997E-2</v>
      </c>
      <c r="G80" s="103">
        <v>2.0921072230000002</v>
      </c>
      <c r="H80" s="100" t="s">
        <v>425</v>
      </c>
      <c r="I80" s="104">
        <v>1.5805602063376882E-2</v>
      </c>
      <c r="J80" s="104">
        <v>2.1915139640086966E-2</v>
      </c>
      <c r="K80" s="104">
        <v>2.4789315899999997E-2</v>
      </c>
      <c r="L80" s="104">
        <v>1.6094081678811001E-5</v>
      </c>
      <c r="M80" s="104">
        <v>0.17760100000000001</v>
      </c>
      <c r="N80" s="104">
        <v>2.2934781148999996</v>
      </c>
      <c r="O80" s="104">
        <v>7.4220908099999996E-2</v>
      </c>
      <c r="P80" s="104">
        <v>6.5386579855999993E-2</v>
      </c>
      <c r="Q80" s="104">
        <v>0.21365486820000001</v>
      </c>
      <c r="R80" s="104">
        <v>7.5917953600000004E-2</v>
      </c>
      <c r="S80" s="104">
        <v>0.62629421930000007</v>
      </c>
      <c r="T80" s="104">
        <v>6.1428999999999997E-2</v>
      </c>
      <c r="U80" s="104">
        <v>1.21E-2</v>
      </c>
      <c r="V80" s="104">
        <v>9.8339078499999992</v>
      </c>
      <c r="W80" s="104">
        <v>0.11270932</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3.0716227383142431E-3</v>
      </c>
      <c r="J81" s="104">
        <v>1.5526548879278511E-2</v>
      </c>
      <c r="K81" s="104">
        <v>4.9819704563857072E-2</v>
      </c>
      <c r="L81" s="104">
        <v>1.7735836672800001E-6</v>
      </c>
      <c r="M81" s="104">
        <v>0.13500000000000001</v>
      </c>
      <c r="N81" s="104">
        <v>0.18755040000000001</v>
      </c>
      <c r="O81" s="104">
        <v>3.41348E-3</v>
      </c>
      <c r="P81" s="100" t="s">
        <v>425</v>
      </c>
      <c r="Q81" s="104">
        <v>7.3146000000000001E-3</v>
      </c>
      <c r="R81" s="104">
        <v>3.7067683999999997E-2</v>
      </c>
      <c r="S81" s="104">
        <v>1.1999999999999999E-3</v>
      </c>
      <c r="T81" s="100" t="s">
        <v>425</v>
      </c>
      <c r="U81" s="100" t="s">
        <v>425</v>
      </c>
      <c r="V81" s="104">
        <v>0.44278102428917998</v>
      </c>
      <c r="W81" s="104">
        <v>1.5277059000000001E-2</v>
      </c>
      <c r="X81" s="100" t="s">
        <v>425</v>
      </c>
      <c r="Y81" s="100" t="s">
        <v>425</v>
      </c>
      <c r="Z81" s="100" t="s">
        <v>425</v>
      </c>
      <c r="AA81" s="100" t="s">
        <v>425</v>
      </c>
      <c r="AB81" s="100" t="s">
        <v>425</v>
      </c>
      <c r="AC81" s="100" t="s">
        <v>427</v>
      </c>
      <c r="AD81" s="104">
        <v>3.4590722999999997E-5</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12.712996384930999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6552967</v>
      </c>
      <c r="AL82" s="29" t="s">
        <v>436</v>
      </c>
    </row>
    <row r="83" spans="1:38" ht="26.25" customHeight="1" thickBot="1" x14ac:dyDescent="0.3">
      <c r="A83" s="40" t="s">
        <v>54</v>
      </c>
      <c r="B83" s="51" t="s">
        <v>210</v>
      </c>
      <c r="C83" s="52" t="s">
        <v>211</v>
      </c>
      <c r="D83" s="42"/>
      <c r="E83" s="103">
        <v>2.7106000000000002E-2</v>
      </c>
      <c r="F83" s="103">
        <v>5.7739096320000009E-2</v>
      </c>
      <c r="G83" s="103">
        <v>9.0400000000000012E-3</v>
      </c>
      <c r="H83" s="100" t="s">
        <v>425</v>
      </c>
      <c r="I83" s="104">
        <v>2.3832713100000002E-3</v>
      </c>
      <c r="J83" s="104">
        <v>2.3832713100000002E-3</v>
      </c>
      <c r="K83" s="104">
        <v>3.4046732999999996E-2</v>
      </c>
      <c r="L83" s="104">
        <v>6.6731596680000006E-6</v>
      </c>
      <c r="M83" s="104">
        <v>0.19350399999999998</v>
      </c>
      <c r="N83" s="100" t="s">
        <v>427</v>
      </c>
      <c r="O83" s="100" t="s">
        <v>427</v>
      </c>
      <c r="P83" s="100" t="s">
        <v>427</v>
      </c>
      <c r="Q83" s="100" t="s">
        <v>427</v>
      </c>
      <c r="R83" s="100" t="s">
        <v>427</v>
      </c>
      <c r="S83" s="100" t="s">
        <v>427</v>
      </c>
      <c r="T83" s="100" t="s">
        <v>427</v>
      </c>
      <c r="U83" s="100" t="s">
        <v>427</v>
      </c>
      <c r="V83" s="100" t="s">
        <v>427</v>
      </c>
      <c r="W83" s="104">
        <v>1.8751904E-2</v>
      </c>
      <c r="X83" s="104">
        <v>6.8999999999999997E-5</v>
      </c>
      <c r="Y83" s="100" t="s">
        <v>425</v>
      </c>
      <c r="Z83" s="100" t="s">
        <v>425</v>
      </c>
      <c r="AA83" s="100" t="s">
        <v>425</v>
      </c>
      <c r="AB83" s="147">
        <v>6.8999999999999997E-5</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3.8470780000000003E-2</v>
      </c>
      <c r="F85" s="103">
        <v>5.2011562791909824</v>
      </c>
      <c r="G85" s="103">
        <v>6.4871000000000004E-4</v>
      </c>
      <c r="H85" s="103">
        <v>6.3000000000000003E-4</v>
      </c>
      <c r="I85" s="100" t="s">
        <v>427</v>
      </c>
      <c r="J85" s="100" t="s">
        <v>427</v>
      </c>
      <c r="K85" s="104">
        <v>2.1871199999999999E-3</v>
      </c>
      <c r="L85" s="100" t="s">
        <v>427</v>
      </c>
      <c r="M85" s="104">
        <v>2.0641799999999998E-2</v>
      </c>
      <c r="N85" s="100" t="s">
        <v>427</v>
      </c>
      <c r="O85" s="100" t="s">
        <v>427</v>
      </c>
      <c r="P85" s="100" t="s">
        <v>427</v>
      </c>
      <c r="Q85" s="100" t="s">
        <v>427</v>
      </c>
      <c r="R85" s="104">
        <v>3.5999999999999997E-2</v>
      </c>
      <c r="S85" s="100" t="s">
        <v>427</v>
      </c>
      <c r="T85" s="100" t="s">
        <v>427</v>
      </c>
      <c r="U85" s="100" t="s">
        <v>427</v>
      </c>
      <c r="V85" s="104">
        <v>4.4999999999999998E-2</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0.9629330184101661</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0.31723495367149002</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5.5599999999999996E-4</v>
      </c>
      <c r="F88" s="103">
        <v>3.1931024358525506</v>
      </c>
      <c r="G88" s="100" t="s">
        <v>425</v>
      </c>
      <c r="H88" s="103">
        <v>6.8800000000000003E-4</v>
      </c>
      <c r="I88" s="104">
        <v>3.2109999999999998E-6</v>
      </c>
      <c r="J88" s="104">
        <v>6.4220000000000005E-5</v>
      </c>
      <c r="K88" s="104">
        <v>1.6899999999999999E-4</v>
      </c>
      <c r="L88" s="104">
        <v>8.9908E-9</v>
      </c>
      <c r="M88" s="100" t="s">
        <v>425</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1.1746000000000001E-2</v>
      </c>
      <c r="F89" s="103">
        <v>1.1479161733030305</v>
      </c>
      <c r="G89" s="103">
        <v>8.8199999999999997E-4</v>
      </c>
      <c r="H89" s="100" t="s">
        <v>425</v>
      </c>
      <c r="I89" s="100" t="s">
        <v>427</v>
      </c>
      <c r="J89" s="100" t="s">
        <v>427</v>
      </c>
      <c r="K89" s="104">
        <v>8.8800000000000001E-4</v>
      </c>
      <c r="L89" s="100" t="s">
        <v>427</v>
      </c>
      <c r="M89" s="104">
        <v>1.2094000000000001E-2</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0.75179106209405655</v>
      </c>
      <c r="G90" s="100" t="s">
        <v>427</v>
      </c>
      <c r="H90" s="100" t="s">
        <v>427</v>
      </c>
      <c r="I90" s="104">
        <v>4.5184600000000002E-3</v>
      </c>
      <c r="J90" s="104">
        <v>1.4588E-2</v>
      </c>
      <c r="K90" s="104">
        <v>3.6274000000000001E-2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1.3286851887E-2</v>
      </c>
      <c r="F91" s="145">
        <v>5.7727288857589307E-2</v>
      </c>
      <c r="G91" s="145">
        <v>5.0327641410000002E-3</v>
      </c>
      <c r="H91" s="145">
        <v>3.0360678889999999E-2</v>
      </c>
      <c r="I91" s="146">
        <v>0.2211729250262752</v>
      </c>
      <c r="J91" s="146">
        <v>0.24301575681225501</v>
      </c>
      <c r="K91" s="146">
        <v>0.24752727125575361</v>
      </c>
      <c r="L91" s="146">
        <v>8.88872888059318E-4</v>
      </c>
      <c r="M91" s="146">
        <v>0.40635705387999999</v>
      </c>
      <c r="N91" s="146">
        <v>0.35805759997229536</v>
      </c>
      <c r="O91" s="146">
        <v>8.6588494045268041E-2</v>
      </c>
      <c r="P91" s="146">
        <v>1.050164848386E-3</v>
      </c>
      <c r="Q91" s="146">
        <v>6.5230203564599994E-4</v>
      </c>
      <c r="R91" s="146">
        <v>0.20309457419297855</v>
      </c>
      <c r="S91" s="146">
        <v>8.159707725016963</v>
      </c>
      <c r="T91" s="146">
        <v>0.35796971733884925</v>
      </c>
      <c r="U91" s="146">
        <v>4.6352031423596479E-2</v>
      </c>
      <c r="V91" s="146">
        <v>4.7200144912553892</v>
      </c>
      <c r="W91" s="146">
        <v>7.3158299999999995E-4</v>
      </c>
      <c r="X91" s="146">
        <v>8.1205671249999999E-4</v>
      </c>
      <c r="Y91" s="146">
        <v>3.2921218079999998E-4</v>
      </c>
      <c r="Z91" s="146">
        <v>3.2921218079999998E-4</v>
      </c>
      <c r="AA91" s="146">
        <v>3.2921218079999998E-4</v>
      </c>
      <c r="AB91" s="146">
        <v>1.7996932550000001E-3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1.1900000000000001E-3</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4.4613697758999996E-2</v>
      </c>
      <c r="F93" s="103">
        <v>2.03221000817787</v>
      </c>
      <c r="G93" s="103">
        <v>1.0342E-2</v>
      </c>
      <c r="H93" s="100" t="s">
        <v>425</v>
      </c>
      <c r="I93" s="104">
        <v>1.9725498513000355E-2</v>
      </c>
      <c r="J93" s="104">
        <v>5.0915016006661665E-2</v>
      </c>
      <c r="K93" s="104">
        <v>0.1173588218396701</v>
      </c>
      <c r="L93" s="104">
        <v>8.11435821382E-7</v>
      </c>
      <c r="M93" s="104">
        <v>4.0074166048000001E-2</v>
      </c>
      <c r="N93" s="100" t="s">
        <v>425</v>
      </c>
      <c r="O93" s="100" t="s">
        <v>427</v>
      </c>
      <c r="P93" s="100" t="s">
        <v>425</v>
      </c>
      <c r="Q93" s="100" t="s">
        <v>427</v>
      </c>
      <c r="R93" s="100" t="s">
        <v>427</v>
      </c>
      <c r="S93" s="100" t="s">
        <v>427</v>
      </c>
      <c r="T93" s="100" t="s">
        <v>427</v>
      </c>
      <c r="U93" s="100" t="s">
        <v>427</v>
      </c>
      <c r="V93" s="100" t="s">
        <v>427</v>
      </c>
      <c r="W93" s="104">
        <v>2.1734889999999998E-3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0.39573799999999998</v>
      </c>
      <c r="F95" s="103">
        <v>1.124244</v>
      </c>
      <c r="G95" s="100" t="s">
        <v>425</v>
      </c>
      <c r="H95" s="100" t="s">
        <v>427</v>
      </c>
      <c r="I95" s="104">
        <v>3.1155719999999998E-2</v>
      </c>
      <c r="J95" s="104">
        <v>3.1680300000000002E-2</v>
      </c>
      <c r="K95" s="104">
        <v>3.2501999999999996E-2</v>
      </c>
      <c r="L95" s="104">
        <v>8.7236015999999993E-5</v>
      </c>
      <c r="M95" s="104">
        <v>0.13825199999999999</v>
      </c>
      <c r="N95" s="104">
        <v>4.7390000000000002E-2</v>
      </c>
      <c r="O95" s="100" t="s">
        <v>427</v>
      </c>
      <c r="P95" s="100" t="s">
        <v>427</v>
      </c>
      <c r="Q95" s="100" t="s">
        <v>427</v>
      </c>
      <c r="R95" s="100" t="s">
        <v>427</v>
      </c>
      <c r="S95" s="104">
        <v>3.0000000000000001E-3</v>
      </c>
      <c r="T95" s="100" t="s">
        <v>427</v>
      </c>
      <c r="U95" s="100" t="s">
        <v>427</v>
      </c>
      <c r="V95" s="100" t="s">
        <v>427</v>
      </c>
      <c r="W95" s="104">
        <v>4.1819425E-2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3.8160242480000002E-3</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3">
        <v>4.7589999999999997E-6</v>
      </c>
      <c r="G98" s="100" t="s">
        <v>425</v>
      </c>
      <c r="H98" s="103">
        <v>1.903E-3</v>
      </c>
      <c r="I98" s="104">
        <v>8.579708478456699E-2</v>
      </c>
      <c r="J98" s="104">
        <v>0.75513545053601527</v>
      </c>
      <c r="K98" s="104">
        <v>2.1212561500000002</v>
      </c>
      <c r="L98" s="100" t="s">
        <v>425</v>
      </c>
      <c r="M98" s="100" t="s">
        <v>425</v>
      </c>
      <c r="N98" s="100" t="s">
        <v>425</v>
      </c>
      <c r="O98" s="100" t="s">
        <v>425</v>
      </c>
      <c r="P98" s="100" t="s">
        <v>425</v>
      </c>
      <c r="Q98" s="100" t="s">
        <v>425</v>
      </c>
      <c r="R98" s="104">
        <v>1.0510000000000001E-3</v>
      </c>
      <c r="S98" s="100" t="s">
        <v>425</v>
      </c>
      <c r="T98" s="104">
        <v>2.31E-4</v>
      </c>
      <c r="U98" s="100" t="s">
        <v>425</v>
      </c>
      <c r="V98" s="104">
        <v>0.16200000000000001</v>
      </c>
      <c r="W98" s="100" t="s">
        <v>425</v>
      </c>
      <c r="X98" s="104">
        <v>1.3835052E-8</v>
      </c>
      <c r="Y98" s="100" t="s">
        <v>425</v>
      </c>
      <c r="Z98" s="104">
        <v>1.3835052E-8</v>
      </c>
      <c r="AA98" s="104">
        <v>1.3835052E-8</v>
      </c>
      <c r="AB98" s="104">
        <v>4.1505157000000001E-8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0.26338675006857698</v>
      </c>
      <c r="F99" s="103">
        <v>8.5210645960262106</v>
      </c>
      <c r="G99" s="100" t="s">
        <v>427</v>
      </c>
      <c r="H99" s="103">
        <v>3.6750228060181298</v>
      </c>
      <c r="I99" s="104">
        <v>6.8093983999999996E-3</v>
      </c>
      <c r="J99" s="104">
        <v>2.4623270999999999E-2</v>
      </c>
      <c r="K99" s="104">
        <v>5.3936688857142902E-2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303.99099999999999</v>
      </c>
      <c r="AL99" s="29" t="s">
        <v>244</v>
      </c>
    </row>
    <row r="100" spans="1:38" ht="26.25" customHeight="1" thickBot="1" x14ac:dyDescent="0.3">
      <c r="A100" s="40" t="s">
        <v>242</v>
      </c>
      <c r="B100" s="40" t="s">
        <v>245</v>
      </c>
      <c r="C100" s="41" t="s">
        <v>407</v>
      </c>
      <c r="D100" s="54"/>
      <c r="E100" s="103">
        <v>0.65322648170457798</v>
      </c>
      <c r="F100" s="103">
        <v>8.3025481119609008</v>
      </c>
      <c r="G100" s="100" t="s">
        <v>427</v>
      </c>
      <c r="H100" s="103">
        <v>4.8384460015722501</v>
      </c>
      <c r="I100" s="104">
        <v>2.8598914700000002E-2</v>
      </c>
      <c r="J100" s="104">
        <v>6.0463573E-2</v>
      </c>
      <c r="K100" s="104">
        <v>0.13178521978240701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1003.702</v>
      </c>
      <c r="AL100" s="29" t="s">
        <v>244</v>
      </c>
    </row>
    <row r="101" spans="1:38" ht="26.25" customHeight="1" thickBot="1" x14ac:dyDescent="0.3">
      <c r="A101" s="40" t="s">
        <v>242</v>
      </c>
      <c r="B101" s="40" t="s">
        <v>246</v>
      </c>
      <c r="C101" s="41" t="s">
        <v>247</v>
      </c>
      <c r="D101" s="54"/>
      <c r="E101" s="103">
        <v>2.9642618363855499E-3</v>
      </c>
      <c r="F101" s="103">
        <v>1.7788482000000001E-2</v>
      </c>
      <c r="G101" s="100" t="s">
        <v>427</v>
      </c>
      <c r="H101" s="103">
        <v>4.4785458193570798E-2</v>
      </c>
      <c r="I101" s="104">
        <v>1.27516E-3</v>
      </c>
      <c r="J101" s="104">
        <v>3.82548E-3</v>
      </c>
      <c r="K101" s="104">
        <v>8.9261199999999992E-3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63.758000000000003</v>
      </c>
      <c r="AL101" s="29" t="s">
        <v>244</v>
      </c>
    </row>
    <row r="102" spans="1:38" ht="26.25" customHeight="1" thickBot="1" x14ac:dyDescent="0.3">
      <c r="A102" s="40" t="s">
        <v>242</v>
      </c>
      <c r="B102" s="40" t="s">
        <v>248</v>
      </c>
      <c r="C102" s="41" t="s">
        <v>385</v>
      </c>
      <c r="D102" s="54"/>
      <c r="E102" s="103">
        <v>0.30266714204595002</v>
      </c>
      <c r="F102" s="103">
        <v>1.08777807548859</v>
      </c>
      <c r="G102" s="100" t="s">
        <v>427</v>
      </c>
      <c r="H102" s="103">
        <v>12.882962802912401</v>
      </c>
      <c r="I102" s="104">
        <v>3.6007312475000004E-2</v>
      </c>
      <c r="J102" s="104">
        <v>0.49639482919999994</v>
      </c>
      <c r="K102" s="104">
        <v>3.3052301957617649</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5967.3429999999998</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1.2693294746927101E-2</v>
      </c>
      <c r="F104" s="103">
        <v>3.3493200000000001E-2</v>
      </c>
      <c r="G104" s="100" t="s">
        <v>427</v>
      </c>
      <c r="H104" s="103">
        <v>8.7708362371309606E-2</v>
      </c>
      <c r="I104" s="104">
        <v>2.5014250000000003E-4</v>
      </c>
      <c r="J104" s="104">
        <v>8.9621899999999997E-4</v>
      </c>
      <c r="K104" s="104">
        <v>2.0911776666666698E-3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53.674999999999997</v>
      </c>
      <c r="AL104" s="29" t="s">
        <v>244</v>
      </c>
    </row>
    <row r="105" spans="1:38" ht="26.25" customHeight="1" thickBot="1" x14ac:dyDescent="0.3">
      <c r="A105" s="40" t="s">
        <v>242</v>
      </c>
      <c r="B105" s="40" t="s">
        <v>253</v>
      </c>
      <c r="C105" s="41" t="s">
        <v>254</v>
      </c>
      <c r="D105" s="54"/>
      <c r="E105" s="103">
        <v>4.3710816524075498E-2</v>
      </c>
      <c r="F105" s="103">
        <v>0.42503712500000002</v>
      </c>
      <c r="G105" s="100" t="s">
        <v>427</v>
      </c>
      <c r="H105" s="103">
        <v>0.22467808465271299</v>
      </c>
      <c r="I105" s="104">
        <v>7.2468999999999997E-3</v>
      </c>
      <c r="J105" s="104">
        <v>1.1416600000000001E-2</v>
      </c>
      <c r="K105" s="104">
        <v>2.48179E-2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54.625</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2.0241049517092699E-2</v>
      </c>
      <c r="F107" s="103">
        <v>0.30903691606545602</v>
      </c>
      <c r="G107" s="100" t="s">
        <v>427</v>
      </c>
      <c r="H107" s="103">
        <v>0.92079609166615894</v>
      </c>
      <c r="I107" s="104">
        <v>2.2116753400000001E-2</v>
      </c>
      <c r="J107" s="104">
        <v>0.39492803500000001</v>
      </c>
      <c r="K107" s="104">
        <v>1.8759081662499999</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10299.898999999999</v>
      </c>
      <c r="AL107" s="29" t="s">
        <v>244</v>
      </c>
    </row>
    <row r="108" spans="1:38" ht="26.25" customHeight="1" thickBot="1" x14ac:dyDescent="0.3">
      <c r="A108" s="40" t="s">
        <v>242</v>
      </c>
      <c r="B108" s="40" t="s">
        <v>258</v>
      </c>
      <c r="C108" s="41" t="s">
        <v>379</v>
      </c>
      <c r="D108" s="54"/>
      <c r="E108" s="103">
        <v>4.0124193625614701E-2</v>
      </c>
      <c r="F108" s="103">
        <v>1.6132097620890899</v>
      </c>
      <c r="G108" s="100" t="s">
        <v>427</v>
      </c>
      <c r="H108" s="103">
        <v>2.98382187365914</v>
      </c>
      <c r="I108" s="104">
        <v>4.5672449599999998E-2</v>
      </c>
      <c r="J108" s="104">
        <v>0.61568919499999997</v>
      </c>
      <c r="K108" s="104">
        <v>1.2313783899999999</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26811.785</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1.2500500957596675E-3</v>
      </c>
      <c r="F110" s="103">
        <v>0.200681199</v>
      </c>
      <c r="G110" s="100" t="s">
        <v>427</v>
      </c>
      <c r="H110" s="103">
        <v>0.25079565976124513</v>
      </c>
      <c r="I110" s="104">
        <v>1.35308459E-2</v>
      </c>
      <c r="J110" s="104">
        <v>3.5089178999999998E-2</v>
      </c>
      <c r="K110" s="104">
        <v>3.5089178999999998E-2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410.39100000000002</v>
      </c>
      <c r="AL110" s="29" t="s">
        <v>244</v>
      </c>
    </row>
    <row r="111" spans="1:38" ht="26.25" customHeight="1" thickBot="1" x14ac:dyDescent="0.3">
      <c r="A111" s="40" t="s">
        <v>242</v>
      </c>
      <c r="B111" s="40" t="s">
        <v>261</v>
      </c>
      <c r="C111" s="41" t="s">
        <v>375</v>
      </c>
      <c r="D111" s="54"/>
      <c r="E111" s="103">
        <v>4.5680488671139101E-3</v>
      </c>
      <c r="F111" s="103">
        <v>8.8762430000000003E-2</v>
      </c>
      <c r="G111" s="100" t="s">
        <v>427</v>
      </c>
      <c r="H111" s="103">
        <v>3.8722194165666302E-2</v>
      </c>
      <c r="I111" s="104">
        <v>1.906422E-4</v>
      </c>
      <c r="J111" s="104">
        <v>3.63128E-4</v>
      </c>
      <c r="K111" s="104">
        <v>8.1703799999999997E-4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56.552</v>
      </c>
      <c r="AL111" s="29" t="s">
        <v>244</v>
      </c>
    </row>
    <row r="112" spans="1:38" ht="26.25" customHeight="1" thickBot="1" x14ac:dyDescent="0.3">
      <c r="A112" s="40" t="s">
        <v>262</v>
      </c>
      <c r="B112" s="40" t="s">
        <v>263</v>
      </c>
      <c r="C112" s="41" t="s">
        <v>264</v>
      </c>
      <c r="D112" s="42"/>
      <c r="E112" s="103">
        <v>2.62519399951193</v>
      </c>
      <c r="F112" s="100" t="s">
        <v>427</v>
      </c>
      <c r="G112" s="100" t="s">
        <v>427</v>
      </c>
      <c r="H112" s="103">
        <v>2.2240151943441702</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65629849.9877984</v>
      </c>
      <c r="AL112" s="29" t="s">
        <v>417</v>
      </c>
    </row>
    <row r="113" spans="1:38" ht="26.25" customHeight="1" thickBot="1" x14ac:dyDescent="0.3">
      <c r="A113" s="40" t="s">
        <v>262</v>
      </c>
      <c r="B113" s="55" t="s">
        <v>265</v>
      </c>
      <c r="C113" s="56" t="s">
        <v>266</v>
      </c>
      <c r="D113" s="42"/>
      <c r="E113" s="103">
        <v>3.0904811120038578</v>
      </c>
      <c r="F113" s="103">
        <v>1.5573995129175167</v>
      </c>
      <c r="G113" s="100" t="s">
        <v>427</v>
      </c>
      <c r="H113" s="103">
        <v>9.0322550057966033</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77262027.800096303</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1.358724E-2</v>
      </c>
      <c r="F115" s="100" t="s">
        <v>427</v>
      </c>
      <c r="G115" s="100" t="s">
        <v>427</v>
      </c>
      <c r="H115" s="103">
        <v>2.7174480000000001E-2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339681</v>
      </c>
      <c r="AL115" s="29" t="s">
        <v>431</v>
      </c>
    </row>
    <row r="116" spans="1:38" ht="26.25" customHeight="1" thickBot="1" x14ac:dyDescent="0.3">
      <c r="A116" s="40" t="s">
        <v>262</v>
      </c>
      <c r="B116" s="40" t="s">
        <v>270</v>
      </c>
      <c r="C116" s="46" t="s">
        <v>408</v>
      </c>
      <c r="D116" s="42"/>
      <c r="E116" s="103">
        <v>0.81966892573010486</v>
      </c>
      <c r="F116" s="103">
        <v>0.13962167709425932</v>
      </c>
      <c r="G116" s="100" t="s">
        <v>427</v>
      </c>
      <c r="H116" s="103">
        <v>1.9906245339159652</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20491723.1432526</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2.5248543139999999E-2</v>
      </c>
      <c r="J119" s="104">
        <v>0.45003976410000002</v>
      </c>
      <c r="K119" s="104">
        <v>0.45003976410000002</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618965.27</v>
      </c>
      <c r="AL119" s="29" t="s">
        <v>432</v>
      </c>
    </row>
    <row r="120" spans="1:38" ht="26.25" customHeight="1" thickBot="1" x14ac:dyDescent="0.3">
      <c r="A120" s="40" t="s">
        <v>262</v>
      </c>
      <c r="B120" s="40" t="s">
        <v>276</v>
      </c>
      <c r="C120" s="41" t="s">
        <v>277</v>
      </c>
      <c r="D120" s="42"/>
      <c r="E120" s="103">
        <v>1.0013487884133077</v>
      </c>
      <c r="F120" s="100" t="s">
        <v>427</v>
      </c>
      <c r="G120" s="100" t="s">
        <v>427</v>
      </c>
      <c r="H120" s="103">
        <v>1.3990659011345461</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41.939189858861901</v>
      </c>
      <c r="AL120" s="29" t="s">
        <v>433</v>
      </c>
    </row>
    <row r="121" spans="1:38" ht="26.25" customHeight="1" thickBot="1" x14ac:dyDescent="0.3">
      <c r="A121" s="40" t="s">
        <v>262</v>
      </c>
      <c r="B121" s="40" t="s">
        <v>278</v>
      </c>
      <c r="C121" s="46" t="s">
        <v>279</v>
      </c>
      <c r="D121" s="43"/>
      <c r="E121" s="100" t="s">
        <v>425</v>
      </c>
      <c r="F121" s="103">
        <v>0.57655073380002297</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670407.83000002697</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0.304697783275864</v>
      </c>
      <c r="G125" s="100" t="s">
        <v>425</v>
      </c>
      <c r="H125" s="100" t="s">
        <v>425</v>
      </c>
      <c r="I125" s="104">
        <v>6.65399856E-6</v>
      </c>
      <c r="J125" s="104">
        <v>4.415835408E-5</v>
      </c>
      <c r="K125" s="104">
        <v>9.3357616159999996E-5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201.636202</v>
      </c>
      <c r="AL125" s="29" t="s">
        <v>422</v>
      </c>
    </row>
    <row r="126" spans="1:38" ht="26.25" customHeight="1" thickBot="1" x14ac:dyDescent="0.3">
      <c r="A126" s="40" t="s">
        <v>287</v>
      </c>
      <c r="B126" s="40" t="s">
        <v>290</v>
      </c>
      <c r="C126" s="41" t="s">
        <v>291</v>
      </c>
      <c r="D126" s="42"/>
      <c r="E126" s="100" t="s">
        <v>425</v>
      </c>
      <c r="F126" s="103">
        <v>2.2468934430667602E-2</v>
      </c>
      <c r="G126" s="100" t="s">
        <v>427</v>
      </c>
      <c r="H126" s="103">
        <v>0.1593519182</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663.96632600300006</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0.33654437400000003</v>
      </c>
      <c r="F129" s="103">
        <v>0.37160751800000003</v>
      </c>
      <c r="G129" s="103">
        <v>4.9230000000000003E-3</v>
      </c>
      <c r="H129" s="100" t="s">
        <v>428</v>
      </c>
      <c r="I129" s="104">
        <v>6.2053000000000004E-3</v>
      </c>
      <c r="J129" s="104">
        <v>6.7819500000000001E-3</v>
      </c>
      <c r="K129" s="104">
        <v>7.4800000000000005E-3</v>
      </c>
      <c r="L129" s="104">
        <v>4.3481350000000004E-3</v>
      </c>
      <c r="M129" s="104">
        <v>0.17341566</v>
      </c>
      <c r="N129" s="104">
        <v>4.7E-2</v>
      </c>
      <c r="O129" s="104">
        <v>2.3E-3</v>
      </c>
      <c r="P129" s="104">
        <v>6.6400000000000001E-3</v>
      </c>
      <c r="Q129" s="104">
        <v>9.7999999999999997E-3</v>
      </c>
      <c r="R129" s="104">
        <v>3.9899999999999998E-2</v>
      </c>
      <c r="S129" s="104">
        <v>6.1999999999999998E-3</v>
      </c>
      <c r="T129" s="104">
        <v>2.0199999999999999E-2</v>
      </c>
      <c r="U129" s="104">
        <v>2.3173209999999998E-3</v>
      </c>
      <c r="V129" s="104">
        <v>6.4067109999999998E-3</v>
      </c>
      <c r="W129" s="104">
        <v>3.4020000000000001E-3</v>
      </c>
      <c r="X129" s="100" t="s">
        <v>425</v>
      </c>
      <c r="Y129" s="100" t="s">
        <v>425</v>
      </c>
      <c r="Z129" s="100" t="s">
        <v>425</v>
      </c>
      <c r="AA129" s="100" t="s">
        <v>425</v>
      </c>
      <c r="AB129" s="100" t="s">
        <v>425</v>
      </c>
      <c r="AC129" s="104">
        <v>6.8409999999999999E-4</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0.23383999999999999</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0.25154100000000001</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1.284E-3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2.2776746109091E-4</v>
      </c>
      <c r="J133" s="104">
        <v>2.2776746109091E-4</v>
      </c>
      <c r="K133" s="104">
        <v>2.2776746109091E-4</v>
      </c>
      <c r="L133" s="100" t="s">
        <v>425</v>
      </c>
      <c r="M133" s="100" t="s">
        <v>425</v>
      </c>
      <c r="N133" s="100" t="s">
        <v>425</v>
      </c>
      <c r="O133" s="100" t="s">
        <v>425</v>
      </c>
      <c r="P133" s="104">
        <v>2.2000378518260001E-3</v>
      </c>
      <c r="Q133" s="100" t="s">
        <v>425</v>
      </c>
      <c r="R133" s="100" t="s">
        <v>425</v>
      </c>
      <c r="S133" s="100" t="s">
        <v>425</v>
      </c>
      <c r="T133" s="100" t="s">
        <v>425</v>
      </c>
      <c r="U133" s="100" t="s">
        <v>425</v>
      </c>
      <c r="V133" s="100" t="s">
        <v>425</v>
      </c>
      <c r="W133" s="104">
        <v>3.0737429999999999E-3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44547</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2.8852368753749997E-3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386103007.54304397</v>
      </c>
      <c r="AL136" s="29" t="s">
        <v>435</v>
      </c>
    </row>
    <row r="137" spans="1:38" ht="26.25" customHeight="1" thickBot="1" x14ac:dyDescent="0.3">
      <c r="A137" s="40" t="s">
        <v>287</v>
      </c>
      <c r="B137" s="40" t="s">
        <v>314</v>
      </c>
      <c r="C137" s="41" t="s">
        <v>315</v>
      </c>
      <c r="D137" s="42"/>
      <c r="E137" s="103">
        <v>4.2000000000000002E-4</v>
      </c>
      <c r="F137" s="103">
        <v>7.7246115000000004E-2</v>
      </c>
      <c r="G137" s="100" t="s">
        <v>425</v>
      </c>
      <c r="H137" s="103">
        <v>9.1540000000000007E-3</v>
      </c>
      <c r="I137" s="100" t="s">
        <v>427</v>
      </c>
      <c r="J137" s="100" t="s">
        <v>427</v>
      </c>
      <c r="K137" s="100" t="s">
        <v>427</v>
      </c>
      <c r="L137" s="100" t="s">
        <v>427</v>
      </c>
      <c r="M137" s="104">
        <v>7.5000000000000002E-4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8.5789999999999998E-3</v>
      </c>
      <c r="G139" s="100" t="s">
        <v>425</v>
      </c>
      <c r="H139" s="100" t="s">
        <v>425</v>
      </c>
      <c r="I139" s="104">
        <v>0.43415102290441304</v>
      </c>
      <c r="J139" s="104">
        <v>0.43426882290441304</v>
      </c>
      <c r="K139" s="104">
        <v>0.43444042290441304</v>
      </c>
      <c r="L139" s="104">
        <v>1.7980000000000001E-5</v>
      </c>
      <c r="M139" s="100" t="s">
        <v>425</v>
      </c>
      <c r="N139" s="104">
        <v>1.259444753006E-3</v>
      </c>
      <c r="O139" s="104">
        <v>2.5347567873860001E-3</v>
      </c>
      <c r="P139" s="104">
        <v>2.5347567873860001E-3</v>
      </c>
      <c r="Q139" s="104">
        <v>4.0379806658929996E-3</v>
      </c>
      <c r="R139" s="104">
        <v>3.847778821767E-3</v>
      </c>
      <c r="S139" s="104">
        <v>8.944665115165E-3</v>
      </c>
      <c r="T139" s="100" t="s">
        <v>427</v>
      </c>
      <c r="U139" s="100" t="s">
        <v>427</v>
      </c>
      <c r="V139" s="100" t="s">
        <v>427</v>
      </c>
      <c r="W139" s="104">
        <v>4.2894112240000002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105.35017943806034</v>
      </c>
      <c r="F141" s="105">
        <f t="shared" ref="F141:AD141" si="0">SUM(F14:F140)</f>
        <v>79.402359036463508</v>
      </c>
      <c r="G141" s="105">
        <f t="shared" si="0"/>
        <v>25.102885100818504</v>
      </c>
      <c r="H141" s="105">
        <f t="shared" si="0"/>
        <v>42.274341138228074</v>
      </c>
      <c r="I141" s="105">
        <f t="shared" si="0"/>
        <v>11.867087641725783</v>
      </c>
      <c r="J141" s="105">
        <f t="shared" si="0"/>
        <v>19.037462066516461</v>
      </c>
      <c r="K141" s="105">
        <f t="shared" si="0"/>
        <v>35.555335902928192</v>
      </c>
      <c r="L141" s="105">
        <f t="shared" si="0"/>
        <v>1.8017352572196086</v>
      </c>
      <c r="M141" s="105">
        <f t="shared" si="0"/>
        <v>250.75081722545218</v>
      </c>
      <c r="N141" s="105">
        <f t="shared" si="0"/>
        <v>13.742606383505779</v>
      </c>
      <c r="O141" s="105">
        <f t="shared" si="0"/>
        <v>0.83072357039977718</v>
      </c>
      <c r="P141" s="105">
        <f t="shared" si="0"/>
        <v>0.78942416461730391</v>
      </c>
      <c r="Q141" s="105">
        <f t="shared" si="0"/>
        <v>0.63655502985980394</v>
      </c>
      <c r="R141" s="105">
        <f>SUM(R14:R140)</f>
        <v>4.2796908859694041</v>
      </c>
      <c r="S141" s="105">
        <f t="shared" si="0"/>
        <v>60.894469193120948</v>
      </c>
      <c r="T141" s="105">
        <f t="shared" si="0"/>
        <v>2.5632165646913392</v>
      </c>
      <c r="U141" s="105">
        <f t="shared" si="0"/>
        <v>1.0243124631461356</v>
      </c>
      <c r="V141" s="105">
        <f t="shared" si="0"/>
        <v>48.162415032247324</v>
      </c>
      <c r="W141" s="105">
        <f t="shared" si="0"/>
        <v>16.3156916560289</v>
      </c>
      <c r="X141" s="105">
        <f t="shared" si="0"/>
        <v>1.4524702476525606</v>
      </c>
      <c r="Y141" s="105">
        <f t="shared" si="0"/>
        <v>1.4822208883576584</v>
      </c>
      <c r="Z141" s="105">
        <f t="shared" si="0"/>
        <v>0.65975927376210286</v>
      </c>
      <c r="AA141" s="105">
        <f t="shared" si="0"/>
        <v>0.84442455279249895</v>
      </c>
      <c r="AB141" s="105">
        <f t="shared" si="0"/>
        <v>4.4388749624579926</v>
      </c>
      <c r="AC141" s="105">
        <f t="shared" si="0"/>
        <v>1.2369931567541601</v>
      </c>
      <c r="AD141" s="105">
        <f t="shared" si="0"/>
        <v>0.19156803942876</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19.547072389519418</v>
      </c>
      <c r="F143" s="100">
        <v>1.2516818867106492</v>
      </c>
      <c r="G143" s="100">
        <v>3.3687383097798868E-2</v>
      </c>
      <c r="H143" s="100">
        <v>0.4779943996605665</v>
      </c>
      <c r="I143" s="100">
        <v>0.3709003027097435</v>
      </c>
      <c r="J143" s="100">
        <v>0.3709003027097435</v>
      </c>
      <c r="K143" s="100">
        <v>0.3709003027097435</v>
      </c>
      <c r="L143" s="100">
        <v>0.25165893587356286</v>
      </c>
      <c r="M143" s="100">
        <v>16.365531619769296</v>
      </c>
      <c r="N143" s="100">
        <v>2.3660805838408784E-3</v>
      </c>
      <c r="O143" s="100">
        <v>2.742354994744567E-4</v>
      </c>
      <c r="P143" s="100">
        <v>1.731038760355216E-2</v>
      </c>
      <c r="Q143" s="100">
        <v>4.5440239622299107E-4</v>
      </c>
      <c r="R143" s="100">
        <v>2.0563031955577279E-2</v>
      </c>
      <c r="S143" s="100">
        <v>1.4048292641244377E-2</v>
      </c>
      <c r="T143" s="100">
        <v>2.5079710387866535E-3</v>
      </c>
      <c r="U143" s="100">
        <v>3.6033379349706976E-4</v>
      </c>
      <c r="V143" s="100">
        <v>6.2038024747694813E-2</v>
      </c>
      <c r="W143" s="100">
        <v>0.65552569999999999</v>
      </c>
      <c r="X143" s="100">
        <v>5.7972136729399999E-2</v>
      </c>
      <c r="Y143" s="100">
        <v>6.5139700108099996E-2</v>
      </c>
      <c r="Z143" s="100">
        <v>5.0599928640599999E-2</v>
      </c>
      <c r="AA143" s="100">
        <v>5.5617498601299997E-2</v>
      </c>
      <c r="AB143" s="100">
        <v>0.22932926407939999</v>
      </c>
      <c r="AC143" s="100">
        <v>6.5552579999999996E-4</v>
      </c>
      <c r="AD143" s="101">
        <v>1.312083E-4</v>
      </c>
      <c r="AE143" s="99"/>
      <c r="AF143" s="101">
        <v>107237.9629815168</v>
      </c>
      <c r="AG143" s="101" t="s">
        <v>427</v>
      </c>
      <c r="AH143" s="101">
        <v>514.04846113480005</v>
      </c>
      <c r="AI143" s="101">
        <v>5974.0848964586003</v>
      </c>
      <c r="AJ143" s="101" t="s">
        <v>427</v>
      </c>
      <c r="AK143" s="101" t="s">
        <v>427</v>
      </c>
      <c r="AL143" s="32" t="s">
        <v>50</v>
      </c>
    </row>
    <row r="144" spans="1:38" ht="26.25" customHeight="1" thickBot="1" x14ac:dyDescent="0.3">
      <c r="A144" s="65"/>
      <c r="B144" s="32" t="s">
        <v>347</v>
      </c>
      <c r="C144" s="66" t="s">
        <v>354</v>
      </c>
      <c r="D144" s="67" t="s">
        <v>280</v>
      </c>
      <c r="E144" s="100">
        <v>9.26991551832797</v>
      </c>
      <c r="F144" s="100">
        <v>0.23545140414870044</v>
      </c>
      <c r="G144" s="100">
        <v>8.0211232411116391E-3</v>
      </c>
      <c r="H144" s="100">
        <v>2.7155443188438464E-2</v>
      </c>
      <c r="I144" s="100">
        <v>0.1511089311955468</v>
      </c>
      <c r="J144" s="100">
        <v>0.1511089311955468</v>
      </c>
      <c r="K144" s="100">
        <v>0.1511089311955468</v>
      </c>
      <c r="L144" s="100">
        <v>0.1088606208081572</v>
      </c>
      <c r="M144" s="100">
        <v>1.8302425573009404</v>
      </c>
      <c r="N144" s="100">
        <v>3.0519078222294711E-4</v>
      </c>
      <c r="O144" s="100">
        <v>3.1268251501138247E-5</v>
      </c>
      <c r="P144" s="100">
        <v>3.0803180094820452E-3</v>
      </c>
      <c r="Q144" s="100">
        <v>6.0663569805167607E-5</v>
      </c>
      <c r="R144" s="100">
        <v>4.7968002595943447E-3</v>
      </c>
      <c r="S144" s="100">
        <v>3.2218338960588368E-3</v>
      </c>
      <c r="T144" s="100">
        <v>1.5316700396118599E-4</v>
      </c>
      <c r="U144" s="100">
        <v>5.8790636608058753E-5</v>
      </c>
      <c r="V144" s="100">
        <v>1.0526126593537315E-2</v>
      </c>
      <c r="W144" s="100">
        <v>0.13884740000000001</v>
      </c>
      <c r="X144" s="100">
        <v>1.2152832660299999E-2</v>
      </c>
      <c r="Y144" s="100">
        <v>1.36222945068E-2</v>
      </c>
      <c r="Z144" s="100">
        <v>1.0680230665E-2</v>
      </c>
      <c r="AA144" s="100">
        <v>1.1340437402399999E-2</v>
      </c>
      <c r="AB144" s="100">
        <v>4.7795795234499998E-2</v>
      </c>
      <c r="AC144" s="100">
        <v>1.388467E-4</v>
      </c>
      <c r="AD144" s="101">
        <v>2.79289E-5</v>
      </c>
      <c r="AE144" s="99"/>
      <c r="AF144" s="101">
        <v>22894.559622503999</v>
      </c>
      <c r="AG144" s="101" t="s">
        <v>427</v>
      </c>
      <c r="AH144" s="101" t="s">
        <v>425</v>
      </c>
      <c r="AI144" s="101">
        <v>1222.3490649242999</v>
      </c>
      <c r="AJ144" s="101" t="s">
        <v>427</v>
      </c>
      <c r="AK144" s="101" t="s">
        <v>427</v>
      </c>
      <c r="AL144" s="32" t="s">
        <v>50</v>
      </c>
    </row>
    <row r="145" spans="1:38" ht="26.25" customHeight="1" thickBot="1" x14ac:dyDescent="0.3">
      <c r="A145" s="65"/>
      <c r="B145" s="32" t="s">
        <v>348</v>
      </c>
      <c r="C145" s="66" t="s">
        <v>355</v>
      </c>
      <c r="D145" s="67" t="s">
        <v>280</v>
      </c>
      <c r="E145" s="100">
        <v>11.204813562422643</v>
      </c>
      <c r="F145" s="100">
        <v>0.30969306184256085</v>
      </c>
      <c r="G145" s="100">
        <v>2.1139219369968262E-2</v>
      </c>
      <c r="H145" s="100">
        <v>5.3510141008292253E-2</v>
      </c>
      <c r="I145" s="100">
        <v>0.15692895099328533</v>
      </c>
      <c r="J145" s="100">
        <v>0.15692895099328533</v>
      </c>
      <c r="K145" s="100">
        <v>0.15692895099328533</v>
      </c>
      <c r="L145" s="100">
        <v>0.10468270999803883</v>
      </c>
      <c r="M145" s="100">
        <v>4.0523355899276909</v>
      </c>
      <c r="N145" s="100">
        <v>7.4152180587773236E-4</v>
      </c>
      <c r="O145" s="100">
        <v>7.415277503635621E-5</v>
      </c>
      <c r="P145" s="100">
        <v>7.8600083886715758E-3</v>
      </c>
      <c r="Q145" s="100">
        <v>1.4830406395125497E-4</v>
      </c>
      <c r="R145" s="100">
        <v>1.2605560100536846E-2</v>
      </c>
      <c r="S145" s="100">
        <v>8.4531443939178941E-3</v>
      </c>
      <c r="T145" s="100">
        <v>2.9663339196728662E-4</v>
      </c>
      <c r="U145" s="100">
        <v>1.4830257782979752E-4</v>
      </c>
      <c r="V145" s="100">
        <v>2.6694419425719824E-2</v>
      </c>
      <c r="W145" s="100">
        <v>0.11283199999999999</v>
      </c>
      <c r="X145" s="100">
        <v>5.5434467647E-3</v>
      </c>
      <c r="Y145" s="100">
        <v>3.3568649850900002E-2</v>
      </c>
      <c r="Z145" s="100">
        <v>3.7510656438100004E-2</v>
      </c>
      <c r="AA145" s="100">
        <v>8.6231394111000014E-3</v>
      </c>
      <c r="AB145" s="100">
        <v>8.5245892464800008E-2</v>
      </c>
      <c r="AC145" s="100">
        <v>6.1409500000000002E-5</v>
      </c>
      <c r="AD145" s="101">
        <v>1.2418E-5</v>
      </c>
      <c r="AE145" s="99"/>
      <c r="AF145" s="101">
        <v>59662.292587260701</v>
      </c>
      <c r="AG145" s="101" t="s">
        <v>427</v>
      </c>
      <c r="AH145" s="101">
        <v>221.4439752856</v>
      </c>
      <c r="AI145" s="101">
        <v>3170.2512490121999</v>
      </c>
      <c r="AJ145" s="101" t="s">
        <v>427</v>
      </c>
      <c r="AK145" s="101" t="s">
        <v>427</v>
      </c>
      <c r="AL145" s="32" t="s">
        <v>50</v>
      </c>
    </row>
    <row r="146" spans="1:38" ht="26.25" customHeight="1" thickBot="1" x14ac:dyDescent="0.3">
      <c r="A146" s="65"/>
      <c r="B146" s="32" t="s">
        <v>349</v>
      </c>
      <c r="C146" s="66" t="s">
        <v>356</v>
      </c>
      <c r="D146" s="67" t="s">
        <v>280</v>
      </c>
      <c r="E146" s="100">
        <v>0.17056541742122536</v>
      </c>
      <c r="F146" s="100">
        <v>0.74469182590407212</v>
      </c>
      <c r="G146" s="100">
        <v>2.8336983726082323E-4</v>
      </c>
      <c r="H146" s="100">
        <v>1.5371625489246654E-3</v>
      </c>
      <c r="I146" s="100">
        <v>1.1208602830054253E-2</v>
      </c>
      <c r="J146" s="100">
        <v>1.1208602830054253E-2</v>
      </c>
      <c r="K146" s="100">
        <v>1.1208602830054253E-2</v>
      </c>
      <c r="L146" s="100">
        <v>2.319586917605857E-3</v>
      </c>
      <c r="M146" s="100">
        <v>3.8497680888988315</v>
      </c>
      <c r="N146" s="100">
        <v>5.0966498189695849E-5</v>
      </c>
      <c r="O146" s="100">
        <v>6.5635419568854192E-4</v>
      </c>
      <c r="P146" s="100">
        <v>2.5211500321727299E-4</v>
      </c>
      <c r="Q146" s="100">
        <v>8.669884952402534E-6</v>
      </c>
      <c r="R146" s="100">
        <v>2.923183377410338E-3</v>
      </c>
      <c r="S146" s="100">
        <v>0.11112917016308205</v>
      </c>
      <c r="T146" s="100">
        <v>4.616079835656906E-3</v>
      </c>
      <c r="U146" s="100">
        <v>6.5351511919979448E-4</v>
      </c>
      <c r="V146" s="100">
        <v>6.5186109354088459E-2</v>
      </c>
      <c r="W146" s="100">
        <v>1.00038E-2</v>
      </c>
      <c r="X146" s="100">
        <v>2.4488855319999999E-4</v>
      </c>
      <c r="Y146" s="100">
        <v>2.9577338149999998E-4</v>
      </c>
      <c r="Z146" s="100">
        <v>1.946002146E-4</v>
      </c>
      <c r="AA146" s="100">
        <v>3.2071945889999999E-4</v>
      </c>
      <c r="AB146" s="100">
        <v>1.0559816081999998E-3</v>
      </c>
      <c r="AC146" s="100">
        <v>1.0003999999999999E-5</v>
      </c>
      <c r="AD146" s="101">
        <v>3.5082000000000001E-6</v>
      </c>
      <c r="AE146" s="99"/>
      <c r="AF146" s="101">
        <v>1164.6018950457001</v>
      </c>
      <c r="AG146" s="101" t="s">
        <v>427</v>
      </c>
      <c r="AH146" s="101" t="s">
        <v>425</v>
      </c>
      <c r="AI146" s="101">
        <v>70.826254576099998</v>
      </c>
      <c r="AJ146" s="101" t="s">
        <v>427</v>
      </c>
      <c r="AK146" s="101" t="s">
        <v>427</v>
      </c>
      <c r="AL146" s="32" t="s">
        <v>50</v>
      </c>
    </row>
    <row r="147" spans="1:38" ht="26.25" customHeight="1" thickBot="1" x14ac:dyDescent="0.3">
      <c r="A147" s="65"/>
      <c r="B147" s="32" t="s">
        <v>350</v>
      </c>
      <c r="C147" s="66" t="s">
        <v>357</v>
      </c>
      <c r="D147" s="67" t="s">
        <v>280</v>
      </c>
      <c r="E147" s="100" t="s">
        <v>427</v>
      </c>
      <c r="F147" s="100">
        <v>1.9847466330709929</v>
      </c>
      <c r="G147" s="100" t="s">
        <v>427</v>
      </c>
      <c r="H147" s="100" t="s">
        <v>427</v>
      </c>
      <c r="I147" s="100">
        <v>0</v>
      </c>
      <c r="J147" s="100">
        <v>0</v>
      </c>
      <c r="K147" s="100">
        <v>0</v>
      </c>
      <c r="L147" s="100">
        <v>0</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86.323224264700002</v>
      </c>
      <c r="AG147" s="101" t="s">
        <v>427</v>
      </c>
      <c r="AH147" s="101" t="s">
        <v>427</v>
      </c>
      <c r="AI147" s="101">
        <v>5.2564539564999997</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v>0.74038740283298832</v>
      </c>
      <c r="J148" s="100">
        <v>1.3917489098228089</v>
      </c>
      <c r="K148" s="100">
        <v>1.8192549570451568</v>
      </c>
      <c r="L148" s="100">
        <v>0.17809636572502432</v>
      </c>
      <c r="M148" s="100" t="s">
        <v>427</v>
      </c>
      <c r="N148" s="100">
        <v>4.9779658099987136</v>
      </c>
      <c r="O148" s="100">
        <v>2.253330898243892E-2</v>
      </c>
      <c r="P148" s="100">
        <v>0</v>
      </c>
      <c r="Q148" s="100">
        <v>5.7235487514263619E-2</v>
      </c>
      <c r="R148" s="100">
        <v>1.8501618045421928</v>
      </c>
      <c r="S148" s="100">
        <v>40.557025539827187</v>
      </c>
      <c r="T148" s="100">
        <v>0.28910154549324651</v>
      </c>
      <c r="U148" s="100">
        <v>3.638509914090314E-2</v>
      </c>
      <c r="V148" s="100">
        <v>14.505508066489153</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60587.198120686182</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v>0.35272410510826613</v>
      </c>
      <c r="J149" s="100">
        <v>0.65319278723753005</v>
      </c>
      <c r="K149" s="100">
        <v>1.3063855744750601</v>
      </c>
      <c r="L149" s="100">
        <v>1.3847687089435647E-2</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60587.198120686182</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98.138976667302387</v>
      </c>
      <c r="F152" s="118">
        <f t="shared" ref="F152:AD152" si="1">F141 + F151 + IF(AND(OR($B$4="AT",$B$4="BE",$B$4="CH",$B$4="GB",$B$4="IE",$B$4="LT",$B$4="LU",$B$4="NL"),SUM(F143:F149)&gt;0),SUM(F143:F149)-SUM(F27:F33),0)</f>
        <v>78.828493100607943</v>
      </c>
      <c r="G152" s="118">
        <f t="shared" si="1"/>
        <v>25.092427051562552</v>
      </c>
      <c r="H152" s="118">
        <f t="shared" si="1"/>
        <v>42.176169220614604</v>
      </c>
      <c r="I152" s="118">
        <f t="shared" si="1"/>
        <v>11.56505732146506</v>
      </c>
      <c r="J152" s="118">
        <f t="shared" si="1"/>
        <v>18.574853887036362</v>
      </c>
      <c r="K152" s="118">
        <f t="shared" si="1"/>
        <v>34.910461578456257</v>
      </c>
      <c r="L152" s="118">
        <f t="shared" si="1"/>
        <v>1.6894374911223697</v>
      </c>
      <c r="M152" s="118">
        <f t="shared" si="1"/>
        <v>245.86941341708578</v>
      </c>
      <c r="N152" s="118">
        <f t="shared" si="1"/>
        <v>12.902058283458816</v>
      </c>
      <c r="O152" s="118">
        <f t="shared" si="1"/>
        <v>0.8267762880636419</v>
      </c>
      <c r="P152" s="118">
        <f t="shared" si="1"/>
        <v>0.78485826176460338</v>
      </c>
      <c r="Q152" s="118">
        <f t="shared" si="1"/>
        <v>0.62679305850247757</v>
      </c>
      <c r="R152" s="118">
        <f t="shared" si="1"/>
        <v>3.960795979592648</v>
      </c>
      <c r="S152" s="118">
        <f t="shared" si="1"/>
        <v>54.031168536861991</v>
      </c>
      <c r="T152" s="118">
        <f t="shared" si="1"/>
        <v>2.5133938030018586</v>
      </c>
      <c r="U152" s="118">
        <f t="shared" si="1"/>
        <v>1.017999600011336</v>
      </c>
      <c r="V152" s="118">
        <f t="shared" si="1"/>
        <v>45.691817027777958</v>
      </c>
      <c r="W152" s="118">
        <f t="shared" si="1"/>
        <v>16.159019556028898</v>
      </c>
      <c r="X152" s="118">
        <f t="shared" si="1"/>
        <v>1.4396509167126605</v>
      </c>
      <c r="Y152" s="118">
        <f t="shared" si="1"/>
        <v>1.4631513805857583</v>
      </c>
      <c r="Z152" s="118">
        <f t="shared" si="1"/>
        <v>0.64296159717900281</v>
      </c>
      <c r="AA152" s="118">
        <f t="shared" si="1"/>
        <v>0.83165626132059889</v>
      </c>
      <c r="AB152" s="118">
        <f t="shared" si="1"/>
        <v>4.3774201556911922</v>
      </c>
      <c r="AC152" s="118">
        <f t="shared" si="1"/>
        <v>1.2368453051541601</v>
      </c>
      <c r="AD152" s="118">
        <f t="shared" si="1"/>
        <v>0.19153820232875998</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98.138976667302387</v>
      </c>
      <c r="F154" s="118">
        <f>F141 + F153 - IF(OR($B$6=2005,$B$6&gt;=2020),SUM(F99:F122),0) + IF(AND(OR($B$4="AT",$B$4="BE",$B$4="CH",$B$4="GB",$B$4="IE",$B$4="LT",$B$4="LU",$B$4="NL"),SUM(F143:F149)&gt;0),SUM(F143:F149)-SUM(F27:F33),0)</f>
        <v>78.828493100607943</v>
      </c>
      <c r="G154" s="118">
        <f>G141 + G153 + IF(AND(OR($B$4="AT",$B$4="BE",$B$4="CH",$B$4="GB",$B$4="IE",$B$4="LT",$B$4="LU",$B$4="NL"),SUM(G143:G149)&gt;0),SUM(G143:G149)-SUM(G27:G33),0)</f>
        <v>25.092427051562552</v>
      </c>
      <c r="H154" s="118">
        <f t="shared" ref="H154:AD154" si="2">H141 + H153 + IF(AND(OR($B$4="AT",$B$4="BE",$B$4="CH",$B$4="GB",$B$4="IE",$B$4="LT",$B$4="LU",$B$4="NL"),SUM(H143:H149)&gt;0),SUM(H143:H149)-SUM(H27:H33),0)</f>
        <v>42.176169220614604</v>
      </c>
      <c r="I154" s="118">
        <f t="shared" si="2"/>
        <v>11.56505732146506</v>
      </c>
      <c r="J154" s="118">
        <f t="shared" si="2"/>
        <v>18.574853887036362</v>
      </c>
      <c r="K154" s="118">
        <f t="shared" si="2"/>
        <v>34.910461578456257</v>
      </c>
      <c r="L154" s="118">
        <f t="shared" si="2"/>
        <v>1.6894374911223697</v>
      </c>
      <c r="M154" s="118">
        <f t="shared" si="2"/>
        <v>245.86941341708578</v>
      </c>
      <c r="N154" s="118">
        <f t="shared" si="2"/>
        <v>12.902058283458816</v>
      </c>
      <c r="O154" s="118">
        <f t="shared" si="2"/>
        <v>0.8267762880636419</v>
      </c>
      <c r="P154" s="118">
        <f t="shared" si="2"/>
        <v>0.78485826176460338</v>
      </c>
      <c r="Q154" s="118">
        <f t="shared" si="2"/>
        <v>0.62679305850247757</v>
      </c>
      <c r="R154" s="118">
        <f t="shared" si="2"/>
        <v>3.960795979592648</v>
      </c>
      <c r="S154" s="118">
        <f t="shared" si="2"/>
        <v>54.031168536861991</v>
      </c>
      <c r="T154" s="118">
        <f t="shared" si="2"/>
        <v>2.5133938030018586</v>
      </c>
      <c r="U154" s="118">
        <f t="shared" si="2"/>
        <v>1.017999600011336</v>
      </c>
      <c r="V154" s="118">
        <f t="shared" si="2"/>
        <v>45.691817027777958</v>
      </c>
      <c r="W154" s="118">
        <f t="shared" si="2"/>
        <v>16.159019556028898</v>
      </c>
      <c r="X154" s="118">
        <f t="shared" si="2"/>
        <v>1.4396509167126605</v>
      </c>
      <c r="Y154" s="118">
        <f t="shared" si="2"/>
        <v>1.4631513805857583</v>
      </c>
      <c r="Z154" s="118">
        <f t="shared" si="2"/>
        <v>0.64296159717900281</v>
      </c>
      <c r="AA154" s="118">
        <f t="shared" si="2"/>
        <v>0.83165626132059889</v>
      </c>
      <c r="AB154" s="118">
        <f t="shared" si="2"/>
        <v>4.3774201556911922</v>
      </c>
      <c r="AC154" s="118">
        <f t="shared" si="2"/>
        <v>1.2368453051541601</v>
      </c>
      <c r="AD154" s="118">
        <f t="shared" si="2"/>
        <v>0.19153820232875998</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12.5395294844679</v>
      </c>
      <c r="F157" s="125">
        <v>0.20939454190523099</v>
      </c>
      <c r="G157" s="125">
        <v>0.75248359853231594</v>
      </c>
      <c r="H157" s="126" t="s">
        <v>425</v>
      </c>
      <c r="I157" s="127">
        <v>0.14974116960299999</v>
      </c>
      <c r="J157" s="127">
        <v>0.14974116960299999</v>
      </c>
      <c r="K157" s="127">
        <v>0.14974116960299999</v>
      </c>
      <c r="L157" s="127">
        <v>0.11230587720225001</v>
      </c>
      <c r="M157" s="127">
        <v>2.29283094944957</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39503.514875458903</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1.21764563757863E-2</v>
      </c>
      <c r="F158" s="125">
        <v>4.2625433463043599E-3</v>
      </c>
      <c r="G158" s="125">
        <v>1.06859264299846E-3</v>
      </c>
      <c r="H158" s="126" t="s">
        <v>425</v>
      </c>
      <c r="I158" s="127">
        <v>1.18904690486959E-4</v>
      </c>
      <c r="J158" s="127">
        <v>1.18904690486959E-4</v>
      </c>
      <c r="K158" s="127">
        <v>1.18904690486959E-4</v>
      </c>
      <c r="L158" s="127">
        <v>8.9178517865219002E-5</v>
      </c>
      <c r="M158" s="127">
        <v>0.22303959259644399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56.140488654210117</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16.166980552069731</v>
      </c>
      <c r="F159" s="125">
        <v>0.65401606926242972</v>
      </c>
      <c r="G159" s="125">
        <v>0.61935868396607807</v>
      </c>
      <c r="H159" s="125">
        <v>2.9114276161734316E-3</v>
      </c>
      <c r="I159" s="127">
        <v>0.55054616716293348</v>
      </c>
      <c r="J159" s="127">
        <v>0.58113206531817552</v>
      </c>
      <c r="K159" s="127">
        <v>0.61171796348627294</v>
      </c>
      <c r="L159" s="127">
        <v>0.11072549772315465</v>
      </c>
      <c r="M159" s="127">
        <v>4.2957063458305687</v>
      </c>
      <c r="N159" s="127">
        <v>4.4529257179969639E-2</v>
      </c>
      <c r="O159" s="127">
        <v>5.8090564267770503E-3</v>
      </c>
      <c r="P159" s="127">
        <v>1.1415569893997122E-2</v>
      </c>
      <c r="Q159" s="127">
        <v>7.6509928045324652E-2</v>
      </c>
      <c r="R159" s="126" t="s">
        <v>425</v>
      </c>
      <c r="S159" s="127">
        <v>7.6509928045324638E-2</v>
      </c>
      <c r="T159" s="127">
        <v>4.0805817261615402</v>
      </c>
      <c r="U159" s="127">
        <v>8.9058509602651673E-2</v>
      </c>
      <c r="V159" s="127">
        <v>0.20908496049033171</v>
      </c>
      <c r="W159" s="126" t="s">
        <v>425</v>
      </c>
      <c r="X159" s="127">
        <v>7.4505031920697809E-3</v>
      </c>
      <c r="Y159" s="127">
        <v>7.1297474427249596E-3</v>
      </c>
      <c r="Z159" s="127">
        <v>2.90863363049906E-3</v>
      </c>
      <c r="AA159" s="126" t="s">
        <v>425</v>
      </c>
      <c r="AB159" s="127">
        <v>1.7488887222235256E-2</v>
      </c>
      <c r="AC159" s="126" t="s">
        <v>427</v>
      </c>
      <c r="AD159" s="126" t="s">
        <v>427</v>
      </c>
      <c r="AE159" s="119"/>
      <c r="AF159" s="129">
        <v>12603.743578649006</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17.972198069369</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8.269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1992</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1992</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42.992423840000001</v>
      </c>
      <c r="F14" s="103">
        <v>0.1210961112397622</v>
      </c>
      <c r="G14" s="103">
        <v>64.798591043604986</v>
      </c>
      <c r="H14" s="100" t="s">
        <v>425</v>
      </c>
      <c r="I14" s="100" t="s">
        <v>426</v>
      </c>
      <c r="J14" s="100" t="s">
        <v>426</v>
      </c>
      <c r="K14" s="100" t="s">
        <v>426</v>
      </c>
      <c r="L14" s="100" t="s">
        <v>426</v>
      </c>
      <c r="M14" s="104">
        <v>1.2875665093999999</v>
      </c>
      <c r="N14" s="104">
        <v>40.309436994789991</v>
      </c>
      <c r="O14" s="104">
        <v>1.05714541544</v>
      </c>
      <c r="P14" s="104">
        <v>1.7286222940472249</v>
      </c>
      <c r="Q14" s="104">
        <v>0.70818655805000008</v>
      </c>
      <c r="R14" s="104">
        <v>0.96030705032999986</v>
      </c>
      <c r="S14" s="104">
        <v>2.8694553051699989</v>
      </c>
      <c r="T14" s="104">
        <v>4.8262458123299989</v>
      </c>
      <c r="U14" s="104">
        <v>1.911859279315</v>
      </c>
      <c r="V14" s="104">
        <v>29.501901144139996</v>
      </c>
      <c r="W14" s="104">
        <v>137.52213193257708</v>
      </c>
      <c r="X14" s="104">
        <v>8.8758867538000008E-5</v>
      </c>
      <c r="Y14" s="104">
        <v>1.8037312180000001E-5</v>
      </c>
      <c r="Z14" s="104">
        <v>1.8037312180000001E-5</v>
      </c>
      <c r="AA14" s="104">
        <v>2.1239078840700005E-4</v>
      </c>
      <c r="AB14" s="104">
        <v>3.3722428033500001E-4</v>
      </c>
      <c r="AC14" s="104">
        <v>13.984710937228</v>
      </c>
      <c r="AD14" s="104">
        <v>4.9726151799999998E-3</v>
      </c>
      <c r="AE14" s="99"/>
      <c r="AF14" s="101">
        <v>10800</v>
      </c>
      <c r="AG14" s="101">
        <v>122200</v>
      </c>
      <c r="AH14" s="101">
        <v>45800</v>
      </c>
      <c r="AI14" s="101">
        <v>4230.1114668028004</v>
      </c>
      <c r="AJ14" s="101">
        <v>3677.84</v>
      </c>
      <c r="AK14" s="101" t="s">
        <v>427</v>
      </c>
      <c r="AL14" s="29" t="s">
        <v>50</v>
      </c>
    </row>
    <row r="15" spans="1:38" ht="26.25" customHeight="1" thickBot="1" x14ac:dyDescent="0.3">
      <c r="A15" s="40" t="s">
        <v>54</v>
      </c>
      <c r="B15" s="40" t="s">
        <v>55</v>
      </c>
      <c r="C15" s="41" t="s">
        <v>56</v>
      </c>
      <c r="D15" s="42"/>
      <c r="E15" s="103">
        <v>7.0393526799999995</v>
      </c>
      <c r="F15" s="103">
        <v>0.49814000002999997</v>
      </c>
      <c r="G15" s="103">
        <v>45.290038363000008</v>
      </c>
      <c r="H15" s="100" t="s">
        <v>425</v>
      </c>
      <c r="I15" s="100" t="s">
        <v>426</v>
      </c>
      <c r="J15" s="100" t="s">
        <v>426</v>
      </c>
      <c r="K15" s="100" t="s">
        <v>426</v>
      </c>
      <c r="L15" s="100" t="s">
        <v>426</v>
      </c>
      <c r="M15" s="104">
        <v>0.53036402199999999</v>
      </c>
      <c r="N15" s="104">
        <v>0.31851999999999997</v>
      </c>
      <c r="O15" s="104">
        <v>1.0999999999999999E-2</v>
      </c>
      <c r="P15" s="104">
        <v>6.0100000000000006E-3</v>
      </c>
      <c r="Q15" s="104">
        <v>1.0999999999999999E-2</v>
      </c>
      <c r="R15" s="104">
        <v>0.216</v>
      </c>
      <c r="S15" s="104">
        <v>0.108</v>
      </c>
      <c r="T15" s="100" t="s">
        <v>425</v>
      </c>
      <c r="U15" s="104">
        <v>4.0000000000000001E-3</v>
      </c>
      <c r="V15" s="100" t="s">
        <v>425</v>
      </c>
      <c r="W15" s="104">
        <v>4.8253856999999997E-2</v>
      </c>
      <c r="X15" s="100" t="s">
        <v>425</v>
      </c>
      <c r="Y15" s="100" t="s">
        <v>425</v>
      </c>
      <c r="Z15" s="100" t="s">
        <v>425</v>
      </c>
      <c r="AA15" s="100" t="s">
        <v>425</v>
      </c>
      <c r="AB15" s="100" t="s">
        <v>425</v>
      </c>
      <c r="AC15" s="100" t="s">
        <v>427</v>
      </c>
      <c r="AD15" s="100" t="s">
        <v>427</v>
      </c>
      <c r="AE15" s="99"/>
      <c r="AF15" s="101">
        <v>56197.886662999997</v>
      </c>
      <c r="AG15" s="101" t="s">
        <v>427</v>
      </c>
      <c r="AH15" s="101">
        <v>2800</v>
      </c>
      <c r="AI15" s="101" t="s">
        <v>427</v>
      </c>
      <c r="AJ15" s="101" t="s">
        <v>427</v>
      </c>
      <c r="AK15" s="101" t="s">
        <v>427</v>
      </c>
      <c r="AL15" s="29" t="s">
        <v>50</v>
      </c>
    </row>
    <row r="16" spans="1:38" ht="26.25" customHeight="1" thickBot="1" x14ac:dyDescent="0.3">
      <c r="A16" s="40" t="s">
        <v>54</v>
      </c>
      <c r="B16" s="40" t="s">
        <v>57</v>
      </c>
      <c r="C16" s="41" t="s">
        <v>58</v>
      </c>
      <c r="D16" s="42"/>
      <c r="E16" s="103">
        <v>1.2262423574000001</v>
      </c>
      <c r="F16" s="103">
        <v>9.2624800000000007E-2</v>
      </c>
      <c r="G16" s="103">
        <v>3.2539578020000004</v>
      </c>
      <c r="H16" s="100" t="s">
        <v>427</v>
      </c>
      <c r="I16" s="100" t="s">
        <v>426</v>
      </c>
      <c r="J16" s="100" t="s">
        <v>426</v>
      </c>
      <c r="K16" s="100" t="s">
        <v>426</v>
      </c>
      <c r="L16" s="100" t="s">
        <v>426</v>
      </c>
      <c r="M16" s="104">
        <v>0.41653637033000002</v>
      </c>
      <c r="N16" s="104">
        <v>3.0959999999999998E-2</v>
      </c>
      <c r="O16" s="100" t="s">
        <v>425</v>
      </c>
      <c r="P16" s="100" t="s">
        <v>425</v>
      </c>
      <c r="Q16" s="104">
        <v>3.0000000000000001E-3</v>
      </c>
      <c r="R16" s="104">
        <v>3.0000000000000001E-3</v>
      </c>
      <c r="S16" s="104">
        <v>4.0000000000000001E-3</v>
      </c>
      <c r="T16" s="104">
        <v>3.5999999999999997E-2</v>
      </c>
      <c r="U16" s="100" t="s">
        <v>425</v>
      </c>
      <c r="V16" s="100" t="s">
        <v>425</v>
      </c>
      <c r="W16" s="104">
        <v>0.95890755599999999</v>
      </c>
      <c r="X16" s="104">
        <v>3.1963585199999998E-2</v>
      </c>
      <c r="Y16" s="104">
        <v>2.8127954980000001E-2</v>
      </c>
      <c r="Z16" s="104">
        <v>6.3927170399999997E-2</v>
      </c>
      <c r="AA16" s="104">
        <v>1.502288504E-2</v>
      </c>
      <c r="AB16" s="104">
        <v>0.13904159560000001</v>
      </c>
      <c r="AC16" s="104">
        <v>1.9050296800000001E-4</v>
      </c>
      <c r="AD16" s="100" t="s">
        <v>427</v>
      </c>
      <c r="AE16" s="99"/>
      <c r="AF16" s="101">
        <v>0</v>
      </c>
      <c r="AG16" s="101">
        <v>9905.6039469999996</v>
      </c>
      <c r="AH16" s="101">
        <v>0</v>
      </c>
      <c r="AI16" s="101" t="s">
        <v>427</v>
      </c>
      <c r="AJ16" s="101" t="s">
        <v>427</v>
      </c>
      <c r="AK16" s="101" t="s">
        <v>427</v>
      </c>
      <c r="AL16" s="29" t="s">
        <v>50</v>
      </c>
    </row>
    <row r="17" spans="1:38" ht="26.25" customHeight="1" thickBot="1" x14ac:dyDescent="0.3">
      <c r="A17" s="40" t="s">
        <v>54</v>
      </c>
      <c r="B17" s="40" t="s">
        <v>59</v>
      </c>
      <c r="C17" s="41" t="s">
        <v>60</v>
      </c>
      <c r="D17" s="42"/>
      <c r="E17" s="103">
        <v>0.32736409570000002</v>
      </c>
      <c r="F17" s="103">
        <v>1.9712000000999999E-2</v>
      </c>
      <c r="G17" s="103">
        <v>0.41875942599999993</v>
      </c>
      <c r="H17" s="100" t="s">
        <v>425</v>
      </c>
      <c r="I17" s="100" t="s">
        <v>426</v>
      </c>
      <c r="J17" s="100" t="s">
        <v>426</v>
      </c>
      <c r="K17" s="100" t="s">
        <v>426</v>
      </c>
      <c r="L17" s="100" t="s">
        <v>426</v>
      </c>
      <c r="M17" s="104">
        <v>5.8082997759999998E-2</v>
      </c>
      <c r="N17" s="104">
        <v>0.44977400000000001</v>
      </c>
      <c r="O17" s="104">
        <v>5.0000000000000001E-3</v>
      </c>
      <c r="P17" s="104">
        <v>1.0269999999999999E-3</v>
      </c>
      <c r="Q17" s="104">
        <v>0.189</v>
      </c>
      <c r="R17" s="104">
        <v>0.1</v>
      </c>
      <c r="S17" s="104">
        <v>0.24199999999999999</v>
      </c>
      <c r="T17" s="104">
        <v>0.41699999999999998</v>
      </c>
      <c r="U17" s="104">
        <v>1E-3</v>
      </c>
      <c r="V17" s="104">
        <v>1</v>
      </c>
      <c r="W17" s="104">
        <v>1.0839537E-2</v>
      </c>
      <c r="X17" s="100" t="s">
        <v>425</v>
      </c>
      <c r="Y17" s="100" t="s">
        <v>425</v>
      </c>
      <c r="Z17" s="100" t="s">
        <v>425</v>
      </c>
      <c r="AA17" s="100" t="s">
        <v>425</v>
      </c>
      <c r="AB17" s="100" t="s">
        <v>425</v>
      </c>
      <c r="AC17" s="100" t="s">
        <v>427</v>
      </c>
      <c r="AD17" s="100" t="s">
        <v>427</v>
      </c>
      <c r="AE17" s="99"/>
      <c r="AF17" s="101">
        <v>2400</v>
      </c>
      <c r="AG17" s="101">
        <v>0</v>
      </c>
      <c r="AH17" s="101">
        <v>3800</v>
      </c>
      <c r="AI17" s="101" t="s">
        <v>427</v>
      </c>
      <c r="AJ17" s="101" t="s">
        <v>427</v>
      </c>
      <c r="AK17" s="101" t="s">
        <v>427</v>
      </c>
      <c r="AL17" s="29" t="s">
        <v>50</v>
      </c>
    </row>
    <row r="18" spans="1:38" ht="26.25" customHeight="1" thickBot="1" x14ac:dyDescent="0.3">
      <c r="A18" s="40" t="s">
        <v>54</v>
      </c>
      <c r="B18" s="40" t="s">
        <v>61</v>
      </c>
      <c r="C18" s="41" t="s">
        <v>62</v>
      </c>
      <c r="D18" s="42"/>
      <c r="E18" s="103">
        <v>0.4252849541</v>
      </c>
      <c r="F18" s="103">
        <v>3.5657975606244501E-2</v>
      </c>
      <c r="G18" s="103">
        <v>2.9615723750000003</v>
      </c>
      <c r="H18" s="100" t="s">
        <v>425</v>
      </c>
      <c r="I18" s="100" t="s">
        <v>426</v>
      </c>
      <c r="J18" s="100" t="s">
        <v>426</v>
      </c>
      <c r="K18" s="100" t="s">
        <v>426</v>
      </c>
      <c r="L18" s="100" t="s">
        <v>426</v>
      </c>
      <c r="M18" s="104">
        <v>0.27318488010000003</v>
      </c>
      <c r="N18" s="104">
        <v>5.5564999999999996E-2</v>
      </c>
      <c r="O18" s="104">
        <v>2E-3</v>
      </c>
      <c r="P18" s="104">
        <v>1.0610000000000001E-3</v>
      </c>
      <c r="Q18" s="104">
        <v>6.0000000000000001E-3</v>
      </c>
      <c r="R18" s="104">
        <v>3.5999999999999997E-2</v>
      </c>
      <c r="S18" s="104">
        <v>2.3E-2</v>
      </c>
      <c r="T18" s="104">
        <v>1.0029999999999999</v>
      </c>
      <c r="U18" s="104">
        <v>1E-3</v>
      </c>
      <c r="V18" s="100" t="s">
        <v>425</v>
      </c>
      <c r="W18" s="104">
        <v>1.1017637E-2</v>
      </c>
      <c r="X18" s="100" t="s">
        <v>425</v>
      </c>
      <c r="Y18" s="100" t="s">
        <v>425</v>
      </c>
      <c r="Z18" s="100" t="s">
        <v>425</v>
      </c>
      <c r="AA18" s="100" t="s">
        <v>425</v>
      </c>
      <c r="AB18" s="100" t="s">
        <v>425</v>
      </c>
      <c r="AC18" s="100" t="s">
        <v>425</v>
      </c>
      <c r="AD18" s="100" t="s">
        <v>427</v>
      </c>
      <c r="AE18" s="99"/>
      <c r="AF18" s="101">
        <v>4832.1584000000003</v>
      </c>
      <c r="AG18" s="101">
        <v>1500</v>
      </c>
      <c r="AH18" s="101">
        <v>3488.4609999999998</v>
      </c>
      <c r="AI18" s="101" t="s">
        <v>427</v>
      </c>
      <c r="AJ18" s="101" t="s">
        <v>427</v>
      </c>
      <c r="AK18" s="101" t="s">
        <v>427</v>
      </c>
      <c r="AL18" s="29" t="s">
        <v>50</v>
      </c>
    </row>
    <row r="19" spans="1:38" ht="26.25" customHeight="1" thickBot="1" x14ac:dyDescent="0.3">
      <c r="A19" s="40" t="s">
        <v>54</v>
      </c>
      <c r="B19" s="40" t="s">
        <v>63</v>
      </c>
      <c r="C19" s="41" t="s">
        <v>64</v>
      </c>
      <c r="D19" s="42"/>
      <c r="E19" s="103">
        <v>3.8812014249999991</v>
      </c>
      <c r="F19" s="103">
        <v>0.237044509233379</v>
      </c>
      <c r="G19" s="103">
        <v>14.18274639</v>
      </c>
      <c r="H19" s="103">
        <v>9.9961899999999998E-4</v>
      </c>
      <c r="I19" s="100" t="s">
        <v>426</v>
      </c>
      <c r="J19" s="100" t="s">
        <v>426</v>
      </c>
      <c r="K19" s="100" t="s">
        <v>426</v>
      </c>
      <c r="L19" s="100" t="s">
        <v>426</v>
      </c>
      <c r="M19" s="104">
        <v>0.87630551579999982</v>
      </c>
      <c r="N19" s="104">
        <v>0.44678200000000001</v>
      </c>
      <c r="O19" s="104">
        <v>2.5000000000000001E-2</v>
      </c>
      <c r="P19" s="104">
        <v>1.6119000000000001E-2</v>
      </c>
      <c r="Q19" s="104">
        <v>2.5000000000000001E-2</v>
      </c>
      <c r="R19" s="104">
        <v>0.495</v>
      </c>
      <c r="S19" s="104">
        <v>0.248</v>
      </c>
      <c r="T19" s="104">
        <v>14.588289</v>
      </c>
      <c r="U19" s="104">
        <v>0.01</v>
      </c>
      <c r="V19" s="104">
        <v>0.495224</v>
      </c>
      <c r="W19" s="104">
        <v>3.1600000000000003E-2</v>
      </c>
      <c r="X19" s="100" t="s">
        <v>425</v>
      </c>
      <c r="Y19" s="100" t="s">
        <v>425</v>
      </c>
      <c r="Z19" s="100" t="s">
        <v>425</v>
      </c>
      <c r="AA19" s="100" t="s">
        <v>425</v>
      </c>
      <c r="AB19" s="100" t="s">
        <v>425</v>
      </c>
      <c r="AC19" s="100" t="s">
        <v>427</v>
      </c>
      <c r="AD19" s="100" t="s">
        <v>427</v>
      </c>
      <c r="AE19" s="99"/>
      <c r="AF19" s="101">
        <v>20815.626237435001</v>
      </c>
      <c r="AG19" s="101">
        <v>2182.4168599999998</v>
      </c>
      <c r="AH19" s="101">
        <v>26364.29071379</v>
      </c>
      <c r="AI19" s="101" t="s">
        <v>427</v>
      </c>
      <c r="AJ19" s="101" t="s">
        <v>427</v>
      </c>
      <c r="AK19" s="101" t="s">
        <v>427</v>
      </c>
      <c r="AL19" s="29" t="s">
        <v>50</v>
      </c>
    </row>
    <row r="20" spans="1:38" ht="26.25" customHeight="1" thickBot="1" x14ac:dyDescent="0.3">
      <c r="A20" s="40" t="s">
        <v>54</v>
      </c>
      <c r="B20" s="40" t="s">
        <v>65</v>
      </c>
      <c r="C20" s="41" t="s">
        <v>66</v>
      </c>
      <c r="D20" s="42"/>
      <c r="E20" s="103">
        <v>0.47551635219999999</v>
      </c>
      <c r="F20" s="103">
        <v>3.1146105987121E-2</v>
      </c>
      <c r="G20" s="103">
        <v>1.946283577</v>
      </c>
      <c r="H20" s="100" t="s">
        <v>425</v>
      </c>
      <c r="I20" s="100" t="s">
        <v>426</v>
      </c>
      <c r="J20" s="100" t="s">
        <v>426</v>
      </c>
      <c r="K20" s="100" t="s">
        <v>426</v>
      </c>
      <c r="L20" s="100" t="s">
        <v>426</v>
      </c>
      <c r="M20" s="104">
        <v>1.7106693658199998</v>
      </c>
      <c r="N20" s="104">
        <v>2.6948E-2</v>
      </c>
      <c r="O20" s="104">
        <v>2E-3</v>
      </c>
      <c r="P20" s="104">
        <v>1.0099999999999998E-3</v>
      </c>
      <c r="Q20" s="104">
        <v>2E-3</v>
      </c>
      <c r="R20" s="104">
        <v>3.4000000000000002E-2</v>
      </c>
      <c r="S20" s="104">
        <v>1.7000000000000001E-2</v>
      </c>
      <c r="T20" s="104">
        <v>0.995</v>
      </c>
      <c r="U20" s="104">
        <v>1E-3</v>
      </c>
      <c r="V20" s="100" t="s">
        <v>425</v>
      </c>
      <c r="W20" s="104">
        <v>1.6481101000000001E-2</v>
      </c>
      <c r="X20" s="100" t="s">
        <v>425</v>
      </c>
      <c r="Y20" s="100" t="s">
        <v>425</v>
      </c>
      <c r="Z20" s="100" t="s">
        <v>425</v>
      </c>
      <c r="AA20" s="100" t="s">
        <v>425</v>
      </c>
      <c r="AB20" s="100" t="s">
        <v>425</v>
      </c>
      <c r="AC20" s="100" t="s">
        <v>427</v>
      </c>
      <c r="AD20" s="100" t="s">
        <v>427</v>
      </c>
      <c r="AE20" s="99"/>
      <c r="AF20" s="101">
        <v>1962.30645839726</v>
      </c>
      <c r="AG20" s="101">
        <v>1140.0384115665001</v>
      </c>
      <c r="AH20" s="101">
        <v>2881.2977685031301</v>
      </c>
      <c r="AI20" s="101">
        <v>0</v>
      </c>
      <c r="AJ20" s="101" t="s">
        <v>427</v>
      </c>
      <c r="AK20" s="101" t="s">
        <v>427</v>
      </c>
      <c r="AL20" s="29" t="s">
        <v>50</v>
      </c>
    </row>
    <row r="21" spans="1:38" ht="26.25" customHeight="1" thickBot="1" x14ac:dyDescent="0.3">
      <c r="A21" s="40" t="s">
        <v>54</v>
      </c>
      <c r="B21" s="40" t="s">
        <v>67</v>
      </c>
      <c r="C21" s="41" t="s">
        <v>68</v>
      </c>
      <c r="D21" s="42"/>
      <c r="E21" s="103">
        <v>2.3865542375</v>
      </c>
      <c r="F21" s="103">
        <v>0.19053143130983999</v>
      </c>
      <c r="G21" s="103">
        <v>12.480810479999999</v>
      </c>
      <c r="H21" s="100" t="s">
        <v>425</v>
      </c>
      <c r="I21" s="100" t="s">
        <v>426</v>
      </c>
      <c r="J21" s="100" t="s">
        <v>426</v>
      </c>
      <c r="K21" s="100" t="s">
        <v>426</v>
      </c>
      <c r="L21" s="100" t="s">
        <v>426</v>
      </c>
      <c r="M21" s="104">
        <v>0.5689937260000002</v>
      </c>
      <c r="N21" s="104">
        <v>0.74991099999999966</v>
      </c>
      <c r="O21" s="104">
        <v>2.4E-2</v>
      </c>
      <c r="P21" s="104">
        <v>1.4146000000000001E-2</v>
      </c>
      <c r="Q21" s="104">
        <v>2.4E-2</v>
      </c>
      <c r="R21" s="104">
        <v>0.47499999999999998</v>
      </c>
      <c r="S21" s="104">
        <v>0.23699999999999999</v>
      </c>
      <c r="T21" s="104">
        <v>13.973000000000001</v>
      </c>
      <c r="U21" s="104">
        <v>8.9999999999999993E-3</v>
      </c>
      <c r="V21" s="100" t="s">
        <v>425</v>
      </c>
      <c r="W21" s="104">
        <v>0.106542361</v>
      </c>
      <c r="X21" s="100" t="s">
        <v>425</v>
      </c>
      <c r="Y21" s="100" t="s">
        <v>425</v>
      </c>
      <c r="Z21" s="100" t="s">
        <v>425</v>
      </c>
      <c r="AA21" s="100" t="s">
        <v>425</v>
      </c>
      <c r="AB21" s="100" t="s">
        <v>425</v>
      </c>
      <c r="AC21" s="100" t="s">
        <v>427</v>
      </c>
      <c r="AD21" s="100" t="s">
        <v>427</v>
      </c>
      <c r="AE21" s="99"/>
      <c r="AF21" s="101">
        <v>19581.872497357999</v>
      </c>
      <c r="AG21" s="101">
        <v>5817.0413852729098</v>
      </c>
      <c r="AH21" s="101">
        <v>8360.3701521778803</v>
      </c>
      <c r="AI21" s="101" t="s">
        <v>427</v>
      </c>
      <c r="AJ21" s="101" t="s">
        <v>427</v>
      </c>
      <c r="AK21" s="101" t="s">
        <v>427</v>
      </c>
      <c r="AL21" s="29" t="s">
        <v>50</v>
      </c>
    </row>
    <row r="22" spans="1:38" ht="26.25" customHeight="1" thickBot="1" x14ac:dyDescent="0.3">
      <c r="A22" s="40" t="s">
        <v>54</v>
      </c>
      <c r="B22" s="44" t="s">
        <v>69</v>
      </c>
      <c r="C22" s="41" t="s">
        <v>70</v>
      </c>
      <c r="D22" s="42"/>
      <c r="E22" s="103">
        <v>0.36092665319999995</v>
      </c>
      <c r="F22" s="103">
        <v>3.2201650393193899E-2</v>
      </c>
      <c r="G22" s="103">
        <v>0.95202986300000014</v>
      </c>
      <c r="H22" s="100" t="s">
        <v>425</v>
      </c>
      <c r="I22" s="100" t="s">
        <v>426</v>
      </c>
      <c r="J22" s="100" t="s">
        <v>426</v>
      </c>
      <c r="K22" s="100" t="s">
        <v>426</v>
      </c>
      <c r="L22" s="100" t="s">
        <v>426</v>
      </c>
      <c r="M22" s="104">
        <v>6.4572728240000002E-2</v>
      </c>
      <c r="N22" s="104">
        <v>3.6341000000000005E-2</v>
      </c>
      <c r="O22" s="104">
        <v>3.0000000000000001E-3</v>
      </c>
      <c r="P22" s="104">
        <v>2.0089999999999999E-3</v>
      </c>
      <c r="Q22" s="104">
        <v>3.0000000000000001E-3</v>
      </c>
      <c r="R22" s="104">
        <v>5.5E-2</v>
      </c>
      <c r="S22" s="104">
        <v>2.8000000000000001E-2</v>
      </c>
      <c r="T22" s="104">
        <v>1.611</v>
      </c>
      <c r="U22" s="104">
        <v>1E-3</v>
      </c>
      <c r="V22" s="100" t="s">
        <v>425</v>
      </c>
      <c r="W22" s="104">
        <v>1.1952798000000001E-2</v>
      </c>
      <c r="X22" s="100" t="s">
        <v>425</v>
      </c>
      <c r="Y22" s="100" t="s">
        <v>425</v>
      </c>
      <c r="Z22" s="100" t="s">
        <v>425</v>
      </c>
      <c r="AA22" s="100" t="s">
        <v>425</v>
      </c>
      <c r="AB22" s="100" t="s">
        <v>425</v>
      </c>
      <c r="AC22" s="100" t="s">
        <v>427</v>
      </c>
      <c r="AD22" s="100" t="s">
        <v>427</v>
      </c>
      <c r="AE22" s="99"/>
      <c r="AF22" s="101">
        <v>3690.9253082684299</v>
      </c>
      <c r="AG22" s="101">
        <v>217.62101165459399</v>
      </c>
      <c r="AH22" s="101">
        <v>8554.3147410123602</v>
      </c>
      <c r="AI22" s="101" t="s">
        <v>427</v>
      </c>
      <c r="AJ22" s="101">
        <v>0</v>
      </c>
      <c r="AK22" s="101" t="s">
        <v>427</v>
      </c>
      <c r="AL22" s="29" t="s">
        <v>50</v>
      </c>
    </row>
    <row r="23" spans="1:38" ht="26.25" customHeight="1" thickBot="1" x14ac:dyDescent="0.3">
      <c r="A23" s="40" t="s">
        <v>71</v>
      </c>
      <c r="B23" s="44" t="s">
        <v>392</v>
      </c>
      <c r="C23" s="41" t="s">
        <v>388</v>
      </c>
      <c r="D23" s="83"/>
      <c r="E23" s="103">
        <v>3.4049537241289327</v>
      </c>
      <c r="F23" s="103">
        <v>1.21809271725026</v>
      </c>
      <c r="G23" s="103">
        <v>0.20334824098111098</v>
      </c>
      <c r="H23" s="103">
        <v>6.0682665994810005E-4</v>
      </c>
      <c r="I23" s="100" t="s">
        <v>426</v>
      </c>
      <c r="J23" s="100" t="s">
        <v>426</v>
      </c>
      <c r="K23" s="100" t="s">
        <v>426</v>
      </c>
      <c r="L23" s="100" t="s">
        <v>426</v>
      </c>
      <c r="M23" s="104">
        <v>3.9546470130396281</v>
      </c>
      <c r="N23" s="104">
        <v>0.13176612351600001</v>
      </c>
      <c r="O23" s="104">
        <v>1.3055674063444001E-3</v>
      </c>
      <c r="P23" s="100" t="s">
        <v>425</v>
      </c>
      <c r="Q23" s="100" t="s">
        <v>425</v>
      </c>
      <c r="R23" s="104">
        <v>4.2768069925970004E-3</v>
      </c>
      <c r="S23" s="104">
        <v>0.1917580636009</v>
      </c>
      <c r="T23" s="104">
        <v>5.8983109764520003E-3</v>
      </c>
      <c r="U23" s="104">
        <v>8.0990481284440004E-4</v>
      </c>
      <c r="V23" s="104">
        <v>0.10382944340044001</v>
      </c>
      <c r="W23" s="100" t="s">
        <v>425</v>
      </c>
      <c r="X23" s="104">
        <v>2.5142597324269997E-3</v>
      </c>
      <c r="Y23" s="104">
        <v>4.0617992577970004E-3</v>
      </c>
      <c r="Z23" s="100" t="s">
        <v>425</v>
      </c>
      <c r="AA23" s="100" t="s">
        <v>425</v>
      </c>
      <c r="AB23" s="104">
        <v>6.5760589815789996E-3</v>
      </c>
      <c r="AC23" s="100" t="s">
        <v>427</v>
      </c>
      <c r="AD23" s="100" t="s">
        <v>427</v>
      </c>
      <c r="AE23" s="99"/>
      <c r="AF23" s="101">
        <v>3518.1419313776987</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2.487229007899999</v>
      </c>
      <c r="F24" s="103">
        <v>9.06217711482563E-2</v>
      </c>
      <c r="G24" s="103">
        <v>4.7709732570000023</v>
      </c>
      <c r="H24" s="100" t="s">
        <v>425</v>
      </c>
      <c r="I24" s="100" t="s">
        <v>426</v>
      </c>
      <c r="J24" s="100" t="s">
        <v>426</v>
      </c>
      <c r="K24" s="100" t="s">
        <v>426</v>
      </c>
      <c r="L24" s="100" t="s">
        <v>426</v>
      </c>
      <c r="M24" s="104">
        <v>1.1301142113000007</v>
      </c>
      <c r="N24" s="104">
        <v>0.12311600000000004</v>
      </c>
      <c r="O24" s="104">
        <v>1.0999999999999999E-2</v>
      </c>
      <c r="P24" s="104">
        <v>7.2010000000000043E-3</v>
      </c>
      <c r="Q24" s="104">
        <v>1.0999999999999999E-2</v>
      </c>
      <c r="R24" s="104">
        <v>0.21100000000000002</v>
      </c>
      <c r="S24" s="104">
        <v>0.10500000000000001</v>
      </c>
      <c r="T24" s="104">
        <v>6.2130000000000001</v>
      </c>
      <c r="U24" s="104">
        <v>4.0000000000000001E-3</v>
      </c>
      <c r="V24" s="101" t="s">
        <v>425</v>
      </c>
      <c r="W24" s="104">
        <v>2.8219884000000001E-2</v>
      </c>
      <c r="X24" s="100" t="s">
        <v>425</v>
      </c>
      <c r="Y24" s="100" t="s">
        <v>425</v>
      </c>
      <c r="Z24" s="100" t="s">
        <v>425</v>
      </c>
      <c r="AA24" s="100" t="s">
        <v>425</v>
      </c>
      <c r="AB24" s="100" t="s">
        <v>425</v>
      </c>
      <c r="AC24" s="100" t="s">
        <v>425</v>
      </c>
      <c r="AD24" s="100" t="s">
        <v>427</v>
      </c>
      <c r="AE24" s="99"/>
      <c r="AF24" s="101">
        <v>13265.77154355072</v>
      </c>
      <c r="AG24" s="101">
        <v>0</v>
      </c>
      <c r="AH24" s="101">
        <v>14342.585208291039</v>
      </c>
      <c r="AI24" s="101">
        <v>0</v>
      </c>
      <c r="AJ24" s="101" t="s">
        <v>427</v>
      </c>
      <c r="AK24" s="101" t="s">
        <v>427</v>
      </c>
      <c r="AL24" s="29" t="s">
        <v>50</v>
      </c>
    </row>
    <row r="25" spans="1:38" ht="26.25" customHeight="1" thickBot="1" x14ac:dyDescent="0.3">
      <c r="A25" s="40" t="s">
        <v>74</v>
      </c>
      <c r="B25" s="44" t="s">
        <v>75</v>
      </c>
      <c r="C25" s="46" t="s">
        <v>76</v>
      </c>
      <c r="D25" s="42"/>
      <c r="E25" s="103">
        <v>0.83170544392199997</v>
      </c>
      <c r="F25" s="103">
        <v>7.4240876565000002E-2</v>
      </c>
      <c r="G25" s="103">
        <v>5.3561532055999998E-2</v>
      </c>
      <c r="H25" s="100" t="s">
        <v>425</v>
      </c>
      <c r="I25" s="100" t="s">
        <v>426</v>
      </c>
      <c r="J25" s="100" t="s">
        <v>426</v>
      </c>
      <c r="K25" s="100" t="s">
        <v>426</v>
      </c>
      <c r="L25" s="100" t="s">
        <v>426</v>
      </c>
      <c r="M25" s="104">
        <v>0.69343107532000003</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2811.9532234671801</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4.9107328969999996E-3</v>
      </c>
      <c r="F26" s="103">
        <v>1.0891149363000001E-2</v>
      </c>
      <c r="G26" s="103">
        <v>7.1005220300000003E-4</v>
      </c>
      <c r="H26" s="100" t="s">
        <v>425</v>
      </c>
      <c r="I26" s="100" t="s">
        <v>426</v>
      </c>
      <c r="J26" s="100" t="s">
        <v>426</v>
      </c>
      <c r="K26" s="100" t="s">
        <v>426</v>
      </c>
      <c r="L26" s="100" t="s">
        <v>426</v>
      </c>
      <c r="M26" s="104">
        <v>0.358548743585</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36.94298033793352</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84.2832471384298</v>
      </c>
      <c r="F27" s="100">
        <v>55.367010589550667</v>
      </c>
      <c r="G27" s="100">
        <v>3.5674237062754472</v>
      </c>
      <c r="H27" s="100">
        <v>7.5957974396863762E-2</v>
      </c>
      <c r="I27" s="100">
        <v>4.2357932484869991</v>
      </c>
      <c r="J27" s="100">
        <v>4.2357932484869991</v>
      </c>
      <c r="K27" s="100">
        <v>4.2357932484869991</v>
      </c>
      <c r="L27" s="100">
        <v>1.8922055001495486</v>
      </c>
      <c r="M27" s="100">
        <v>456.97927087481048</v>
      </c>
      <c r="N27" s="100">
        <v>67.774371812542242</v>
      </c>
      <c r="O27" s="100">
        <v>4.1656042158489342E-4</v>
      </c>
      <c r="P27" s="100">
        <v>2.1076682473535679E-2</v>
      </c>
      <c r="Q27" s="100">
        <v>6.4849106545408265E-4</v>
      </c>
      <c r="R27" s="100">
        <v>1.9672823242181822E-2</v>
      </c>
      <c r="S27" s="100">
        <v>1.3700638738703979E-2</v>
      </c>
      <c r="T27" s="100">
        <v>4.4356883520751357E-3</v>
      </c>
      <c r="U27" s="100">
        <v>4.6386128773837862E-4</v>
      </c>
      <c r="V27" s="100">
        <v>7.7956138461437022E-2</v>
      </c>
      <c r="W27" s="100">
        <v>0.97395359999999997</v>
      </c>
      <c r="X27" s="100">
        <v>4.14201648553E-2</v>
      </c>
      <c r="Y27" s="100">
        <v>5.6577071457700003E-2</v>
      </c>
      <c r="Z27" s="100">
        <v>3.2794977011299999E-2</v>
      </c>
      <c r="AA27" s="100">
        <v>5.5888379669000003E-2</v>
      </c>
      <c r="AB27" s="100">
        <v>0.1866805929933</v>
      </c>
      <c r="AC27" s="100">
        <v>9.7395339999999998E-4</v>
      </c>
      <c r="AD27" s="101">
        <v>2.1653539999999999E-4</v>
      </c>
      <c r="AE27" s="99"/>
      <c r="AF27" s="100">
        <v>122454.56403354459</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4.0181141843986827</v>
      </c>
      <c r="F28" s="100">
        <v>0.57039591219594221</v>
      </c>
      <c r="G28" s="100">
        <v>0.57911088081938777</v>
      </c>
      <c r="H28" s="100">
        <v>2.8179814185144785E-3</v>
      </c>
      <c r="I28" s="100">
        <v>0.95232807895441252</v>
      </c>
      <c r="J28" s="100">
        <v>0.95232807895441252</v>
      </c>
      <c r="K28" s="100">
        <v>0.95232807895441252</v>
      </c>
      <c r="L28" s="100">
        <v>0.44899988350854292</v>
      </c>
      <c r="M28" s="100">
        <v>5.5485302278548732</v>
      </c>
      <c r="N28" s="100">
        <v>0.36949128445171492</v>
      </c>
      <c r="O28" s="100">
        <v>1.3033176994558524E-5</v>
      </c>
      <c r="P28" s="100">
        <v>1.2557331862986429E-3</v>
      </c>
      <c r="Q28" s="100">
        <v>2.5060085388120562E-5</v>
      </c>
      <c r="R28" s="100">
        <v>1.9369036865989227E-3</v>
      </c>
      <c r="S28" s="100">
        <v>1.3016350233973153E-3</v>
      </c>
      <c r="T28" s="100">
        <v>6.722673699318135E-5</v>
      </c>
      <c r="U28" s="100">
        <v>2.4053816787124079E-5</v>
      </c>
      <c r="V28" s="100">
        <v>4.2994989636524397E-3</v>
      </c>
      <c r="W28" s="100">
        <v>7.7371000000000002E-3</v>
      </c>
      <c r="X28" s="100">
        <v>4.5337982415000009E-3</v>
      </c>
      <c r="Y28" s="100">
        <v>5.1231110766000003E-3</v>
      </c>
      <c r="Z28" s="100">
        <v>3.9715812978E-3</v>
      </c>
      <c r="AA28" s="100">
        <v>4.2929393535999999E-3</v>
      </c>
      <c r="AB28" s="100">
        <v>1.79214299695E-2</v>
      </c>
      <c r="AC28" s="100">
        <v>7.7370999999999992E-6</v>
      </c>
      <c r="AD28" s="101">
        <v>6.3887000000000003E-6</v>
      </c>
      <c r="AE28" s="99"/>
      <c r="AF28" s="100">
        <v>9851.0083362717996</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49.574898821657015</v>
      </c>
      <c r="F29" s="100">
        <v>2.7038443537155548</v>
      </c>
      <c r="G29" s="100">
        <v>3.1334491870459731</v>
      </c>
      <c r="H29" s="100">
        <v>1.3347590463295568E-2</v>
      </c>
      <c r="I29" s="100">
        <v>1.8736733657788571</v>
      </c>
      <c r="J29" s="100">
        <v>1.8736733657788571</v>
      </c>
      <c r="K29" s="100">
        <v>1.8736733657788571</v>
      </c>
      <c r="L29" s="100">
        <v>0.94267272326847229</v>
      </c>
      <c r="M29" s="100">
        <v>10.815042788081698</v>
      </c>
      <c r="N29" s="100">
        <v>2.1998661051500966E-2</v>
      </c>
      <c r="O29" s="100">
        <v>6.0368487559272119E-5</v>
      </c>
      <c r="P29" s="100">
        <v>6.391773755216293E-3</v>
      </c>
      <c r="Q29" s="100">
        <v>1.2067868771001182E-4</v>
      </c>
      <c r="R29" s="100">
        <v>1.0246497272912783E-2</v>
      </c>
      <c r="S29" s="100">
        <v>6.8713409859955899E-3</v>
      </c>
      <c r="T29" s="100">
        <v>2.4234826136507469E-4</v>
      </c>
      <c r="U29" s="100">
        <v>1.206204003014794E-4</v>
      </c>
      <c r="V29" s="100">
        <v>2.1709923432010322E-2</v>
      </c>
      <c r="W29" s="100">
        <v>0.29003990000000002</v>
      </c>
      <c r="X29" s="100">
        <v>4.1434250690000002E-3</v>
      </c>
      <c r="Y29" s="100">
        <v>2.5090740694600003E-2</v>
      </c>
      <c r="Z29" s="100">
        <v>2.8037176299300002E-2</v>
      </c>
      <c r="AA29" s="100">
        <v>6.4453278849000003E-3</v>
      </c>
      <c r="AB29" s="100">
        <v>6.3716669947800009E-2</v>
      </c>
      <c r="AC29" s="100">
        <v>5.6267500000000003E-5</v>
      </c>
      <c r="AD29" s="101">
        <v>5.0380200000000003E-5</v>
      </c>
      <c r="AE29" s="99"/>
      <c r="AF29" s="100">
        <v>51474.623020781801</v>
      </c>
      <c r="AG29" s="100" t="s">
        <v>427</v>
      </c>
      <c r="AH29" s="100">
        <v>0</v>
      </c>
      <c r="AI29" s="100">
        <v>0</v>
      </c>
      <c r="AJ29" s="100" t="s">
        <v>427</v>
      </c>
      <c r="AK29" s="100" t="s">
        <v>427</v>
      </c>
      <c r="AL29" s="29" t="s">
        <v>50</v>
      </c>
    </row>
    <row r="30" spans="1:38" ht="26.25" customHeight="1" thickBot="1" x14ac:dyDescent="0.3">
      <c r="A30" s="40" t="s">
        <v>79</v>
      </c>
      <c r="B30" s="40" t="s">
        <v>86</v>
      </c>
      <c r="C30" s="41" t="s">
        <v>87</v>
      </c>
      <c r="D30" s="42"/>
      <c r="E30" s="100">
        <v>0.15516279489524032</v>
      </c>
      <c r="F30" s="100">
        <v>4.6301687377525127</v>
      </c>
      <c r="G30" s="100">
        <v>1.738464537954312E-2</v>
      </c>
      <c r="H30" s="100">
        <v>1.3327685397608914E-3</v>
      </c>
      <c r="I30" s="100">
        <v>9.2273765138315908E-2</v>
      </c>
      <c r="J30" s="100">
        <v>9.2273765138315908E-2</v>
      </c>
      <c r="K30" s="100">
        <v>9.2273765138315908E-2</v>
      </c>
      <c r="L30" s="100">
        <v>1.5434548605668447E-2</v>
      </c>
      <c r="M30" s="100">
        <v>15.881674957170269</v>
      </c>
      <c r="N30" s="100">
        <v>1.0636040169703127</v>
      </c>
      <c r="O30" s="100">
        <v>1.5733154656485786E-3</v>
      </c>
      <c r="P30" s="100">
        <v>2.5207735800337517E-4</v>
      </c>
      <c r="Q30" s="100">
        <v>8.6923226897715566E-6</v>
      </c>
      <c r="R30" s="100">
        <v>6.7826254453500351E-3</v>
      </c>
      <c r="S30" s="100">
        <v>0.2675713967349736</v>
      </c>
      <c r="T30" s="100">
        <v>1.1028972592189268E-2</v>
      </c>
      <c r="U30" s="100">
        <v>1.5664403753685111E-3</v>
      </c>
      <c r="V30" s="100">
        <v>0.15571443770019505</v>
      </c>
      <c r="W30" s="100">
        <v>1.6450300000000001E-2</v>
      </c>
      <c r="X30" s="100">
        <v>2.5067134470000004E-4</v>
      </c>
      <c r="Y30" s="100">
        <v>4.5956413179999998E-4</v>
      </c>
      <c r="Z30" s="100">
        <v>1.5666959040000001E-4</v>
      </c>
      <c r="AA30" s="100">
        <v>5.3789892689999998E-4</v>
      </c>
      <c r="AB30" s="100">
        <v>1.4048039938000002E-3</v>
      </c>
      <c r="AC30" s="100">
        <v>1.6450400000000001E-5</v>
      </c>
      <c r="AD30" s="101">
        <v>1.6450400000000001E-5</v>
      </c>
      <c r="AE30" s="99"/>
      <c r="AF30" s="100">
        <v>1268.3257780736001</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9.5717600654610955</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444.13387861199999</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0.63199875791140792</v>
      </c>
      <c r="J32" s="100">
        <v>1.210228835388317</v>
      </c>
      <c r="K32" s="100">
        <v>1.5566801411485625</v>
      </c>
      <c r="L32" s="100">
        <v>0.14592886879645101</v>
      </c>
      <c r="M32" s="100" t="s">
        <v>427</v>
      </c>
      <c r="N32" s="100">
        <v>4.5597587209536421</v>
      </c>
      <c r="O32" s="100">
        <v>2.0182468472281122E-2</v>
      </c>
      <c r="P32" s="100">
        <v>0</v>
      </c>
      <c r="Q32" s="100">
        <v>5.221870511409557E-2</v>
      </c>
      <c r="R32" s="100">
        <v>1.6996071478834545</v>
      </c>
      <c r="S32" s="100">
        <v>37.297527079072623</v>
      </c>
      <c r="T32" s="100">
        <v>0.26250574946435906</v>
      </c>
      <c r="U32" s="100">
        <v>3.1133602822971236E-2</v>
      </c>
      <c r="V32" s="100">
        <v>12.475165886057304</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53980.165892291283</v>
      </c>
      <c r="AL32" s="29" t="s">
        <v>412</v>
      </c>
    </row>
    <row r="33" spans="1:38" ht="26.25" customHeight="1" thickBot="1" x14ac:dyDescent="0.3">
      <c r="A33" s="40" t="s">
        <v>79</v>
      </c>
      <c r="B33" s="40" t="s">
        <v>92</v>
      </c>
      <c r="C33" s="41" t="s">
        <v>93</v>
      </c>
      <c r="D33" s="42"/>
      <c r="E33" s="100" t="s">
        <v>427</v>
      </c>
      <c r="F33" s="100" t="s">
        <v>427</v>
      </c>
      <c r="G33" s="100" t="s">
        <v>427</v>
      </c>
      <c r="H33" s="100" t="s">
        <v>427</v>
      </c>
      <c r="I33" s="100">
        <v>0.28831542034548968</v>
      </c>
      <c r="J33" s="100">
        <v>0.53391744508423999</v>
      </c>
      <c r="K33" s="100">
        <v>1.06783489016848</v>
      </c>
      <c r="L33" s="100">
        <v>1.131904983578589E-2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53980.165892291283</v>
      </c>
      <c r="AL33" s="29" t="s">
        <v>412</v>
      </c>
    </row>
    <row r="34" spans="1:38" ht="26.25" customHeight="1" thickBot="1" x14ac:dyDescent="0.3">
      <c r="A34" s="40" t="s">
        <v>71</v>
      </c>
      <c r="B34" s="40" t="s">
        <v>94</v>
      </c>
      <c r="C34" s="41" t="s">
        <v>95</v>
      </c>
      <c r="D34" s="42"/>
      <c r="E34" s="103">
        <v>2.75453610833</v>
      </c>
      <c r="F34" s="103">
        <v>0.23440320730800002</v>
      </c>
      <c r="G34" s="103">
        <v>9.4205128558999998E-2</v>
      </c>
      <c r="H34" s="103">
        <v>3.6232741800000003E-4</v>
      </c>
      <c r="I34" s="100" t="s">
        <v>426</v>
      </c>
      <c r="J34" s="100" t="s">
        <v>426</v>
      </c>
      <c r="K34" s="100" t="s">
        <v>426</v>
      </c>
      <c r="L34" s="100" t="s">
        <v>426</v>
      </c>
      <c r="M34" s="104">
        <v>1.6194249782400001</v>
      </c>
      <c r="N34" s="100" t="s">
        <v>425</v>
      </c>
      <c r="O34" s="104">
        <v>3.6232761999999998E-4</v>
      </c>
      <c r="P34" s="100" t="s">
        <v>425</v>
      </c>
      <c r="Q34" s="100" t="s">
        <v>425</v>
      </c>
      <c r="R34" s="104">
        <v>1.8116381E-3</v>
      </c>
      <c r="S34" s="104">
        <v>6.1595660999999996E-2</v>
      </c>
      <c r="T34" s="104">
        <v>2.5362919999999999E-3</v>
      </c>
      <c r="U34" s="104">
        <v>3.6232761999999998E-4</v>
      </c>
      <c r="V34" s="104">
        <v>3.6232740999999999E-2</v>
      </c>
      <c r="W34" s="100" t="s">
        <v>425</v>
      </c>
      <c r="X34" s="104">
        <v>4.0924537E-3</v>
      </c>
      <c r="Y34" s="104">
        <v>4.0924537E-3</v>
      </c>
      <c r="Z34" s="104">
        <v>1.5570702999999999E-3</v>
      </c>
      <c r="AA34" s="100" t="s">
        <v>425</v>
      </c>
      <c r="AB34" s="104">
        <v>9.7419765000000009E-3</v>
      </c>
      <c r="AC34" s="100" t="s">
        <v>427</v>
      </c>
      <c r="AD34" s="100" t="s">
        <v>427</v>
      </c>
      <c r="AE34" s="99"/>
      <c r="AF34" s="101">
        <v>1558.0078955425413</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2.3570595996403778</v>
      </c>
      <c r="F35" s="103">
        <v>0.11121652427201852</v>
      </c>
      <c r="G35" s="103">
        <v>0.90612544266470696</v>
      </c>
      <c r="H35" s="103">
        <v>3.8140766462131111E-4</v>
      </c>
      <c r="I35" s="100" t="s">
        <v>426</v>
      </c>
      <c r="J35" s="100" t="s">
        <v>426</v>
      </c>
      <c r="K35" s="100" t="s">
        <v>426</v>
      </c>
      <c r="L35" s="100" t="s">
        <v>426</v>
      </c>
      <c r="M35" s="104">
        <v>0.54957578344237568</v>
      </c>
      <c r="N35" s="104">
        <v>4.2853482178208608E-3</v>
      </c>
      <c r="O35" s="104">
        <v>4.6357467828261E-4</v>
      </c>
      <c r="P35" s="104">
        <v>1.8623552569076E-3</v>
      </c>
      <c r="Q35" s="104">
        <v>3.5442683689250699E-3</v>
      </c>
      <c r="R35" s="100" t="s">
        <v>425</v>
      </c>
      <c r="S35" s="104">
        <v>3.5442683689250699E-3</v>
      </c>
      <c r="T35" s="104">
        <v>0.10762875526256666</v>
      </c>
      <c r="U35" s="104">
        <v>8.5706964356419609E-3</v>
      </c>
      <c r="V35" s="104">
        <v>2.107634252410143E-2</v>
      </c>
      <c r="W35" s="100" t="s">
        <v>425</v>
      </c>
      <c r="X35" s="104">
        <v>1.7932082531479398E-3</v>
      </c>
      <c r="Y35" s="104">
        <v>1.78020830765652E-3</v>
      </c>
      <c r="Z35" s="104">
        <v>6.8526370610886016E-4</v>
      </c>
      <c r="AA35" s="100" t="s">
        <v>425</v>
      </c>
      <c r="AB35" s="104">
        <v>4.25868026691365E-3</v>
      </c>
      <c r="AC35" s="100" t="s">
        <v>427</v>
      </c>
      <c r="AD35" s="100" t="s">
        <v>427</v>
      </c>
      <c r="AE35" s="99"/>
      <c r="AF35" s="101">
        <v>1623.4627792263113</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2.455969872660797</v>
      </c>
      <c r="F36" s="103">
        <v>0.33335067365031917</v>
      </c>
      <c r="G36" s="103">
        <v>0.20879449704722491</v>
      </c>
      <c r="H36" s="103">
        <v>5.2252563443500012E-4</v>
      </c>
      <c r="I36" s="100" t="s">
        <v>426</v>
      </c>
      <c r="J36" s="100" t="s">
        <v>426</v>
      </c>
      <c r="K36" s="100" t="s">
        <v>426</v>
      </c>
      <c r="L36" s="100" t="s">
        <v>426</v>
      </c>
      <c r="M36" s="104">
        <v>1.265332153861821</v>
      </c>
      <c r="N36" s="104">
        <v>6.2907218545230001E-3</v>
      </c>
      <c r="O36" s="104">
        <v>5.2252563443500012E-4</v>
      </c>
      <c r="P36" s="104">
        <v>1.4490205622300005E-3</v>
      </c>
      <c r="Q36" s="104">
        <v>1.9356067244749994E-3</v>
      </c>
      <c r="R36" s="104">
        <v>2.6126281721599994E-3</v>
      </c>
      <c r="S36" s="104">
        <v>4.598225582997504E-2</v>
      </c>
      <c r="T36" s="104">
        <v>5.2252563443147992E-2</v>
      </c>
      <c r="U36" s="104">
        <v>4.8390168111739993E-3</v>
      </c>
      <c r="V36" s="104">
        <v>6.2703076131784011E-2</v>
      </c>
      <c r="W36" s="100" t="s">
        <v>425</v>
      </c>
      <c r="X36" s="104">
        <v>5.8683608173959985E-3</v>
      </c>
      <c r="Y36" s="104">
        <v>5.8683608173959985E-3</v>
      </c>
      <c r="Z36" s="104">
        <v>2.2327550328929994E-3</v>
      </c>
      <c r="AA36" s="100" t="s">
        <v>427</v>
      </c>
      <c r="AB36" s="104">
        <v>1.3969476667684996E-2</v>
      </c>
      <c r="AC36" s="100" t="s">
        <v>427</v>
      </c>
      <c r="AD36" s="100" t="s">
        <v>427</v>
      </c>
      <c r="AE36" s="99"/>
      <c r="AF36" s="101">
        <v>2246.8602239999996</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0" t="s">
        <v>425</v>
      </c>
      <c r="F37" s="103">
        <v>2.8450782074364699E-2</v>
      </c>
      <c r="G37" s="100" t="s">
        <v>425</v>
      </c>
      <c r="H37" s="100" t="s">
        <v>425</v>
      </c>
      <c r="I37" s="100" t="s">
        <v>426</v>
      </c>
      <c r="J37" s="100" t="s">
        <v>426</v>
      </c>
      <c r="K37" s="100" t="s">
        <v>426</v>
      </c>
      <c r="L37" s="100" t="s">
        <v>426</v>
      </c>
      <c r="M37" s="100" t="s">
        <v>425</v>
      </c>
      <c r="N37" s="100" t="s">
        <v>427</v>
      </c>
      <c r="O37" s="100" t="s">
        <v>427</v>
      </c>
      <c r="P37" s="100" t="s">
        <v>427</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2637.5908060803099</v>
      </c>
      <c r="AI37" s="101" t="s">
        <v>427</v>
      </c>
      <c r="AJ37" s="101" t="s">
        <v>427</v>
      </c>
      <c r="AK37" s="101" t="s">
        <v>427</v>
      </c>
      <c r="AL37" s="29" t="s">
        <v>50</v>
      </c>
    </row>
    <row r="38" spans="1:38" ht="26.25" customHeight="1" thickBot="1" x14ac:dyDescent="0.3">
      <c r="A38" s="40" t="s">
        <v>71</v>
      </c>
      <c r="B38" s="40" t="s">
        <v>102</v>
      </c>
      <c r="C38" s="41" t="s">
        <v>103</v>
      </c>
      <c r="D38" s="47"/>
      <c r="E38" s="103">
        <v>1.8947542158792428</v>
      </c>
      <c r="F38" s="103">
        <v>0.22708387513889</v>
      </c>
      <c r="G38" s="103">
        <v>0.10467495902388099</v>
      </c>
      <c r="H38" s="103">
        <v>2.901378178343E-4</v>
      </c>
      <c r="I38" s="100" t="s">
        <v>426</v>
      </c>
      <c r="J38" s="100" t="s">
        <v>426</v>
      </c>
      <c r="K38" s="100" t="s">
        <v>426</v>
      </c>
      <c r="L38" s="100" t="s">
        <v>426</v>
      </c>
      <c r="M38" s="104">
        <v>0.77191893890450314</v>
      </c>
      <c r="N38" s="104">
        <v>4.4692409989999992E-3</v>
      </c>
      <c r="O38" s="104">
        <v>5.7971311323900003E-4</v>
      </c>
      <c r="P38" s="100" t="s">
        <v>425</v>
      </c>
      <c r="Q38" s="100" t="s">
        <v>425</v>
      </c>
      <c r="R38" s="104">
        <v>2.3897900961274E-3</v>
      </c>
      <c r="S38" s="104">
        <v>7.9755394285529996E-2</v>
      </c>
      <c r="T38" s="104">
        <v>3.0276008723213992E-3</v>
      </c>
      <c r="U38" s="104">
        <v>4.035387871496E-4</v>
      </c>
      <c r="V38" s="104">
        <v>4.7660124399059998E-2</v>
      </c>
      <c r="W38" s="100" t="s">
        <v>425</v>
      </c>
      <c r="X38" s="104">
        <v>1.1947805749600001E-3</v>
      </c>
      <c r="Y38" s="104">
        <v>1.9863084281439994E-3</v>
      </c>
      <c r="Z38" s="100" t="s">
        <v>425</v>
      </c>
      <c r="AA38" s="100" t="s">
        <v>425</v>
      </c>
      <c r="AB38" s="104">
        <v>3.1810890075789997E-3</v>
      </c>
      <c r="AC38" s="100" t="s">
        <v>427</v>
      </c>
      <c r="AD38" s="100" t="s">
        <v>427</v>
      </c>
      <c r="AE38" s="99"/>
      <c r="AF38" s="101">
        <v>1723.7822195381702</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2.0891880851389999</v>
      </c>
      <c r="F39" s="103">
        <v>0.40012227781500004</v>
      </c>
      <c r="G39" s="103">
        <v>3.241043984674</v>
      </c>
      <c r="H39" s="100" t="s">
        <v>425</v>
      </c>
      <c r="I39" s="100" t="s">
        <v>426</v>
      </c>
      <c r="J39" s="100" t="s">
        <v>426</v>
      </c>
      <c r="K39" s="100" t="s">
        <v>426</v>
      </c>
      <c r="L39" s="100" t="s">
        <v>426</v>
      </c>
      <c r="M39" s="104">
        <v>1.9534787654120001</v>
      </c>
      <c r="N39" s="104">
        <v>5.3258112359410005E-2</v>
      </c>
      <c r="O39" s="104">
        <v>9.1782355753500006E-4</v>
      </c>
      <c r="P39" s="104">
        <v>6.661558554000001E-3</v>
      </c>
      <c r="Q39" s="104">
        <v>4.5653584890000005E-3</v>
      </c>
      <c r="R39" s="104">
        <v>2.0885566111359999E-2</v>
      </c>
      <c r="S39" s="104">
        <v>1.1826583171836E-2</v>
      </c>
      <c r="T39" s="104">
        <v>0.13357603076112298</v>
      </c>
      <c r="U39" s="104">
        <v>7.5826276019999995E-4</v>
      </c>
      <c r="V39" s="104">
        <v>8.2357971278409992E-2</v>
      </c>
      <c r="W39" s="104">
        <v>0.32456405500000002</v>
      </c>
      <c r="X39" s="104">
        <v>0.20407169150400001</v>
      </c>
      <c r="Y39" s="104">
        <v>0.23420667711099999</v>
      </c>
      <c r="Z39" s="104">
        <v>0.14741123027799999</v>
      </c>
      <c r="AA39" s="104">
        <v>7.7509767450000003E-2</v>
      </c>
      <c r="AB39" s="104">
        <v>0.66319936640800004</v>
      </c>
      <c r="AC39" s="104">
        <v>1.4392803099999999E-4</v>
      </c>
      <c r="AD39" s="104">
        <v>3.9464137435000005E-2</v>
      </c>
      <c r="AE39" s="99"/>
      <c r="AF39" s="101">
        <v>23774.264173078001</v>
      </c>
      <c r="AG39" s="101">
        <v>232.14198490193999</v>
      </c>
      <c r="AH39" s="101">
        <v>22026.04624</v>
      </c>
      <c r="AI39" s="101">
        <v>0</v>
      </c>
      <c r="AJ39" s="101">
        <v>221.33951041076199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8.9356455230999998</v>
      </c>
      <c r="F41" s="103">
        <v>7.1179511724699998</v>
      </c>
      <c r="G41" s="103">
        <v>15.509765019870001</v>
      </c>
      <c r="H41" s="103">
        <v>5.6305426160999997E-2</v>
      </c>
      <c r="I41" s="100" t="s">
        <v>426</v>
      </c>
      <c r="J41" s="100" t="s">
        <v>426</v>
      </c>
      <c r="K41" s="100" t="s">
        <v>426</v>
      </c>
      <c r="L41" s="100" t="s">
        <v>426</v>
      </c>
      <c r="M41" s="104">
        <v>49.164777558600001</v>
      </c>
      <c r="N41" s="104">
        <v>1.178250474443</v>
      </c>
      <c r="O41" s="104">
        <v>0.107389085615</v>
      </c>
      <c r="P41" s="104">
        <v>7.2414020792000003E-2</v>
      </c>
      <c r="Q41" s="104">
        <v>2.5112909478E-2</v>
      </c>
      <c r="R41" s="104">
        <v>0.29021022127500001</v>
      </c>
      <c r="S41" s="104">
        <v>0.204284752259</v>
      </c>
      <c r="T41" s="104">
        <v>0.112983497669</v>
      </c>
      <c r="U41" s="104">
        <v>2.4253313512E-2</v>
      </c>
      <c r="V41" s="104">
        <v>5.8322436700939999</v>
      </c>
      <c r="W41" s="104">
        <v>10.137576304</v>
      </c>
      <c r="X41" s="104">
        <v>2.2429800193939999</v>
      </c>
      <c r="Y41" s="104">
        <v>2.4756105264969999</v>
      </c>
      <c r="Z41" s="104">
        <v>1.251721299845</v>
      </c>
      <c r="AA41" s="104">
        <v>1.24715845929</v>
      </c>
      <c r="AB41" s="104">
        <v>7.2174703042299999</v>
      </c>
      <c r="AC41" s="104">
        <v>4.3551127214999999E-2</v>
      </c>
      <c r="AD41" s="104">
        <v>1.6568258649580001</v>
      </c>
      <c r="AE41" s="99"/>
      <c r="AF41" s="101">
        <v>107058.579487</v>
      </c>
      <c r="AG41" s="101">
        <v>9743.7536689999997</v>
      </c>
      <c r="AH41" s="101">
        <v>67712.237999999998</v>
      </c>
      <c r="AI41" s="101">
        <v>7502</v>
      </c>
      <c r="AJ41" s="101" t="s">
        <v>427</v>
      </c>
      <c r="AK41" s="101" t="s">
        <v>427</v>
      </c>
      <c r="AL41" s="29" t="s">
        <v>50</v>
      </c>
    </row>
    <row r="42" spans="1:38" ht="26.25" customHeight="1" thickBot="1" x14ac:dyDescent="0.3">
      <c r="A42" s="40" t="s">
        <v>71</v>
      </c>
      <c r="B42" s="40" t="s">
        <v>108</v>
      </c>
      <c r="C42" s="41" t="s">
        <v>109</v>
      </c>
      <c r="D42" s="42"/>
      <c r="E42" s="103">
        <v>8.4719919421650011E-2</v>
      </c>
      <c r="F42" s="103">
        <v>0.786452058781</v>
      </c>
      <c r="G42" s="103">
        <v>7.2476046716600006E-3</v>
      </c>
      <c r="H42" s="103">
        <v>1.0109843088799999E-4</v>
      </c>
      <c r="I42" s="100" t="s">
        <v>426</v>
      </c>
      <c r="J42" s="100" t="s">
        <v>426</v>
      </c>
      <c r="K42" s="100" t="s">
        <v>426</v>
      </c>
      <c r="L42" s="100" t="s">
        <v>426</v>
      </c>
      <c r="M42" s="104">
        <v>8.1911626162700006</v>
      </c>
      <c r="N42" s="104">
        <v>0.44047197809799998</v>
      </c>
      <c r="O42" s="104">
        <v>1.2411532130000001E-4</v>
      </c>
      <c r="P42" s="100" t="s">
        <v>425</v>
      </c>
      <c r="Q42" s="100" t="s">
        <v>425</v>
      </c>
      <c r="R42" s="104">
        <v>8.7926215700000004E-4</v>
      </c>
      <c r="S42" s="104">
        <v>2.6572007761000001E-2</v>
      </c>
      <c r="T42" s="104">
        <v>8.8838712599999996E-4</v>
      </c>
      <c r="U42" s="104">
        <v>1.20793412E-4</v>
      </c>
      <c r="V42" s="104">
        <v>1.4186849793E-2</v>
      </c>
      <c r="W42" s="100" t="s">
        <v>425</v>
      </c>
      <c r="X42" s="104">
        <v>4.2630565000000004E-4</v>
      </c>
      <c r="Y42" s="104">
        <v>4.39021094E-4</v>
      </c>
      <c r="Z42" s="100" t="s">
        <v>425</v>
      </c>
      <c r="AA42" s="100" t="s">
        <v>425</v>
      </c>
      <c r="AB42" s="104">
        <v>8.6532674700000008E-4</v>
      </c>
      <c r="AC42" s="100" t="s">
        <v>427</v>
      </c>
      <c r="AD42" s="100" t="s">
        <v>427</v>
      </c>
      <c r="AE42" s="99"/>
      <c r="AF42" s="101">
        <v>530.9301750286221</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2.581291085827</v>
      </c>
      <c r="F43" s="103">
        <v>0.49243795619000003</v>
      </c>
      <c r="G43" s="103">
        <v>29.112532329980997</v>
      </c>
      <c r="H43" s="100" t="s">
        <v>425</v>
      </c>
      <c r="I43" s="100" t="s">
        <v>426</v>
      </c>
      <c r="J43" s="100" t="s">
        <v>426</v>
      </c>
      <c r="K43" s="100" t="s">
        <v>426</v>
      </c>
      <c r="L43" s="100" t="s">
        <v>426</v>
      </c>
      <c r="M43" s="104">
        <v>4.3676151441660007</v>
      </c>
      <c r="N43" s="104">
        <v>0.53329010235800001</v>
      </c>
      <c r="O43" s="104">
        <v>1.0893931654099999E-2</v>
      </c>
      <c r="P43" s="104">
        <v>1.4472680706E-2</v>
      </c>
      <c r="Q43" s="104">
        <v>2.8020534575200002E-2</v>
      </c>
      <c r="R43" s="104">
        <v>0.41175748800399997</v>
      </c>
      <c r="S43" s="104">
        <v>0.109373840744</v>
      </c>
      <c r="T43" s="104">
        <v>3.888936515827</v>
      </c>
      <c r="U43" s="104">
        <v>3.4330697852E-3</v>
      </c>
      <c r="V43" s="104">
        <v>0.608661350983</v>
      </c>
      <c r="W43" s="104">
        <v>0.91033478599999995</v>
      </c>
      <c r="X43" s="104">
        <v>0.21879747481300002</v>
      </c>
      <c r="Y43" s="104">
        <v>0.29280595341999999</v>
      </c>
      <c r="Z43" s="104">
        <v>0.12635419017999999</v>
      </c>
      <c r="AA43" s="104">
        <v>9.8351763234999987E-2</v>
      </c>
      <c r="AB43" s="104">
        <v>0.73630938165500015</v>
      </c>
      <c r="AC43" s="104">
        <v>1.0555499999999999E-3</v>
      </c>
      <c r="AD43" s="104">
        <v>0.28942499999999999</v>
      </c>
      <c r="AE43" s="99"/>
      <c r="AF43" s="101">
        <v>22933.47860464</v>
      </c>
      <c r="AG43" s="101">
        <v>1702.5</v>
      </c>
      <c r="AH43" s="101">
        <v>1886.5</v>
      </c>
      <c r="AI43" s="101" t="s">
        <v>427</v>
      </c>
      <c r="AJ43" s="101" t="s">
        <v>427</v>
      </c>
      <c r="AK43" s="101" t="s">
        <v>427</v>
      </c>
      <c r="AL43" s="29" t="s">
        <v>50</v>
      </c>
    </row>
    <row r="44" spans="1:38" ht="26.25" customHeight="1" thickBot="1" x14ac:dyDescent="0.3">
      <c r="A44" s="40" t="s">
        <v>71</v>
      </c>
      <c r="B44" s="40" t="s">
        <v>112</v>
      </c>
      <c r="C44" s="41" t="s">
        <v>113</v>
      </c>
      <c r="D44" s="42"/>
      <c r="E44" s="103">
        <v>3.9147348350722999</v>
      </c>
      <c r="F44" s="103">
        <v>1.2421765537779099</v>
      </c>
      <c r="G44" s="103">
        <v>0.24635984244781997</v>
      </c>
      <c r="H44" s="103">
        <v>7.1617776220000008E-4</v>
      </c>
      <c r="I44" s="100" t="s">
        <v>426</v>
      </c>
      <c r="J44" s="100" t="s">
        <v>426</v>
      </c>
      <c r="K44" s="100" t="s">
        <v>426</v>
      </c>
      <c r="L44" s="100" t="s">
        <v>426</v>
      </c>
      <c r="M44" s="104">
        <v>2.42733226633317</v>
      </c>
      <c r="N44" s="104">
        <v>8.4378058320000004E-2</v>
      </c>
      <c r="O44" s="104">
        <v>3.3267757664009997E-3</v>
      </c>
      <c r="P44" s="100" t="s">
        <v>425</v>
      </c>
      <c r="Q44" s="100" t="s">
        <v>425</v>
      </c>
      <c r="R44" s="104">
        <v>9.2543837920569996E-3</v>
      </c>
      <c r="S44" s="104">
        <v>0.41902680945644005</v>
      </c>
      <c r="T44" s="104">
        <v>1.1185058831203E-2</v>
      </c>
      <c r="U44" s="104">
        <v>9.6533749413999989E-4</v>
      </c>
      <c r="V44" s="104">
        <v>0.24176226221350006</v>
      </c>
      <c r="W44" s="100" t="s">
        <v>425</v>
      </c>
      <c r="X44" s="104">
        <v>2.9191536096199997E-3</v>
      </c>
      <c r="Y44" s="104">
        <v>4.8035495389199996E-3</v>
      </c>
      <c r="Z44" s="100" t="s">
        <v>425</v>
      </c>
      <c r="AA44" s="100" t="s">
        <v>425</v>
      </c>
      <c r="AB44" s="104">
        <v>7.7227031487399995E-3</v>
      </c>
      <c r="AC44" s="100" t="s">
        <v>425</v>
      </c>
      <c r="AD44" s="100" t="s">
        <v>427</v>
      </c>
      <c r="AE44" s="99"/>
      <c r="AF44" s="101">
        <v>4124.9744218616261</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0.54017837847126304</v>
      </c>
      <c r="F45" s="103">
        <v>2.4077089594986101E-2</v>
      </c>
      <c r="G45" s="103">
        <v>0.18210120018210099</v>
      </c>
      <c r="H45" s="103">
        <v>9.1050600091050599E-5</v>
      </c>
      <c r="I45" s="100" t="s">
        <v>426</v>
      </c>
      <c r="J45" s="100" t="s">
        <v>426</v>
      </c>
      <c r="K45" s="100" t="s">
        <v>426</v>
      </c>
      <c r="L45" s="100" t="s">
        <v>426</v>
      </c>
      <c r="M45" s="104">
        <v>0.119524605934064</v>
      </c>
      <c r="N45" s="104">
        <v>9.1050600091051E-4</v>
      </c>
      <c r="O45" s="104">
        <v>9.1050600091050003E-5</v>
      </c>
      <c r="P45" s="104">
        <v>4.5525300045525001E-4</v>
      </c>
      <c r="Q45" s="104">
        <v>4.5525300045525001E-4</v>
      </c>
      <c r="R45" s="100" t="s">
        <v>425</v>
      </c>
      <c r="S45" s="104">
        <v>4.5525300045525001E-4</v>
      </c>
      <c r="T45" s="104">
        <v>6.3735420063734997E-4</v>
      </c>
      <c r="U45" s="104">
        <v>1.82101200182101E-3</v>
      </c>
      <c r="V45" s="104">
        <v>4.5525300045525302E-3</v>
      </c>
      <c r="W45" s="100" t="s">
        <v>425</v>
      </c>
      <c r="X45" s="104">
        <v>4.2385709807839998E-4</v>
      </c>
      <c r="Y45" s="104">
        <v>4.2385709807839998E-4</v>
      </c>
      <c r="Z45" s="104">
        <v>1.6126633968309E-4</v>
      </c>
      <c r="AA45" s="100" t="s">
        <v>425</v>
      </c>
      <c r="AB45" s="104">
        <v>1.0089805358398901E-3</v>
      </c>
      <c r="AC45" s="100" t="s">
        <v>427</v>
      </c>
      <c r="AD45" s="100" t="s">
        <v>427</v>
      </c>
      <c r="AE45" s="99"/>
      <c r="AF45" s="101">
        <v>376.94948437694939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0.15209393527053799</v>
      </c>
      <c r="F47" s="103">
        <v>1.1203679742416109E-2</v>
      </c>
      <c r="G47" s="103">
        <v>1.2159553146094701E-2</v>
      </c>
      <c r="H47" s="103">
        <v>5.6468150889E-6</v>
      </c>
      <c r="I47" s="100" t="s">
        <v>426</v>
      </c>
      <c r="J47" s="100" t="s">
        <v>426</v>
      </c>
      <c r="K47" s="100" t="s">
        <v>426</v>
      </c>
      <c r="L47" s="100" t="s">
        <v>426</v>
      </c>
      <c r="M47" s="104">
        <v>5.67642534109465E-2</v>
      </c>
      <c r="N47" s="104">
        <v>3.7703310000000003E-5</v>
      </c>
      <c r="O47" s="104">
        <v>9.0830833615000006E-6</v>
      </c>
      <c r="P47" s="100" t="s">
        <v>425</v>
      </c>
      <c r="Q47" s="100" t="s">
        <v>425</v>
      </c>
      <c r="R47" s="104">
        <v>5.2790235749000001E-5</v>
      </c>
      <c r="S47" s="104">
        <v>1.7265787308E-3</v>
      </c>
      <c r="T47" s="104">
        <v>5.7121388968999998E-5</v>
      </c>
      <c r="U47" s="104">
        <v>7.6892308625000005E-6</v>
      </c>
      <c r="V47" s="104">
        <v>8.9176201235000008E-4</v>
      </c>
      <c r="W47" s="100" t="s">
        <v>425</v>
      </c>
      <c r="X47" s="104">
        <v>2.1537077265999999E-5</v>
      </c>
      <c r="Y47" s="104">
        <v>3.6412998006000002E-5</v>
      </c>
      <c r="Z47" s="100" t="s">
        <v>425</v>
      </c>
      <c r="AA47" s="100" t="s">
        <v>425</v>
      </c>
      <c r="AB47" s="104">
        <v>5.7950075861999997E-5</v>
      </c>
      <c r="AC47" s="100" t="s">
        <v>427</v>
      </c>
      <c r="AD47" s="100" t="s">
        <v>427</v>
      </c>
      <c r="AE47" s="99"/>
      <c r="AF47" s="101">
        <v>533.52706364883113</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425</v>
      </c>
      <c r="O48" s="100" t="s">
        <v>425</v>
      </c>
      <c r="P48" s="100" t="s">
        <v>425</v>
      </c>
      <c r="Q48" s="100" t="s">
        <v>425</v>
      </c>
      <c r="R48" s="100" t="s">
        <v>425</v>
      </c>
      <c r="S48" s="100" t="s">
        <v>425</v>
      </c>
      <c r="T48" s="100" t="s">
        <v>425</v>
      </c>
      <c r="U48" s="100" t="s">
        <v>425</v>
      </c>
      <c r="V48" s="100" t="s">
        <v>425</v>
      </c>
      <c r="W48" s="100" t="s">
        <v>425</v>
      </c>
      <c r="X48" s="100" t="s">
        <v>425</v>
      </c>
      <c r="Y48" s="100" t="s">
        <v>425</v>
      </c>
      <c r="Z48" s="100" t="s">
        <v>425</v>
      </c>
      <c r="AA48" s="100" t="s">
        <v>425</v>
      </c>
      <c r="AB48" s="100" t="s">
        <v>425</v>
      </c>
      <c r="AC48" s="100" t="s">
        <v>425</v>
      </c>
      <c r="AD48" s="100" t="s">
        <v>425</v>
      </c>
      <c r="AE48" s="99"/>
      <c r="AF48" s="101" t="s">
        <v>427</v>
      </c>
      <c r="AG48" s="101">
        <v>218</v>
      </c>
      <c r="AH48" s="101" t="s">
        <v>427</v>
      </c>
      <c r="AI48" s="101" t="s">
        <v>427</v>
      </c>
      <c r="AJ48" s="101" t="s">
        <v>427</v>
      </c>
      <c r="AK48" s="101" t="s">
        <v>427</v>
      </c>
      <c r="AL48" s="29" t="s">
        <v>123</v>
      </c>
    </row>
    <row r="49" spans="1:38" ht="26.25" customHeight="1" thickBot="1" x14ac:dyDescent="0.3">
      <c r="A49" s="40" t="s">
        <v>120</v>
      </c>
      <c r="B49" s="40" t="s">
        <v>124</v>
      </c>
      <c r="C49" s="41" t="s">
        <v>125</v>
      </c>
      <c r="D49" s="42"/>
      <c r="E49" s="103">
        <v>0.113925921</v>
      </c>
      <c r="F49" s="100" t="s">
        <v>425</v>
      </c>
      <c r="G49" s="103">
        <v>4.7813362539999993</v>
      </c>
      <c r="H49" s="103">
        <v>3.5816146E-2</v>
      </c>
      <c r="I49" s="100" t="s">
        <v>426</v>
      </c>
      <c r="J49" s="100" t="s">
        <v>426</v>
      </c>
      <c r="K49" s="100" t="s">
        <v>426</v>
      </c>
      <c r="L49" s="100" t="s">
        <v>426</v>
      </c>
      <c r="M49" s="104">
        <v>0.319113335</v>
      </c>
      <c r="N49" s="104">
        <v>7.1854000000000001E-2</v>
      </c>
      <c r="O49" s="100" t="s">
        <v>425</v>
      </c>
      <c r="P49" s="100" t="s">
        <v>425</v>
      </c>
      <c r="Q49" s="100" t="s">
        <v>425</v>
      </c>
      <c r="R49" s="100" t="s">
        <v>425</v>
      </c>
      <c r="S49" s="100" t="s">
        <v>425</v>
      </c>
      <c r="T49" s="100" t="s">
        <v>425</v>
      </c>
      <c r="U49" s="100" t="s">
        <v>425</v>
      </c>
      <c r="V49" s="100" t="s">
        <v>425</v>
      </c>
      <c r="W49" s="100" t="s">
        <v>427</v>
      </c>
      <c r="X49" s="100" t="s">
        <v>427</v>
      </c>
      <c r="Y49" s="100" t="s">
        <v>427</v>
      </c>
      <c r="Z49" s="100" t="s">
        <v>427</v>
      </c>
      <c r="AA49" s="100" t="s">
        <v>427</v>
      </c>
      <c r="AB49" s="100" t="s">
        <v>427</v>
      </c>
      <c r="AC49" s="100" t="s">
        <v>427</v>
      </c>
      <c r="AD49" s="100" t="s">
        <v>427</v>
      </c>
      <c r="AE49" s="99"/>
      <c r="AF49" s="101" t="s">
        <v>427</v>
      </c>
      <c r="AG49" s="101" t="s">
        <v>427</v>
      </c>
      <c r="AH49" s="101" t="s">
        <v>427</v>
      </c>
      <c r="AI49" s="101" t="s">
        <v>427</v>
      </c>
      <c r="AJ49" s="101" t="s">
        <v>427</v>
      </c>
      <c r="AK49" s="101">
        <v>1459.37</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1215.9723240000001</v>
      </c>
      <c r="AL51" s="29" t="s">
        <v>439</v>
      </c>
    </row>
    <row r="52" spans="1:38" ht="26.25" customHeight="1" thickBot="1" x14ac:dyDescent="0.3">
      <c r="A52" s="40" t="s">
        <v>120</v>
      </c>
      <c r="B52" s="44" t="s">
        <v>130</v>
      </c>
      <c r="C52" s="46" t="s">
        <v>391</v>
      </c>
      <c r="D52" s="43"/>
      <c r="E52" s="103">
        <v>2.201342688</v>
      </c>
      <c r="F52" s="103">
        <v>16.944704514285711</v>
      </c>
      <c r="G52" s="103">
        <v>3.3220580069999999</v>
      </c>
      <c r="H52" s="100" t="s">
        <v>427</v>
      </c>
      <c r="I52" s="100" t="s">
        <v>426</v>
      </c>
      <c r="J52" s="100" t="s">
        <v>426</v>
      </c>
      <c r="K52" s="100" t="s">
        <v>426</v>
      </c>
      <c r="L52" s="100" t="s">
        <v>426</v>
      </c>
      <c r="M52" s="104">
        <v>16.168949509999997</v>
      </c>
      <c r="N52" s="104">
        <v>1.2659E-2</v>
      </c>
      <c r="O52" s="100" t="s">
        <v>425</v>
      </c>
      <c r="P52" s="100" t="s">
        <v>425</v>
      </c>
      <c r="Q52" s="100" t="s">
        <v>425</v>
      </c>
      <c r="R52" s="100" t="s">
        <v>425</v>
      </c>
      <c r="S52" s="100" t="s">
        <v>425</v>
      </c>
      <c r="T52" s="100" t="s">
        <v>425</v>
      </c>
      <c r="U52" s="100" t="s">
        <v>425</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7.4</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2.175784999999999</v>
      </c>
      <c r="AL53" s="29" t="s">
        <v>134</v>
      </c>
    </row>
    <row r="54" spans="1:38" ht="37.5" customHeight="1" thickBot="1" x14ac:dyDescent="0.3">
      <c r="A54" s="40" t="s">
        <v>120</v>
      </c>
      <c r="B54" s="44" t="s">
        <v>135</v>
      </c>
      <c r="C54" s="46" t="s">
        <v>136</v>
      </c>
      <c r="D54" s="43"/>
      <c r="E54" s="100" t="s">
        <v>427</v>
      </c>
      <c r="F54" s="103">
        <v>2.9374964041171499</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228284.6544</v>
      </c>
      <c r="AL54" s="29" t="s">
        <v>442</v>
      </c>
    </row>
    <row r="55" spans="1:38" ht="26.25" customHeight="1" thickBot="1" x14ac:dyDescent="0.3">
      <c r="A55" s="40" t="s">
        <v>120</v>
      </c>
      <c r="B55" s="44" t="s">
        <v>137</v>
      </c>
      <c r="C55" s="46" t="s">
        <v>138</v>
      </c>
      <c r="D55" s="43"/>
      <c r="E55" s="100" t="s">
        <v>425</v>
      </c>
      <c r="F55" s="100" t="s">
        <v>425</v>
      </c>
      <c r="G55" s="103">
        <v>5.9960303E-2</v>
      </c>
      <c r="H55" s="100" t="s">
        <v>425</v>
      </c>
      <c r="I55" s="100" t="s">
        <v>426</v>
      </c>
      <c r="J55" s="100" t="s">
        <v>426</v>
      </c>
      <c r="K55" s="100" t="s">
        <v>426</v>
      </c>
      <c r="L55" s="100" t="s">
        <v>426</v>
      </c>
      <c r="M55" s="100" t="s">
        <v>425</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t="s">
        <v>427</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3">
        <v>3.3630000000000001E-3</v>
      </c>
      <c r="F57" s="100" t="s">
        <v>425</v>
      </c>
      <c r="G57" s="103">
        <v>1.3275000000000001E-5</v>
      </c>
      <c r="H57" s="100" t="s">
        <v>427</v>
      </c>
      <c r="I57" s="100" t="s">
        <v>426</v>
      </c>
      <c r="J57" s="100" t="s">
        <v>426</v>
      </c>
      <c r="K57" s="100" t="s">
        <v>426</v>
      </c>
      <c r="L57" s="100" t="s">
        <v>426</v>
      </c>
      <c r="M57" s="104">
        <v>1.3274999999999999E-3</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1.2587185359999999</v>
      </c>
      <c r="F59" s="103">
        <v>0.52800000000000002</v>
      </c>
      <c r="G59" s="103">
        <v>0.77828862600000015</v>
      </c>
      <c r="H59" s="103">
        <v>0.20576800000000001</v>
      </c>
      <c r="I59" s="100" t="s">
        <v>426</v>
      </c>
      <c r="J59" s="100" t="s">
        <v>426</v>
      </c>
      <c r="K59" s="100" t="s">
        <v>426</v>
      </c>
      <c r="L59" s="100" t="s">
        <v>426</v>
      </c>
      <c r="M59" s="104">
        <v>5.1304097E-2</v>
      </c>
      <c r="N59" s="104">
        <v>1.6629750000000001</v>
      </c>
      <c r="O59" s="104">
        <v>8.8400000000000002E-4</v>
      </c>
      <c r="P59" s="104">
        <v>1.9500000000000002E-4</v>
      </c>
      <c r="Q59" s="104">
        <v>1.2428E-2</v>
      </c>
      <c r="R59" s="104">
        <v>2.2381000000000002E-2</v>
      </c>
      <c r="S59" s="104">
        <v>0.17494399999999999</v>
      </c>
      <c r="T59" s="104">
        <v>4.7169000000000003E-2</v>
      </c>
      <c r="U59" s="104">
        <v>4.6829999999999997E-3</v>
      </c>
      <c r="V59" s="100" t="s">
        <v>425</v>
      </c>
      <c r="W59" s="104">
        <v>9.5270921999999994E-2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476.35460790258213</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0.36311906299999996</v>
      </c>
      <c r="F63" s="103">
        <v>2.9979325449241503</v>
      </c>
      <c r="G63" s="103">
        <v>3.0094396580000007</v>
      </c>
      <c r="H63" s="100" t="s">
        <v>425</v>
      </c>
      <c r="I63" s="100" t="s">
        <v>426</v>
      </c>
      <c r="J63" s="100" t="s">
        <v>426</v>
      </c>
      <c r="K63" s="100" t="s">
        <v>426</v>
      </c>
      <c r="L63" s="100" t="s">
        <v>426</v>
      </c>
      <c r="M63" s="104">
        <v>0.53737117799999989</v>
      </c>
      <c r="N63" s="104">
        <v>2.2275999999999997E-2</v>
      </c>
      <c r="O63" s="100" t="s">
        <v>425</v>
      </c>
      <c r="P63" s="104">
        <v>3.8300000000000004E-4</v>
      </c>
      <c r="Q63" s="100" t="s">
        <v>425</v>
      </c>
      <c r="R63" s="100" t="s">
        <v>425</v>
      </c>
      <c r="S63" s="100" t="s">
        <v>425</v>
      </c>
      <c r="T63" s="100" t="s">
        <v>425</v>
      </c>
      <c r="U63" s="100" t="s">
        <v>425</v>
      </c>
      <c r="V63" s="100" t="s">
        <v>425</v>
      </c>
      <c r="W63" s="104">
        <v>0.59719280500000005</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0" t="s">
        <v>425</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443.02499999999998</v>
      </c>
      <c r="AL64" s="29" t="s">
        <v>159</v>
      </c>
    </row>
    <row r="65" spans="1:38" ht="26.25" customHeight="1" thickBot="1" x14ac:dyDescent="0.3">
      <c r="A65" s="40" t="s">
        <v>54</v>
      </c>
      <c r="B65" s="44" t="s">
        <v>160</v>
      </c>
      <c r="C65" s="41" t="s">
        <v>161</v>
      </c>
      <c r="D65" s="42"/>
      <c r="E65" s="103">
        <v>1.8838680000000001</v>
      </c>
      <c r="F65" s="100" t="s">
        <v>427</v>
      </c>
      <c r="G65" s="100" t="s">
        <v>427</v>
      </c>
      <c r="H65" s="100" t="s">
        <v>425</v>
      </c>
      <c r="I65" s="100" t="s">
        <v>426</v>
      </c>
      <c r="J65" s="100" t="s">
        <v>426</v>
      </c>
      <c r="K65" s="100" t="s">
        <v>426</v>
      </c>
      <c r="L65" s="100" t="s">
        <v>426</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1113.1659999999999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4.8159849999999997E-2</v>
      </c>
      <c r="F68" s="100" t="s">
        <v>427</v>
      </c>
      <c r="G68" s="103">
        <v>0.82814417600000001</v>
      </c>
      <c r="H68" s="100" t="s">
        <v>427</v>
      </c>
      <c r="I68" s="100" t="s">
        <v>426</v>
      </c>
      <c r="J68" s="100" t="s">
        <v>426</v>
      </c>
      <c r="K68" s="100" t="s">
        <v>426</v>
      </c>
      <c r="L68" s="100" t="s">
        <v>426</v>
      </c>
      <c r="M68" s="104">
        <v>1.9666065E-2</v>
      </c>
      <c r="N68" s="100" t="s">
        <v>427</v>
      </c>
      <c r="O68" s="100" t="s">
        <v>427</v>
      </c>
      <c r="P68" s="104">
        <v>2.5000000000000001E-5</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5.9835332380000006</v>
      </c>
      <c r="F70" s="103">
        <v>21.902648800000001</v>
      </c>
      <c r="G70" s="103">
        <v>12.234575487000001</v>
      </c>
      <c r="H70" s="103">
        <v>1.4232328779999999</v>
      </c>
      <c r="I70" s="100" t="s">
        <v>426</v>
      </c>
      <c r="J70" s="100" t="s">
        <v>426</v>
      </c>
      <c r="K70" s="100" t="s">
        <v>426</v>
      </c>
      <c r="L70" s="100" t="s">
        <v>426</v>
      </c>
      <c r="M70" s="104">
        <v>8.1461208620000001</v>
      </c>
      <c r="N70" s="104">
        <v>3.3402000000000001E-2</v>
      </c>
      <c r="O70" s="100" t="s">
        <v>425</v>
      </c>
      <c r="P70" s="104">
        <v>0.29244299999999995</v>
      </c>
      <c r="Q70" s="100" t="s">
        <v>425</v>
      </c>
      <c r="R70" s="100" t="s">
        <v>425</v>
      </c>
      <c r="S70" s="100" t="s">
        <v>425</v>
      </c>
      <c r="T70" s="100" t="s">
        <v>425</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425</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4.2354903699999999</v>
      </c>
      <c r="F72" s="103">
        <v>9.6429399999999998E-2</v>
      </c>
      <c r="G72" s="103">
        <v>8.3533609730000009</v>
      </c>
      <c r="H72" s="100" t="s">
        <v>425</v>
      </c>
      <c r="I72" s="100" t="s">
        <v>426</v>
      </c>
      <c r="J72" s="100" t="s">
        <v>426</v>
      </c>
      <c r="K72" s="100" t="s">
        <v>426</v>
      </c>
      <c r="L72" s="100" t="s">
        <v>426</v>
      </c>
      <c r="M72" s="104">
        <v>214.721240456</v>
      </c>
      <c r="N72" s="104">
        <v>0.96194400000000002</v>
      </c>
      <c r="O72" s="100" t="s">
        <v>425</v>
      </c>
      <c r="P72" s="104">
        <v>1.2999999999999999E-5</v>
      </c>
      <c r="Q72" s="100" t="s">
        <v>425</v>
      </c>
      <c r="R72" s="104">
        <v>13.678663</v>
      </c>
      <c r="S72" s="100" t="s">
        <v>425</v>
      </c>
      <c r="T72" s="104">
        <v>4.7032389999999999</v>
      </c>
      <c r="U72" s="100" t="s">
        <v>425</v>
      </c>
      <c r="V72" s="104">
        <v>2.3094380000000001</v>
      </c>
      <c r="W72" s="104">
        <v>81.068813259999999</v>
      </c>
      <c r="X72" s="104">
        <v>0.17257359</v>
      </c>
      <c r="Y72" s="104">
        <v>0.168599636</v>
      </c>
      <c r="Z72" s="104">
        <v>0.30330998799999997</v>
      </c>
      <c r="AA72" s="104">
        <v>8.9477025700000004E-2</v>
      </c>
      <c r="AB72" s="104">
        <v>0.73396023970000002</v>
      </c>
      <c r="AC72" s="104">
        <v>0.16806561950000001</v>
      </c>
      <c r="AD72" s="100" t="s">
        <v>427</v>
      </c>
      <c r="AE72" s="99"/>
      <c r="AF72" s="101" t="s">
        <v>427</v>
      </c>
      <c r="AG72" s="101" t="s">
        <v>427</v>
      </c>
      <c r="AH72" s="101" t="s">
        <v>427</v>
      </c>
      <c r="AI72" s="101" t="s">
        <v>427</v>
      </c>
      <c r="AJ72" s="101" t="s">
        <v>427</v>
      </c>
      <c r="AK72" s="101">
        <v>3654.4360000000001</v>
      </c>
      <c r="AL72" s="29" t="s">
        <v>180</v>
      </c>
    </row>
    <row r="73" spans="1:38" ht="26.25" customHeight="1" thickBot="1" x14ac:dyDescent="0.3">
      <c r="A73" s="40" t="s">
        <v>54</v>
      </c>
      <c r="B73" s="40" t="s">
        <v>181</v>
      </c>
      <c r="C73" s="41" t="s">
        <v>182</v>
      </c>
      <c r="D73" s="42"/>
      <c r="E73" s="103">
        <v>8.5670699999999995E-3</v>
      </c>
      <c r="F73" s="100" t="s">
        <v>425</v>
      </c>
      <c r="G73" s="103">
        <v>0.84057899999999997</v>
      </c>
      <c r="H73" s="100" t="s">
        <v>427</v>
      </c>
      <c r="I73" s="100" t="s">
        <v>426</v>
      </c>
      <c r="J73" s="100" t="s">
        <v>426</v>
      </c>
      <c r="K73" s="100" t="s">
        <v>426</v>
      </c>
      <c r="L73" s="100" t="s">
        <v>426</v>
      </c>
      <c r="M73" s="104">
        <v>2.2120500000000001E-4</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0.11900627599999999</v>
      </c>
      <c r="F74" s="100" t="s">
        <v>428</v>
      </c>
      <c r="G74" s="103">
        <v>5.2840199999999997E-4</v>
      </c>
      <c r="H74" s="100" t="s">
        <v>428</v>
      </c>
      <c r="I74" s="100" t="s">
        <v>426</v>
      </c>
      <c r="J74" s="100" t="s">
        <v>426</v>
      </c>
      <c r="K74" s="100" t="s">
        <v>426</v>
      </c>
      <c r="L74" s="100" t="s">
        <v>426</v>
      </c>
      <c r="M74" s="104">
        <v>0.116786896</v>
      </c>
      <c r="N74" s="104">
        <v>9.9999999999999995E-7</v>
      </c>
      <c r="O74" s="100" t="s">
        <v>428</v>
      </c>
      <c r="P74" s="104">
        <v>1.07E-4</v>
      </c>
      <c r="Q74" s="100" t="s">
        <v>428</v>
      </c>
      <c r="R74" s="100" t="s">
        <v>425</v>
      </c>
      <c r="S74" s="100" t="s">
        <v>428</v>
      </c>
      <c r="T74" s="100" t="s">
        <v>425</v>
      </c>
      <c r="U74" s="100" t="s">
        <v>425</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426</v>
      </c>
      <c r="J78" s="100" t="s">
        <v>426</v>
      </c>
      <c r="K78" s="100" t="s">
        <v>426</v>
      </c>
      <c r="L78" s="100" t="s">
        <v>426</v>
      </c>
      <c r="M78" s="100" t="s">
        <v>428</v>
      </c>
      <c r="N78" s="100" t="s">
        <v>428</v>
      </c>
      <c r="O78" s="100" t="s">
        <v>428</v>
      </c>
      <c r="P78" s="100" t="s">
        <v>428</v>
      </c>
      <c r="Q78" s="100" t="s">
        <v>428</v>
      </c>
      <c r="R78" s="100" t="s">
        <v>425</v>
      </c>
      <c r="S78" s="100" t="s">
        <v>428</v>
      </c>
      <c r="T78" s="100" t="s">
        <v>425</v>
      </c>
      <c r="U78" s="100" t="s">
        <v>425</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0.34601506300000007</v>
      </c>
      <c r="F80" s="103">
        <v>0.58948999999999996</v>
      </c>
      <c r="G80" s="103">
        <v>4.4777331510000007</v>
      </c>
      <c r="H80" s="100" t="s">
        <v>425</v>
      </c>
      <c r="I80" s="100" t="s">
        <v>426</v>
      </c>
      <c r="J80" s="100" t="s">
        <v>426</v>
      </c>
      <c r="K80" s="100" t="s">
        <v>426</v>
      </c>
      <c r="L80" s="100" t="s">
        <v>426</v>
      </c>
      <c r="M80" s="104">
        <v>2.0908252639999998</v>
      </c>
      <c r="N80" s="104">
        <v>37.423714999999994</v>
      </c>
      <c r="O80" s="104">
        <v>3.1085510000000003</v>
      </c>
      <c r="P80" s="104">
        <v>5.9871000000000008E-2</v>
      </c>
      <c r="Q80" s="104">
        <v>4.181298</v>
      </c>
      <c r="R80" s="100" t="s">
        <v>425</v>
      </c>
      <c r="S80" s="104">
        <v>15.409962999999998</v>
      </c>
      <c r="T80" s="100" t="s">
        <v>425</v>
      </c>
      <c r="U80" s="100" t="s">
        <v>425</v>
      </c>
      <c r="V80" s="104">
        <v>43.572733999999997</v>
      </c>
      <c r="W80" s="104">
        <v>28.702459900000001</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11.3428724491417</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5794857</v>
      </c>
      <c r="AL82" s="29" t="s">
        <v>436</v>
      </c>
    </row>
    <row r="83" spans="1:38" ht="26.25" customHeight="1" thickBot="1" x14ac:dyDescent="0.3">
      <c r="A83" s="40" t="s">
        <v>54</v>
      </c>
      <c r="B83" s="51" t="s">
        <v>210</v>
      </c>
      <c r="C83" s="52" t="s">
        <v>211</v>
      </c>
      <c r="D83" s="42"/>
      <c r="E83" s="100" t="s">
        <v>425</v>
      </c>
      <c r="F83" s="103">
        <v>2.05792632E-2</v>
      </c>
      <c r="G83" s="100" t="s">
        <v>425</v>
      </c>
      <c r="H83" s="100" t="s">
        <v>425</v>
      </c>
      <c r="I83" s="100" t="s">
        <v>426</v>
      </c>
      <c r="J83" s="100" t="s">
        <v>426</v>
      </c>
      <c r="K83" s="100" t="s">
        <v>426</v>
      </c>
      <c r="L83" s="100" t="s">
        <v>426</v>
      </c>
      <c r="M83" s="100" t="s">
        <v>425</v>
      </c>
      <c r="N83" s="100" t="s">
        <v>425</v>
      </c>
      <c r="O83" s="100" t="s">
        <v>425</v>
      </c>
      <c r="P83" s="100" t="s">
        <v>425</v>
      </c>
      <c r="Q83" s="100" t="s">
        <v>425</v>
      </c>
      <c r="R83" s="100" t="s">
        <v>425</v>
      </c>
      <c r="S83" s="100" t="s">
        <v>425</v>
      </c>
      <c r="T83" s="100" t="s">
        <v>425</v>
      </c>
      <c r="U83" s="100" t="s">
        <v>425</v>
      </c>
      <c r="V83" s="100" t="s">
        <v>425</v>
      </c>
      <c r="W83" s="104">
        <v>0.154</v>
      </c>
      <c r="X83" s="104">
        <v>1.7508749350000001E-3</v>
      </c>
      <c r="Y83" s="104">
        <v>3.7284541430000003E-4</v>
      </c>
      <c r="Z83" s="104">
        <v>1.759445655E-6</v>
      </c>
      <c r="AA83" s="100" t="s">
        <v>425</v>
      </c>
      <c r="AB83" s="104">
        <v>2.1254797949999999E-3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3">
        <v>3.825733E-3</v>
      </c>
      <c r="F84" s="100" t="s">
        <v>425</v>
      </c>
      <c r="G84" s="103">
        <v>4.176146E-2</v>
      </c>
      <c r="H84" s="100" t="s">
        <v>425</v>
      </c>
      <c r="I84" s="100" t="s">
        <v>426</v>
      </c>
      <c r="J84" s="100" t="s">
        <v>426</v>
      </c>
      <c r="K84" s="100" t="s">
        <v>426</v>
      </c>
      <c r="L84" s="100" t="s">
        <v>426</v>
      </c>
      <c r="M84" s="104">
        <v>1.3214499999999999E-4</v>
      </c>
      <c r="N84" s="104">
        <v>3.48E-4</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7.9680284000000004E-2</v>
      </c>
      <c r="F85" s="103">
        <v>32.678726595844765</v>
      </c>
      <c r="G85" s="103">
        <v>7.8394840000000007E-3</v>
      </c>
      <c r="H85" s="100" t="s">
        <v>425</v>
      </c>
      <c r="I85" s="100" t="s">
        <v>426</v>
      </c>
      <c r="J85" s="100" t="s">
        <v>426</v>
      </c>
      <c r="K85" s="100" t="s">
        <v>426</v>
      </c>
      <c r="L85" s="100" t="s">
        <v>426</v>
      </c>
      <c r="M85" s="104">
        <v>7.3514758999999985E-2</v>
      </c>
      <c r="N85" s="104">
        <v>1.1627999999999999E-2</v>
      </c>
      <c r="O85" s="100" t="s">
        <v>425</v>
      </c>
      <c r="P85" s="104">
        <v>8.1000000000000004E-5</v>
      </c>
      <c r="Q85" s="100" t="s">
        <v>425</v>
      </c>
      <c r="R85" s="104">
        <v>0.15914400000000001</v>
      </c>
      <c r="S85" s="104">
        <v>6.7429999999999999E-3</v>
      </c>
      <c r="T85" s="104">
        <v>3.9317999999999999E-2</v>
      </c>
      <c r="U85" s="100" t="s">
        <v>425</v>
      </c>
      <c r="V85" s="104">
        <v>0.170019</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2.9577800600000002</v>
      </c>
      <c r="G86" s="100" t="s">
        <v>425</v>
      </c>
      <c r="H86" s="100" t="s">
        <v>425</v>
      </c>
      <c r="I86" s="100" t="s">
        <v>426</v>
      </c>
      <c r="J86" s="100" t="s">
        <v>426</v>
      </c>
      <c r="K86" s="100" t="s">
        <v>426</v>
      </c>
      <c r="L86" s="100" t="s">
        <v>426</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1.311631</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2.3010744999999999E-2</v>
      </c>
      <c r="F88" s="103">
        <v>6.0529860260525261</v>
      </c>
      <c r="G88" s="103">
        <v>1.1010600000000001E-4</v>
      </c>
      <c r="H88" s="100" t="s">
        <v>425</v>
      </c>
      <c r="I88" s="100" t="s">
        <v>426</v>
      </c>
      <c r="J88" s="100" t="s">
        <v>426</v>
      </c>
      <c r="K88" s="100" t="s">
        <v>426</v>
      </c>
      <c r="L88" s="100" t="s">
        <v>426</v>
      </c>
      <c r="M88" s="104">
        <v>8.4275619999999996E-3</v>
      </c>
      <c r="N88" s="104">
        <v>0.91804799999999998</v>
      </c>
      <c r="O88" s="100" t="s">
        <v>425</v>
      </c>
      <c r="P88" s="100" t="s">
        <v>425</v>
      </c>
      <c r="Q88" s="100" t="s">
        <v>425</v>
      </c>
      <c r="R88" s="100" t="s">
        <v>425</v>
      </c>
      <c r="S88" s="100" t="s">
        <v>425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1.5468649999999999E-3</v>
      </c>
      <c r="F89" s="103">
        <v>10.83</v>
      </c>
      <c r="G89" s="103">
        <v>1.9408000000000001E-5</v>
      </c>
      <c r="H89" s="103">
        <v>3.8012400000000002E-4</v>
      </c>
      <c r="I89" s="100" t="s">
        <v>426</v>
      </c>
      <c r="J89" s="100" t="s">
        <v>426</v>
      </c>
      <c r="K89" s="100" t="s">
        <v>426</v>
      </c>
      <c r="L89" s="100" t="s">
        <v>426</v>
      </c>
      <c r="M89" s="104">
        <v>1.5468649999999999E-3</v>
      </c>
      <c r="N89" s="100" t="s">
        <v>427</v>
      </c>
      <c r="O89" s="100" t="s">
        <v>427</v>
      </c>
      <c r="P89" s="104">
        <v>1.9999999999999999E-6</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8.9667000000000002E-4</v>
      </c>
      <c r="F90" s="103">
        <v>4.0075913219582198</v>
      </c>
      <c r="G90" s="103">
        <v>1.0295000000000001E-5</v>
      </c>
      <c r="H90" s="100" t="s">
        <v>427</v>
      </c>
      <c r="I90" s="100" t="s">
        <v>426</v>
      </c>
      <c r="J90" s="100" t="s">
        <v>426</v>
      </c>
      <c r="K90" s="100" t="s">
        <v>426</v>
      </c>
      <c r="L90" s="100" t="s">
        <v>426</v>
      </c>
      <c r="M90" s="104">
        <v>8.9667000000000002E-4</v>
      </c>
      <c r="N90" s="100" t="s">
        <v>427</v>
      </c>
      <c r="O90" s="100" t="s">
        <v>427</v>
      </c>
      <c r="P90" s="104">
        <v>1.9999999999999999E-6</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1.7875636269999998E-2</v>
      </c>
      <c r="F91" s="145">
        <v>6.4623175963094609E-2</v>
      </c>
      <c r="G91" s="145">
        <v>8.563082671E-3</v>
      </c>
      <c r="H91" s="145">
        <v>4.035459768E-2</v>
      </c>
      <c r="I91" s="134" t="s">
        <v>426</v>
      </c>
      <c r="J91" s="134" t="s">
        <v>426</v>
      </c>
      <c r="K91" s="134" t="s">
        <v>426</v>
      </c>
      <c r="L91" s="134" t="s">
        <v>426</v>
      </c>
      <c r="M91" s="146">
        <v>0.54499546891299988</v>
      </c>
      <c r="N91" s="146">
        <v>0.96214849264432034</v>
      </c>
      <c r="O91" s="146">
        <v>9.112129051936535E-2</v>
      </c>
      <c r="P91" s="146">
        <v>1.43121479866E-3</v>
      </c>
      <c r="Q91" s="146">
        <v>1.6921807234500002E-3</v>
      </c>
      <c r="R91" s="146">
        <v>0.17483469798677634</v>
      </c>
      <c r="S91" s="146">
        <v>6.8748835583488743</v>
      </c>
      <c r="T91" s="146">
        <v>0.32036385609732781</v>
      </c>
      <c r="U91" s="146">
        <v>3.6831003398312148E-2</v>
      </c>
      <c r="V91" s="146">
        <v>3.9778784884245613</v>
      </c>
      <c r="W91" s="146">
        <v>9.724E-4</v>
      </c>
      <c r="X91" s="146">
        <v>1.079363938E-3</v>
      </c>
      <c r="Y91" s="146">
        <v>4.3757997489999998E-4</v>
      </c>
      <c r="Z91" s="146">
        <v>4.3757997489999998E-4</v>
      </c>
      <c r="AA91" s="146">
        <v>4.3757997489999998E-4</v>
      </c>
      <c r="AB91" s="146">
        <v>2.392103863E-3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4.2732800000000001E-2</v>
      </c>
      <c r="F92" s="100" t="s">
        <v>427</v>
      </c>
      <c r="G92" s="103">
        <v>2.0031000000000001E-4</v>
      </c>
      <c r="H92" s="100" t="s">
        <v>427</v>
      </c>
      <c r="I92" s="100" t="s">
        <v>426</v>
      </c>
      <c r="J92" s="100" t="s">
        <v>426</v>
      </c>
      <c r="K92" s="100" t="s">
        <v>426</v>
      </c>
      <c r="L92" s="100" t="s">
        <v>426</v>
      </c>
      <c r="M92" s="104">
        <v>1.7360199999999999E-2</v>
      </c>
      <c r="N92" s="100" t="s">
        <v>427</v>
      </c>
      <c r="O92" s="100" t="s">
        <v>427</v>
      </c>
      <c r="P92" s="104">
        <v>5.3000000000000001E-5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0.18567567600000001</v>
      </c>
      <c r="F93" s="103">
        <v>1.41761775871896</v>
      </c>
      <c r="G93" s="103">
        <v>1.241590889</v>
      </c>
      <c r="H93" s="103">
        <v>2.8592E-4</v>
      </c>
      <c r="I93" s="100" t="s">
        <v>426</v>
      </c>
      <c r="J93" s="100" t="s">
        <v>426</v>
      </c>
      <c r="K93" s="100" t="s">
        <v>426</v>
      </c>
      <c r="L93" s="100" t="s">
        <v>426</v>
      </c>
      <c r="M93" s="104">
        <v>0.48484003900000011</v>
      </c>
      <c r="N93" s="104">
        <v>9.3050000000000008E-3</v>
      </c>
      <c r="O93" s="100" t="s">
        <v>427</v>
      </c>
      <c r="P93" s="104">
        <v>3.4999999999999997E-5</v>
      </c>
      <c r="Q93" s="100" t="s">
        <v>427</v>
      </c>
      <c r="R93" s="100" t="s">
        <v>427</v>
      </c>
      <c r="S93" s="100" t="s">
        <v>427</v>
      </c>
      <c r="T93" s="100" t="s">
        <v>427</v>
      </c>
      <c r="U93" s="100" t="s">
        <v>427</v>
      </c>
      <c r="V93" s="100" t="s">
        <v>427</v>
      </c>
      <c r="W93" s="104">
        <v>1.3008E-3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0" t="s">
        <v>425</v>
      </c>
      <c r="F95" s="103">
        <v>0.43731999999999999</v>
      </c>
      <c r="G95" s="100" t="s">
        <v>425</v>
      </c>
      <c r="H95" s="100" t="s">
        <v>427</v>
      </c>
      <c r="I95" s="100" t="s">
        <v>426</v>
      </c>
      <c r="J95" s="100" t="s">
        <v>426</v>
      </c>
      <c r="K95" s="100" t="s">
        <v>426</v>
      </c>
      <c r="L95" s="100" t="s">
        <v>426</v>
      </c>
      <c r="M95" s="100" t="s">
        <v>425</v>
      </c>
      <c r="N95" s="100" t="s">
        <v>427</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1.021719579</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0" t="s">
        <v>428</v>
      </c>
      <c r="G98" s="100" t="s">
        <v>425</v>
      </c>
      <c r="H98" s="100" t="s">
        <v>427</v>
      </c>
      <c r="I98" s="100" t="s">
        <v>426</v>
      </c>
      <c r="J98" s="100" t="s">
        <v>426</v>
      </c>
      <c r="K98" s="100" t="s">
        <v>426</v>
      </c>
      <c r="L98" s="100" t="s">
        <v>426</v>
      </c>
      <c r="M98" s="100" t="s">
        <v>425</v>
      </c>
      <c r="N98" s="100" t="s">
        <v>425</v>
      </c>
      <c r="O98" s="100" t="s">
        <v>425</v>
      </c>
      <c r="P98" s="100" t="s">
        <v>425</v>
      </c>
      <c r="Q98" s="100" t="s">
        <v>425</v>
      </c>
      <c r="R98" s="100" t="s">
        <v>425</v>
      </c>
      <c r="S98" s="100" t="s">
        <v>425</v>
      </c>
      <c r="T98" s="100" t="s">
        <v>425</v>
      </c>
      <c r="U98" s="100" t="s">
        <v>425</v>
      </c>
      <c r="V98" s="100" t="s">
        <v>425</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0.395685116270314</v>
      </c>
      <c r="F99" s="103">
        <v>6.1831987057267996</v>
      </c>
      <c r="G99" s="100" t="s">
        <v>427</v>
      </c>
      <c r="H99" s="103">
        <v>3.50944869625864</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414.74900000000002</v>
      </c>
      <c r="AL99" s="29" t="s">
        <v>244</v>
      </c>
    </row>
    <row r="100" spans="1:38" ht="26.25" customHeight="1" thickBot="1" x14ac:dyDescent="0.3">
      <c r="A100" s="40" t="s">
        <v>242</v>
      </c>
      <c r="B100" s="40" t="s">
        <v>245</v>
      </c>
      <c r="C100" s="41" t="s">
        <v>407</v>
      </c>
      <c r="D100" s="54"/>
      <c r="E100" s="103">
        <v>1.0153387116206101</v>
      </c>
      <c r="F100" s="103">
        <v>11.585936458403699</v>
      </c>
      <c r="G100" s="100" t="s">
        <v>427</v>
      </c>
      <c r="H100" s="103">
        <v>5.4180875571284002</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1281.3240000000001</v>
      </c>
      <c r="AL100" s="29" t="s">
        <v>244</v>
      </c>
    </row>
    <row r="101" spans="1:38" ht="26.25" customHeight="1" thickBot="1" x14ac:dyDescent="0.3">
      <c r="A101" s="40" t="s">
        <v>242</v>
      </c>
      <c r="B101" s="40" t="s">
        <v>246</v>
      </c>
      <c r="C101" s="41" t="s">
        <v>247</v>
      </c>
      <c r="D101" s="54"/>
      <c r="E101" s="103">
        <v>9.7389000283918496E-3</v>
      </c>
      <c r="F101" s="103">
        <v>3.2135777999999997E-2</v>
      </c>
      <c r="G101" s="100" t="s">
        <v>427</v>
      </c>
      <c r="H101" s="103">
        <v>4.76215870747006E-2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115.182</v>
      </c>
      <c r="AL101" s="29" t="s">
        <v>244</v>
      </c>
    </row>
    <row r="102" spans="1:38" ht="26.25" customHeight="1" thickBot="1" x14ac:dyDescent="0.3">
      <c r="A102" s="40" t="s">
        <v>242</v>
      </c>
      <c r="B102" s="40" t="s">
        <v>248</v>
      </c>
      <c r="C102" s="41" t="s">
        <v>385</v>
      </c>
      <c r="D102" s="54"/>
      <c r="E102" s="103">
        <v>0.54456614244993495</v>
      </c>
      <c r="F102" s="103">
        <v>1.47930375761455</v>
      </c>
      <c r="G102" s="100" t="s">
        <v>427</v>
      </c>
      <c r="H102" s="103">
        <v>15.1170135481927</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6246.6080000000002</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2.1254516682928499E-3</v>
      </c>
      <c r="F104" s="103">
        <v>3.1019039999999999E-3</v>
      </c>
      <c r="G104" s="100" t="s">
        <v>427</v>
      </c>
      <c r="H104" s="103">
        <v>2.6480871229839298E-3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4.9710000000000001</v>
      </c>
      <c r="AL104" s="29" t="s">
        <v>244</v>
      </c>
    </row>
    <row r="105" spans="1:38" ht="26.25" customHeight="1" thickBot="1" x14ac:dyDescent="0.3">
      <c r="A105" s="40" t="s">
        <v>242</v>
      </c>
      <c r="B105" s="40" t="s">
        <v>253</v>
      </c>
      <c r="C105" s="41" t="s">
        <v>254</v>
      </c>
      <c r="D105" s="54"/>
      <c r="E105" s="103">
        <v>1.4976287365562301E-2</v>
      </c>
      <c r="F105" s="103">
        <v>0.11098040300000001</v>
      </c>
      <c r="G105" s="100" t="s">
        <v>427</v>
      </c>
      <c r="H105" s="103">
        <v>5.9073755382861901E-2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14.263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1.29791996410111E-2</v>
      </c>
      <c r="F107" s="103">
        <v>0.28060768776114497</v>
      </c>
      <c r="G107" s="100" t="s">
        <v>427</v>
      </c>
      <c r="H107" s="103">
        <v>0.84223302310795001</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10964.736000000001</v>
      </c>
      <c r="AL107" s="29" t="s">
        <v>244</v>
      </c>
    </row>
    <row r="108" spans="1:38" ht="26.25" customHeight="1" thickBot="1" x14ac:dyDescent="0.3">
      <c r="A108" s="40" t="s">
        <v>242</v>
      </c>
      <c r="B108" s="40" t="s">
        <v>258</v>
      </c>
      <c r="C108" s="41" t="s">
        <v>379</v>
      </c>
      <c r="D108" s="54"/>
      <c r="E108" s="103">
        <v>2.2464149614382499E-2</v>
      </c>
      <c r="F108" s="103">
        <v>0.65254747362684096</v>
      </c>
      <c r="G108" s="100" t="s">
        <v>427</v>
      </c>
      <c r="H108" s="103">
        <v>0.75799681536069696</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14729.407999999999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7.5955661932773199E-4</v>
      </c>
      <c r="F110" s="103">
        <v>0.30542304300000001</v>
      </c>
      <c r="G110" s="100" t="s">
        <v>427</v>
      </c>
      <c r="H110" s="103">
        <v>8.0631021527243635E-2</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624.58699999999999</v>
      </c>
      <c r="AL110" s="29" t="s">
        <v>244</v>
      </c>
    </row>
    <row r="111" spans="1:38" ht="26.25" customHeight="1" thickBot="1" x14ac:dyDescent="0.3">
      <c r="A111" s="40" t="s">
        <v>242</v>
      </c>
      <c r="B111" s="40" t="s">
        <v>261</v>
      </c>
      <c r="C111" s="41" t="s">
        <v>375</v>
      </c>
      <c r="D111" s="54"/>
      <c r="E111" s="103">
        <v>6.2313053831932752E-3</v>
      </c>
      <c r="F111" s="103">
        <v>1.5621561000000001E-2</v>
      </c>
      <c r="G111" s="100" t="s">
        <v>427</v>
      </c>
      <c r="H111" s="103">
        <v>2.6812539999999999E-2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29.905000000000001</v>
      </c>
      <c r="AL111" s="29" t="s">
        <v>244</v>
      </c>
    </row>
    <row r="112" spans="1:38" ht="26.25" customHeight="1" thickBot="1" x14ac:dyDescent="0.3">
      <c r="A112" s="40" t="s">
        <v>262</v>
      </c>
      <c r="B112" s="40" t="s">
        <v>263</v>
      </c>
      <c r="C112" s="41" t="s">
        <v>264</v>
      </c>
      <c r="D112" s="42"/>
      <c r="E112" s="103">
        <v>4.1571199999999999</v>
      </c>
      <c r="F112" s="100" t="s">
        <v>427</v>
      </c>
      <c r="G112" s="100" t="s">
        <v>427</v>
      </c>
      <c r="H112" s="103">
        <v>2.13275102857143</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448</v>
      </c>
      <c r="AL112" s="29" t="s">
        <v>417</v>
      </c>
    </row>
    <row r="113" spans="1:38" ht="26.25" customHeight="1" thickBot="1" x14ac:dyDescent="0.3">
      <c r="A113" s="40" t="s">
        <v>262</v>
      </c>
      <c r="B113" s="55" t="s">
        <v>265</v>
      </c>
      <c r="C113" s="56" t="s">
        <v>266</v>
      </c>
      <c r="D113" s="42"/>
      <c r="E113" s="103">
        <v>5.8112744829179004</v>
      </c>
      <c r="F113" s="103">
        <v>9.7676037548460322</v>
      </c>
      <c r="G113" s="100" t="s">
        <v>427</v>
      </c>
      <c r="H113" s="103">
        <v>56.827995542609003</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145281862.072947</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1.3834919740804796</v>
      </c>
      <c r="F116" s="103">
        <v>0.19600990847208671</v>
      </c>
      <c r="G116" s="100" t="s">
        <v>427</v>
      </c>
      <c r="H116" s="103">
        <v>3.3599090799097393</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34587299.352012001</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0.51202231080000005</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595374.78</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1.5412228290458101</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2428.6166362615927</v>
      </c>
      <c r="AL125" s="29" t="s">
        <v>422</v>
      </c>
    </row>
    <row r="126" spans="1:38" ht="26.25" customHeight="1" thickBot="1" x14ac:dyDescent="0.3">
      <c r="A126" s="40" t="s">
        <v>287</v>
      </c>
      <c r="B126" s="40" t="s">
        <v>290</v>
      </c>
      <c r="C126" s="41" t="s">
        <v>291</v>
      </c>
      <c r="D126" s="42"/>
      <c r="E126" s="100" t="s">
        <v>425</v>
      </c>
      <c r="F126" s="103">
        <v>5.7958944718176399E-3</v>
      </c>
      <c r="G126" s="100" t="s">
        <v>427</v>
      </c>
      <c r="H126" s="103">
        <v>4.1105040000000002E-2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171.27099999999999</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0.52392751599999998</v>
      </c>
      <c r="F128" s="103">
        <v>8.5462602318516698E-3</v>
      </c>
      <c r="G128" s="103">
        <v>0.74224529999999989</v>
      </c>
      <c r="H128" s="100" t="s">
        <v>425</v>
      </c>
      <c r="I128" s="100" t="s">
        <v>426</v>
      </c>
      <c r="J128" s="100" t="s">
        <v>426</v>
      </c>
      <c r="K128" s="100" t="s">
        <v>426</v>
      </c>
      <c r="L128" s="100" t="s">
        <v>426</v>
      </c>
      <c r="M128" s="104">
        <v>0.69971304799999989</v>
      </c>
      <c r="N128" s="104">
        <v>9.2542679999999997</v>
      </c>
      <c r="O128" s="104">
        <v>0.510158</v>
      </c>
      <c r="P128" s="104">
        <v>0.67252299999999998</v>
      </c>
      <c r="Q128" s="104">
        <v>6.5707000000000015E-2</v>
      </c>
      <c r="R128" s="104">
        <v>8.1966649999999994</v>
      </c>
      <c r="S128" s="104">
        <v>1.198399</v>
      </c>
      <c r="T128" s="104">
        <v>7.1836519999999995</v>
      </c>
      <c r="U128" s="104">
        <v>2.5269999999999997E-2</v>
      </c>
      <c r="V128" s="104">
        <v>17.951800000000002</v>
      </c>
      <c r="W128" s="104">
        <v>53.333333349999997</v>
      </c>
      <c r="X128" s="100" t="s">
        <v>425</v>
      </c>
      <c r="Y128" s="100" t="s">
        <v>425</v>
      </c>
      <c r="Z128" s="100" t="s">
        <v>425</v>
      </c>
      <c r="AA128" s="100" t="s">
        <v>425</v>
      </c>
      <c r="AB128" s="100" t="s">
        <v>425</v>
      </c>
      <c r="AC128" s="104">
        <v>0.36753333334999999</v>
      </c>
      <c r="AD128" s="100" t="s">
        <v>427</v>
      </c>
      <c r="AE128" s="99"/>
      <c r="AF128" s="101" t="s">
        <v>427</v>
      </c>
      <c r="AG128" s="101" t="s">
        <v>427</v>
      </c>
      <c r="AH128" s="101" t="s">
        <v>427</v>
      </c>
      <c r="AI128" s="101" t="s">
        <v>427</v>
      </c>
      <c r="AJ128" s="101" t="s">
        <v>427</v>
      </c>
      <c r="AK128" s="101">
        <v>349.55898422574336</v>
      </c>
      <c r="AL128" s="29" t="s">
        <v>299</v>
      </c>
    </row>
    <row r="129" spans="1:38" ht="26.25" customHeight="1" thickBot="1" x14ac:dyDescent="0.3">
      <c r="A129" s="40" t="s">
        <v>287</v>
      </c>
      <c r="B129" s="44" t="s">
        <v>297</v>
      </c>
      <c r="C129" s="52" t="s">
        <v>298</v>
      </c>
      <c r="D129" s="42"/>
      <c r="E129" s="103">
        <v>5.5972268999999998E-2</v>
      </c>
      <c r="F129" s="103">
        <v>5.2241219797680392E-3</v>
      </c>
      <c r="G129" s="103">
        <v>0.870845274</v>
      </c>
      <c r="H129" s="100" t="s">
        <v>428</v>
      </c>
      <c r="I129" s="100" t="s">
        <v>426</v>
      </c>
      <c r="J129" s="100" t="s">
        <v>426</v>
      </c>
      <c r="K129" s="100" t="s">
        <v>426</v>
      </c>
      <c r="L129" s="100" t="s">
        <v>426</v>
      </c>
      <c r="M129" s="104">
        <v>1.1957255999999999E-2</v>
      </c>
      <c r="N129" s="104">
        <v>0.12648999999999999</v>
      </c>
      <c r="O129" s="104">
        <v>2.1429999999999999E-3</v>
      </c>
      <c r="P129" s="104">
        <v>1.836E-3</v>
      </c>
      <c r="Q129" s="104">
        <v>4.8580000000000003E-3</v>
      </c>
      <c r="R129" s="104">
        <v>6.4474000000000004E-2</v>
      </c>
      <c r="S129" s="104">
        <v>5.9730999999999999E-2</v>
      </c>
      <c r="T129" s="104">
        <v>5.9554999999999997E-2</v>
      </c>
      <c r="U129" s="104">
        <v>4.1300000000000001E-4</v>
      </c>
      <c r="V129" s="104">
        <v>1.045296</v>
      </c>
      <c r="W129" s="104">
        <v>7.892066958</v>
      </c>
      <c r="X129" s="100" t="s">
        <v>425</v>
      </c>
      <c r="Y129" s="100" t="s">
        <v>425</v>
      </c>
      <c r="Z129" s="100" t="s">
        <v>425</v>
      </c>
      <c r="AA129" s="100" t="s">
        <v>425</v>
      </c>
      <c r="AB129" s="100" t="s">
        <v>425</v>
      </c>
      <c r="AC129" s="104">
        <v>1.6441806159999999E-2</v>
      </c>
      <c r="AD129" s="100" t="s">
        <v>427</v>
      </c>
      <c r="AE129" s="99"/>
      <c r="AF129" s="101" t="s">
        <v>427</v>
      </c>
      <c r="AG129" s="101" t="s">
        <v>427</v>
      </c>
      <c r="AH129" s="101" t="s">
        <v>427</v>
      </c>
      <c r="AI129" s="101" t="s">
        <v>427</v>
      </c>
      <c r="AJ129" s="101" t="s">
        <v>427</v>
      </c>
      <c r="AK129" s="101">
        <v>117.85147340769117</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3">
        <v>1.06784E-3</v>
      </c>
      <c r="F131" s="103">
        <v>1.36106837583569E-4</v>
      </c>
      <c r="G131" s="103">
        <v>9.9664000000000003E-4</v>
      </c>
      <c r="H131" s="100" t="s">
        <v>428</v>
      </c>
      <c r="I131" s="100" t="s">
        <v>426</v>
      </c>
      <c r="J131" s="100" t="s">
        <v>426</v>
      </c>
      <c r="K131" s="100" t="s">
        <v>426</v>
      </c>
      <c r="L131" s="100" t="s">
        <v>426</v>
      </c>
      <c r="M131" s="104">
        <v>7.0768000000000003E-4</v>
      </c>
      <c r="N131" s="104">
        <v>6.4447000000000004E-2</v>
      </c>
      <c r="O131" s="100" t="s">
        <v>428</v>
      </c>
      <c r="P131" s="100" t="s">
        <v>428</v>
      </c>
      <c r="Q131" s="100" t="s">
        <v>428</v>
      </c>
      <c r="R131" s="100" t="s">
        <v>428</v>
      </c>
      <c r="S131" s="100" t="s">
        <v>428</v>
      </c>
      <c r="T131" s="100" t="s">
        <v>428</v>
      </c>
      <c r="U131" s="100" t="s">
        <v>428</v>
      </c>
      <c r="V131" s="100" t="s">
        <v>428</v>
      </c>
      <c r="W131" s="104">
        <v>0.43252295600000001</v>
      </c>
      <c r="X131" s="100" t="s">
        <v>425</v>
      </c>
      <c r="Y131" s="100" t="s">
        <v>425</v>
      </c>
      <c r="Z131" s="100" t="s">
        <v>425</v>
      </c>
      <c r="AA131" s="100" t="s">
        <v>425</v>
      </c>
      <c r="AB131" s="100" t="s">
        <v>425</v>
      </c>
      <c r="AC131" s="104">
        <v>0.138854699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3">
        <v>6.4347199999999993E-2</v>
      </c>
      <c r="F132" s="103">
        <v>2.66301366836908E-4</v>
      </c>
      <c r="G132" s="103">
        <v>1.0491738E-2</v>
      </c>
      <c r="H132" s="100" t="s">
        <v>428</v>
      </c>
      <c r="I132" s="100" t="s">
        <v>426</v>
      </c>
      <c r="J132" s="100" t="s">
        <v>426</v>
      </c>
      <c r="K132" s="100" t="s">
        <v>426</v>
      </c>
      <c r="L132" s="100" t="s">
        <v>426</v>
      </c>
      <c r="M132" s="104">
        <v>3.7728000000000002E-4</v>
      </c>
      <c r="N132" s="100" t="s">
        <v>428</v>
      </c>
      <c r="O132" s="100" t="s">
        <v>428</v>
      </c>
      <c r="P132" s="104">
        <v>3.9999999999999998E-6</v>
      </c>
      <c r="Q132" s="100" t="s">
        <v>428</v>
      </c>
      <c r="R132" s="100" t="s">
        <v>428</v>
      </c>
      <c r="S132" s="100" t="s">
        <v>428</v>
      </c>
      <c r="T132" s="100" t="s">
        <v>428</v>
      </c>
      <c r="U132" s="100" t="s">
        <v>428</v>
      </c>
      <c r="V132" s="100" t="s">
        <v>428</v>
      </c>
      <c r="W132" s="104">
        <v>0.80412322300000005</v>
      </c>
      <c r="X132" s="100" t="s">
        <v>425</v>
      </c>
      <c r="Y132" s="100" t="s">
        <v>425</v>
      </c>
      <c r="Z132" s="100" t="s">
        <v>425</v>
      </c>
      <c r="AA132" s="100" t="s">
        <v>425</v>
      </c>
      <c r="AB132" s="100" t="s">
        <v>425</v>
      </c>
      <c r="AC132" s="104">
        <v>7.1494138429999996</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4">
        <v>4.6303999999999998E-3</v>
      </c>
      <c r="N133" s="100" t="s">
        <v>425</v>
      </c>
      <c r="O133" s="100" t="s">
        <v>425</v>
      </c>
      <c r="P133" s="104">
        <v>1.4086600000000001E-2</v>
      </c>
      <c r="Q133" s="100" t="s">
        <v>425</v>
      </c>
      <c r="R133" s="100" t="s">
        <v>425</v>
      </c>
      <c r="S133" s="100" t="s">
        <v>425</v>
      </c>
      <c r="T133" s="100" t="s">
        <v>425</v>
      </c>
      <c r="U133" s="100" t="s">
        <v>425</v>
      </c>
      <c r="V133" s="100" t="s">
        <v>425</v>
      </c>
      <c r="W133" s="104">
        <v>5.0558400000000003E-2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12639.599999999999</v>
      </c>
      <c r="AL133" s="29" t="s">
        <v>414</v>
      </c>
    </row>
    <row r="134" spans="1:38" ht="26.25" customHeight="1" thickBot="1" x14ac:dyDescent="0.3">
      <c r="A134" s="40" t="s">
        <v>287</v>
      </c>
      <c r="B134" s="44" t="s">
        <v>308</v>
      </c>
      <c r="C134" s="41" t="s">
        <v>309</v>
      </c>
      <c r="D134" s="42"/>
      <c r="E134" s="103">
        <v>7.3464999999999997E-3</v>
      </c>
      <c r="F134" s="100" t="s">
        <v>427</v>
      </c>
      <c r="G134" s="103">
        <v>5.2475000000000004E-4</v>
      </c>
      <c r="H134" s="100" t="s">
        <v>427</v>
      </c>
      <c r="I134" s="100" t="s">
        <v>426</v>
      </c>
      <c r="J134" s="100" t="s">
        <v>426</v>
      </c>
      <c r="K134" s="100" t="s">
        <v>426</v>
      </c>
      <c r="L134" s="100" t="s">
        <v>426</v>
      </c>
      <c r="M134" s="104">
        <v>5.2475000000000004E-4</v>
      </c>
      <c r="N134" s="104">
        <v>7.9799999999999999E-4</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6.5523973469999996E-2</v>
      </c>
      <c r="F135" s="103">
        <v>2.53441784178342E-2</v>
      </c>
      <c r="G135" s="103">
        <v>2.2665525409999998E-3</v>
      </c>
      <c r="H135" s="100" t="s">
        <v>425</v>
      </c>
      <c r="I135" s="100" t="s">
        <v>426</v>
      </c>
      <c r="J135" s="100" t="s">
        <v>426</v>
      </c>
      <c r="K135" s="100" t="s">
        <v>426</v>
      </c>
      <c r="L135" s="100" t="s">
        <v>426</v>
      </c>
      <c r="M135" s="104">
        <v>1.1503784399999999</v>
      </c>
      <c r="N135" s="104">
        <v>1.0096461320930001E-2</v>
      </c>
      <c r="O135" s="104">
        <v>2.0605023103899998E-3</v>
      </c>
      <c r="P135" s="100" t="s">
        <v>425</v>
      </c>
      <c r="Q135" s="104">
        <v>8.4480594726100006E-3</v>
      </c>
      <c r="R135" s="104">
        <v>2.0605023104000001E-4</v>
      </c>
      <c r="S135" s="104">
        <v>4.1210046207900003E-3</v>
      </c>
      <c r="T135" s="100" t="s">
        <v>425</v>
      </c>
      <c r="U135" s="104">
        <v>1.44235161728E-3</v>
      </c>
      <c r="V135" s="104">
        <v>0.36120605501190001</v>
      </c>
      <c r="W135" s="104">
        <v>21.005751719999999</v>
      </c>
      <c r="X135" s="104">
        <v>2.3735312679999999E-2</v>
      </c>
      <c r="Y135" s="104">
        <v>3.1567965859999998E-2</v>
      </c>
      <c r="Z135" s="104">
        <v>1.2579715720000001E-2</v>
      </c>
      <c r="AA135" s="104">
        <v>1.9225603269999999E-2</v>
      </c>
      <c r="AB135" s="104">
        <v>8.7108597519999997E-2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1.1145447864263584E-3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306483163.28381932</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1.11756423627E-3</v>
      </c>
      <c r="O139" s="104">
        <v>2.2493094639099999E-3</v>
      </c>
      <c r="P139" s="104">
        <v>2.2493094639099999E-3</v>
      </c>
      <c r="Q139" s="104">
        <v>3.58371212103E-3</v>
      </c>
      <c r="R139" s="104">
        <v>3.41473896138E-3</v>
      </c>
      <c r="S139" s="104">
        <v>7.9368282624200006E-3</v>
      </c>
      <c r="T139" s="100" t="s">
        <v>427</v>
      </c>
      <c r="U139" s="100" t="s">
        <v>427</v>
      </c>
      <c r="V139" s="100" t="s">
        <v>427</v>
      </c>
      <c r="W139" s="104">
        <v>3.892676797</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262.65240619032204</v>
      </c>
      <c r="F141" s="105">
        <f t="shared" ref="F141:AD141" si="0">SUM(F14:F140)</f>
        <v>243.7346789052132</v>
      </c>
      <c r="G141" s="105">
        <f t="shared" si="0"/>
        <v>249.84924298484495</v>
      </c>
      <c r="H141" s="105">
        <f t="shared" si="0"/>
        <v>90.08671580227255</v>
      </c>
      <c r="I141" s="105">
        <f t="shared" si="0"/>
        <v>8.0743826366154821</v>
      </c>
      <c r="J141" s="105">
        <f t="shared" si="0"/>
        <v>8.8982147388311414</v>
      </c>
      <c r="K141" s="105">
        <f t="shared" si="0"/>
        <v>9.7785834896756274</v>
      </c>
      <c r="L141" s="105">
        <f t="shared" si="0"/>
        <v>3.4565605741644689</v>
      </c>
      <c r="M141" s="105">
        <f t="shared" si="0"/>
        <v>816.80737200209978</v>
      </c>
      <c r="N141" s="105">
        <f t="shared" si="0"/>
        <v>170.32150737843759</v>
      </c>
      <c r="O141" s="105">
        <f t="shared" si="0"/>
        <v>5.0055438378078234</v>
      </c>
      <c r="P141" s="105">
        <f t="shared" si="0"/>
        <v>2.9488365739544413</v>
      </c>
      <c r="Q141" s="105">
        <f t="shared" si="0"/>
        <v>5.3768570682784818</v>
      </c>
      <c r="R141" s="105">
        <f>SUM(R14:R140)</f>
        <v>27.367466109975744</v>
      </c>
      <c r="S141" s="105">
        <f t="shared" si="0"/>
        <v>66.361050255166617</v>
      </c>
      <c r="T141" s="105">
        <f t="shared" si="0"/>
        <v>60.613719142192735</v>
      </c>
      <c r="U141" s="105">
        <f t="shared" si="0"/>
        <v>2.0911521756967923</v>
      </c>
      <c r="V141" s="105">
        <f t="shared" si="0"/>
        <v>120.17650069602526</v>
      </c>
      <c r="W141" s="105">
        <f t="shared" si="0"/>
        <v>350.05957346658505</v>
      </c>
      <c r="X141" s="105">
        <f t="shared" si="0"/>
        <v>2.9802431473549329</v>
      </c>
      <c r="Y141" s="105">
        <f t="shared" si="0"/>
        <v>3.3424896351700775</v>
      </c>
      <c r="Z141" s="105">
        <f t="shared" si="0"/>
        <v>1.9760209807332196</v>
      </c>
      <c r="AA141" s="105">
        <f t="shared" si="0"/>
        <v>1.615393820582707</v>
      </c>
      <c r="AB141" s="105">
        <f t="shared" si="0"/>
        <v>9.9141475818869331</v>
      </c>
      <c r="AC141" s="105">
        <f t="shared" si="0"/>
        <v>21.871015754851999</v>
      </c>
      <c r="AD141" s="105">
        <f t="shared" si="0"/>
        <v>3.0128588997530001</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64.723988372262525</v>
      </c>
      <c r="F143" s="100">
        <v>41.649400222405902</v>
      </c>
      <c r="G143" s="100">
        <v>1.5283228348925106</v>
      </c>
      <c r="H143" s="100">
        <v>5.9436574283274035E-2</v>
      </c>
      <c r="I143" s="100" t="s">
        <v>426</v>
      </c>
      <c r="J143" s="100" t="s">
        <v>426</v>
      </c>
      <c r="K143" s="100" t="s">
        <v>426</v>
      </c>
      <c r="L143" s="100" t="s">
        <v>426</v>
      </c>
      <c r="M143" s="100">
        <v>341.4705938748229</v>
      </c>
      <c r="N143" s="100">
        <v>49.965174544639282</v>
      </c>
      <c r="O143" s="100">
        <v>3.1530427150559467E-4</v>
      </c>
      <c r="P143" s="100">
        <v>1.6407997105478359E-2</v>
      </c>
      <c r="Q143" s="100">
        <v>4.9449449761827173E-4</v>
      </c>
      <c r="R143" s="100">
        <v>1.5898135582112984E-2</v>
      </c>
      <c r="S143" s="100">
        <v>1.1035816644733914E-2</v>
      </c>
      <c r="T143" s="100">
        <v>3.302927766916138E-3</v>
      </c>
      <c r="U143" s="100">
        <v>3.583804522253546E-4</v>
      </c>
      <c r="V143" s="100">
        <v>6.0425060038776297E-2</v>
      </c>
      <c r="W143" s="100">
        <v>0.73360340000000002</v>
      </c>
      <c r="X143" s="100">
        <v>3.5249852073299996E-2</v>
      </c>
      <c r="Y143" s="100">
        <v>4.6988739680299998E-2</v>
      </c>
      <c r="Z143" s="100">
        <v>2.8322666796400001E-2</v>
      </c>
      <c r="AA143" s="100">
        <v>4.5591372917400001E-2</v>
      </c>
      <c r="AB143" s="100">
        <v>0.15615263146739999</v>
      </c>
      <c r="AC143" s="100">
        <v>7.3360359999999998E-4</v>
      </c>
      <c r="AD143" s="101">
        <v>1.6603660000000001E-4</v>
      </c>
      <c r="AE143" s="99"/>
      <c r="AF143" s="101">
        <v>98260.967495694902</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3.6075992486053039</v>
      </c>
      <c r="F144" s="100">
        <v>0.49116976518350941</v>
      </c>
      <c r="G144" s="100">
        <v>0.26317010810609132</v>
      </c>
      <c r="H144" s="100">
        <v>2.5235656616870248E-3</v>
      </c>
      <c r="I144" s="100" t="s">
        <v>426</v>
      </c>
      <c r="J144" s="100" t="s">
        <v>426</v>
      </c>
      <c r="K144" s="100" t="s">
        <v>426</v>
      </c>
      <c r="L144" s="100" t="s">
        <v>426</v>
      </c>
      <c r="M144" s="100">
        <v>4.6400450750229458</v>
      </c>
      <c r="N144" s="100">
        <v>0.27241804382995549</v>
      </c>
      <c r="O144" s="100">
        <v>1.1520025987823797E-5</v>
      </c>
      <c r="P144" s="100">
        <v>1.1283917149712424E-3</v>
      </c>
      <c r="Q144" s="100">
        <v>2.2298203657742958E-5</v>
      </c>
      <c r="R144" s="100">
        <v>1.7529124338704603E-3</v>
      </c>
      <c r="S144" s="100">
        <v>1.1775247204353636E-3</v>
      </c>
      <c r="T144" s="100">
        <v>5.7207828719864802E-5</v>
      </c>
      <c r="U144" s="100">
        <v>2.1556355339838315E-5</v>
      </c>
      <c r="V144" s="100">
        <v>3.8578885116337574E-3</v>
      </c>
      <c r="W144" s="100">
        <v>6.3731999999999999E-3</v>
      </c>
      <c r="X144" s="100">
        <v>4.1186066932000004E-3</v>
      </c>
      <c r="Y144" s="100">
        <v>4.6467394984999995E-3</v>
      </c>
      <c r="Z144" s="100">
        <v>3.6104497089000003E-3</v>
      </c>
      <c r="AA144" s="100">
        <v>3.8875101709000002E-3</v>
      </c>
      <c r="AB144" s="100">
        <v>1.6263306071499999E-2</v>
      </c>
      <c r="AC144" s="100">
        <v>6.3729999999999998E-6</v>
      </c>
      <c r="AD144" s="101">
        <v>5.3789999999999997E-6</v>
      </c>
      <c r="AE144" s="99"/>
      <c r="AF144" s="101">
        <v>8894.7583163648997</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45.144047985826901</v>
      </c>
      <c r="F145" s="100">
        <v>2.460646725038246</v>
      </c>
      <c r="G145" s="100">
        <v>1.4267619712541293</v>
      </c>
      <c r="H145" s="100">
        <v>1.2154119750136342E-2</v>
      </c>
      <c r="I145" s="100" t="s">
        <v>426</v>
      </c>
      <c r="J145" s="100" t="s">
        <v>426</v>
      </c>
      <c r="K145" s="100" t="s">
        <v>426</v>
      </c>
      <c r="L145" s="100" t="s">
        <v>426</v>
      </c>
      <c r="M145" s="100">
        <v>9.8469460480297393</v>
      </c>
      <c r="N145" s="100">
        <v>1.6322517183744101E-2</v>
      </c>
      <c r="O145" s="100">
        <v>5.4956444330294164E-5</v>
      </c>
      <c r="P145" s="100">
        <v>5.8200117180583263E-3</v>
      </c>
      <c r="Q145" s="100">
        <v>1.0986991761296547E-4</v>
      </c>
      <c r="R145" s="100">
        <v>9.3306925559584787E-3</v>
      </c>
      <c r="S145" s="100">
        <v>6.2571709519385552E-3</v>
      </c>
      <c r="T145" s="100">
        <v>2.2047034303551932E-4</v>
      </c>
      <c r="U145" s="100">
        <v>1.0982694656534264E-4</v>
      </c>
      <c r="V145" s="100">
        <v>1.976756125033299E-2</v>
      </c>
      <c r="W145" s="100">
        <v>0.26409329999999998</v>
      </c>
      <c r="X145" s="100">
        <v>3.7727565944000001E-3</v>
      </c>
      <c r="Y145" s="100">
        <v>2.2846137156E-2</v>
      </c>
      <c r="Z145" s="100">
        <v>2.5528986290199999E-2</v>
      </c>
      <c r="AA145" s="100">
        <v>5.8687324807000004E-3</v>
      </c>
      <c r="AB145" s="100">
        <v>5.8016612521300005E-2</v>
      </c>
      <c r="AC145" s="100">
        <v>5.1234399999999999E-5</v>
      </c>
      <c r="AD145" s="101">
        <v>4.5872899999999999E-5</v>
      </c>
      <c r="AE145" s="99"/>
      <c r="AF145" s="101">
        <v>46872.7320048947</v>
      </c>
      <c r="AG145" s="101" t="s">
        <v>427</v>
      </c>
      <c r="AH145" s="101">
        <v>0</v>
      </c>
      <c r="AI145" s="101">
        <v>0</v>
      </c>
      <c r="AJ145" s="101" t="s">
        <v>427</v>
      </c>
      <c r="AK145" s="101" t="s">
        <v>427</v>
      </c>
      <c r="AL145" s="32" t="s">
        <v>50</v>
      </c>
    </row>
    <row r="146" spans="1:38" ht="26.25" customHeight="1" thickBot="1" x14ac:dyDescent="0.3">
      <c r="A146" s="65"/>
      <c r="B146" s="32" t="s">
        <v>349</v>
      </c>
      <c r="C146" s="66" t="s">
        <v>356</v>
      </c>
      <c r="D146" s="67" t="s">
        <v>280</v>
      </c>
      <c r="E146" s="100">
        <v>0.11439019192333816</v>
      </c>
      <c r="F146" s="100">
        <v>3.4134851135321824</v>
      </c>
      <c r="G146" s="100">
        <v>6.4082144267501619E-3</v>
      </c>
      <c r="H146" s="100">
        <v>9.8255286749357267E-4</v>
      </c>
      <c r="I146" s="100" t="s">
        <v>426</v>
      </c>
      <c r="J146" s="100" t="s">
        <v>426</v>
      </c>
      <c r="K146" s="100" t="s">
        <v>426</v>
      </c>
      <c r="L146" s="100" t="s">
        <v>426</v>
      </c>
      <c r="M146" s="100">
        <v>11.708398573519819</v>
      </c>
      <c r="N146" s="100">
        <v>0.78411753097004566</v>
      </c>
      <c r="O146" s="100">
        <v>1.1598905407253506E-3</v>
      </c>
      <c r="P146" s="100">
        <v>1.8583821837575462E-4</v>
      </c>
      <c r="Q146" s="100">
        <v>6.408214426750159E-6</v>
      </c>
      <c r="R146" s="100">
        <v>5.0003341778004232E-3</v>
      </c>
      <c r="S146" s="100">
        <v>0.19726084108225983</v>
      </c>
      <c r="T146" s="100">
        <v>8.1308556757407717E-3</v>
      </c>
      <c r="U146" s="100">
        <v>1.1548220389807269E-3</v>
      </c>
      <c r="V146" s="100">
        <v>0.11479687785842006</v>
      </c>
      <c r="W146" s="100">
        <v>1.2127799999999999E-2</v>
      </c>
      <c r="X146" s="100">
        <v>1.848016675E-4</v>
      </c>
      <c r="Y146" s="100">
        <v>3.3880305700000003E-4</v>
      </c>
      <c r="Z146" s="100">
        <v>1.1550104220000001E-4</v>
      </c>
      <c r="AA146" s="100">
        <v>3.9655357819999999E-4</v>
      </c>
      <c r="AB146" s="100">
        <v>1.0356593449E-3</v>
      </c>
      <c r="AC146" s="100">
        <v>1.21275E-5</v>
      </c>
      <c r="AD146" s="101">
        <v>1.21275E-5</v>
      </c>
      <c r="AE146" s="99"/>
      <c r="AF146" s="101">
        <v>935.04392772179995</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7.7408241868537147</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359.17764823269999</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3.7973774931328608</v>
      </c>
      <c r="O148" s="100">
        <v>1.6830226698013651E-2</v>
      </c>
      <c r="P148" s="100">
        <v>0</v>
      </c>
      <c r="Q148" s="100">
        <v>4.3497969712466104E-2</v>
      </c>
      <c r="R148" s="100">
        <v>1.4151998207320293</v>
      </c>
      <c r="S148" s="100">
        <v>31.054293364037029</v>
      </c>
      <c r="T148" s="100">
        <v>0.21872741478818847</v>
      </c>
      <c r="U148" s="100">
        <v>2.6034668224944588E-2</v>
      </c>
      <c r="V148" s="100">
        <v>10.428747362495432</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44112.250017789978</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44112.250017789978</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238.21100904955935</v>
      </c>
      <c r="F152" s="118">
        <f t="shared" ref="F152:AD152" si="1">F141 + F151 + IF(AND(OR($B$4="AT",$B$4="BE",$B$4="CH",$B$4="GB",$B$4="IE",$B$4="LT",$B$4="LU",$B$4="NL"),SUM(F143:F149)&gt;0),SUM(F143:F149)-SUM(F27:F33),0)</f>
        <v>226.64702525955099</v>
      </c>
      <c r="G152" s="118">
        <f t="shared" si="1"/>
        <v>245.77653769400408</v>
      </c>
      <c r="H152" s="118">
        <f t="shared" si="1"/>
        <v>90.068356300016703</v>
      </c>
      <c r="I152" s="118">
        <f t="shared" si="1"/>
        <v>8.0743826366154821</v>
      </c>
      <c r="J152" s="118">
        <f t="shared" si="1"/>
        <v>8.8982147388311414</v>
      </c>
      <c r="K152" s="118">
        <f t="shared" si="1"/>
        <v>9.7785834896756274</v>
      </c>
      <c r="L152" s="118">
        <f t="shared" si="1"/>
        <v>3.4565605741644689</v>
      </c>
      <c r="M152" s="118">
        <f t="shared" si="1"/>
        <v>695.2488367255778</v>
      </c>
      <c r="N152" s="118">
        <f t="shared" si="1"/>
        <v>151.36769301222407</v>
      </c>
      <c r="O152" s="118">
        <f t="shared" si="1"/>
        <v>5.0016699897643173</v>
      </c>
      <c r="P152" s="118">
        <f t="shared" si="1"/>
        <v>2.9434025459382709</v>
      </c>
      <c r="Q152" s="118">
        <f t="shared" si="1"/>
        <v>5.3679664815489261</v>
      </c>
      <c r="R152" s="118">
        <f t="shared" si="1"/>
        <v>27.076402007927019</v>
      </c>
      <c r="S152" s="118">
        <f t="shared" si="1"/>
        <v>60.044102882047326</v>
      </c>
      <c r="T152" s="118">
        <f t="shared" si="1"/>
        <v>60.565878033188355</v>
      </c>
      <c r="U152" s="118">
        <f t="shared" si="1"/>
        <v>2.0855228510116817</v>
      </c>
      <c r="V152" s="118">
        <f t="shared" si="1"/>
        <v>118.06924956156526</v>
      </c>
      <c r="W152" s="118">
        <f t="shared" si="1"/>
        <v>349.78759026658503</v>
      </c>
      <c r="X152" s="118">
        <f t="shared" si="1"/>
        <v>2.9732211048728328</v>
      </c>
      <c r="Y152" s="118">
        <f t="shared" si="1"/>
        <v>3.3300595672011775</v>
      </c>
      <c r="Z152" s="118">
        <f t="shared" si="1"/>
        <v>1.9686381803721196</v>
      </c>
      <c r="AA152" s="118">
        <f t="shared" si="1"/>
        <v>1.6039734438955069</v>
      </c>
      <c r="AB152" s="118">
        <f t="shared" si="1"/>
        <v>9.8758922943876328</v>
      </c>
      <c r="AC152" s="118">
        <f t="shared" si="1"/>
        <v>21.870764684952</v>
      </c>
      <c r="AD152" s="118">
        <f t="shared" si="1"/>
        <v>3.0127985610530001</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238.21100904955935</v>
      </c>
      <c r="F154" s="118">
        <f>F141 + F153 - IF(OR($B$6=2005,$B$6&gt;=2020),SUM(F99:F122),0) + IF(AND(OR($B$4="AT",$B$4="BE",$B$4="CH",$B$4="GB",$B$4="IE",$B$4="LT",$B$4="LU",$B$4="NL"),SUM(F143:F149)&gt;0),SUM(F143:F149)-SUM(F27:F33),0)</f>
        <v>226.64702525955099</v>
      </c>
      <c r="G154" s="118">
        <f>G141 + G153 + IF(AND(OR($B$4="AT",$B$4="BE",$B$4="CH",$B$4="GB",$B$4="IE",$B$4="LT",$B$4="LU",$B$4="NL"),SUM(G143:G149)&gt;0),SUM(G143:G149)-SUM(G27:G33),0)</f>
        <v>245.77653769400408</v>
      </c>
      <c r="H154" s="118">
        <f t="shared" ref="H154:AD154" si="2">H141 + H153 + IF(AND(OR($B$4="AT",$B$4="BE",$B$4="CH",$B$4="GB",$B$4="IE",$B$4="LT",$B$4="LU",$B$4="NL"),SUM(H143:H149)&gt;0),SUM(H143:H149)-SUM(H27:H33),0)</f>
        <v>90.068356300016703</v>
      </c>
      <c r="I154" s="118">
        <f t="shared" si="2"/>
        <v>8.0743826366154821</v>
      </c>
      <c r="J154" s="118">
        <f t="shared" si="2"/>
        <v>8.8982147388311414</v>
      </c>
      <c r="K154" s="118">
        <f t="shared" si="2"/>
        <v>9.7785834896756274</v>
      </c>
      <c r="L154" s="118">
        <f t="shared" si="2"/>
        <v>3.4565605741644689</v>
      </c>
      <c r="M154" s="118">
        <f t="shared" si="2"/>
        <v>695.2488367255778</v>
      </c>
      <c r="N154" s="118">
        <f t="shared" si="2"/>
        <v>151.36769301222407</v>
      </c>
      <c r="O154" s="118">
        <f t="shared" si="2"/>
        <v>5.0016699897643173</v>
      </c>
      <c r="P154" s="118">
        <f t="shared" si="2"/>
        <v>2.9434025459382709</v>
      </c>
      <c r="Q154" s="118">
        <f t="shared" si="2"/>
        <v>5.3679664815489261</v>
      </c>
      <c r="R154" s="118">
        <f t="shared" si="2"/>
        <v>27.076402007927019</v>
      </c>
      <c r="S154" s="118">
        <f t="shared" si="2"/>
        <v>60.044102882047326</v>
      </c>
      <c r="T154" s="118">
        <f t="shared" si="2"/>
        <v>60.565878033188355</v>
      </c>
      <c r="U154" s="118">
        <f t="shared" si="2"/>
        <v>2.0855228510116817</v>
      </c>
      <c r="V154" s="118">
        <f t="shared" si="2"/>
        <v>118.06924956156526</v>
      </c>
      <c r="W154" s="118">
        <f t="shared" si="2"/>
        <v>349.78759026658503</v>
      </c>
      <c r="X154" s="118">
        <f t="shared" si="2"/>
        <v>2.9732211048728328</v>
      </c>
      <c r="Y154" s="118">
        <f t="shared" si="2"/>
        <v>3.3300595672011775</v>
      </c>
      <c r="Z154" s="118">
        <f t="shared" si="2"/>
        <v>1.9686381803721196</v>
      </c>
      <c r="AA154" s="118">
        <f t="shared" si="2"/>
        <v>1.6039734438955069</v>
      </c>
      <c r="AB154" s="118">
        <f t="shared" si="2"/>
        <v>9.8758922943876328</v>
      </c>
      <c r="AC154" s="118">
        <f t="shared" si="2"/>
        <v>21.870764684952</v>
      </c>
      <c r="AD154" s="118">
        <f t="shared" si="2"/>
        <v>3.0127985610530001</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9.1169902410016004</v>
      </c>
      <c r="F157" s="125">
        <v>0.13585062444988499</v>
      </c>
      <c r="G157" s="125">
        <v>0.53960963727422295</v>
      </c>
      <c r="H157" s="126" t="s">
        <v>425</v>
      </c>
      <c r="I157" s="126" t="s">
        <v>426</v>
      </c>
      <c r="J157" s="126" t="s">
        <v>426</v>
      </c>
      <c r="K157" s="126" t="s">
        <v>426</v>
      </c>
      <c r="L157" s="126" t="s">
        <v>426</v>
      </c>
      <c r="M157" s="127">
        <v>1.2988868682819501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28329.512278415375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2.5301654215884699E-2</v>
      </c>
      <c r="F158" s="125">
        <v>6.8417579378839497E-3</v>
      </c>
      <c r="G158" s="125">
        <v>1.75831390123528E-3</v>
      </c>
      <c r="H158" s="126" t="s">
        <v>425</v>
      </c>
      <c r="I158" s="126" t="s">
        <v>426</v>
      </c>
      <c r="J158" s="126" t="s">
        <v>426</v>
      </c>
      <c r="K158" s="126" t="s">
        <v>426</v>
      </c>
      <c r="L158" s="126" t="s">
        <v>426</v>
      </c>
      <c r="M158" s="127">
        <v>0.47074792328640502</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92.3959678525367</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19.651764758804362</v>
      </c>
      <c r="F159" s="125">
        <v>1.2387588241346468</v>
      </c>
      <c r="G159" s="125">
        <v>12.477756170698882</v>
      </c>
      <c r="H159" s="125">
        <v>2.715166027931145E-3</v>
      </c>
      <c r="I159" s="126" t="s">
        <v>426</v>
      </c>
      <c r="J159" s="126" t="s">
        <v>426</v>
      </c>
      <c r="K159" s="126" t="s">
        <v>426</v>
      </c>
      <c r="L159" s="126" t="s">
        <v>426</v>
      </c>
      <c r="M159" s="127">
        <v>6.2138828959126799</v>
      </c>
      <c r="N159" s="127">
        <v>4.9497133689576318E-2</v>
      </c>
      <c r="O159" s="127">
        <v>6.7913772495175103E-3</v>
      </c>
      <c r="P159" s="127">
        <v>1.0015255800310461E-2</v>
      </c>
      <c r="Q159" s="127">
        <v>9.8415122067177938E-2</v>
      </c>
      <c r="R159" s="126" t="s">
        <v>425</v>
      </c>
      <c r="S159" s="127">
        <v>9.8415122067177951E-2</v>
      </c>
      <c r="T159" s="127">
        <v>5.5338563409340784</v>
      </c>
      <c r="U159" s="127">
        <v>9.8994267379152484E-2</v>
      </c>
      <c r="V159" s="127">
        <v>0.22906902964228359</v>
      </c>
      <c r="W159" s="126" t="s">
        <v>425</v>
      </c>
      <c r="X159" s="127">
        <v>1.2986549082982102E-2</v>
      </c>
      <c r="Y159" s="127">
        <v>1.2290172684280579E-2</v>
      </c>
      <c r="Z159" s="127">
        <v>5.1015094556650905E-3</v>
      </c>
      <c r="AA159" s="126" t="s">
        <v>425</v>
      </c>
      <c r="AB159" s="127">
        <v>3.0378231222928011E-2</v>
      </c>
      <c r="AC159" s="126" t="s">
        <v>427</v>
      </c>
      <c r="AD159" s="126" t="s">
        <v>427</v>
      </c>
      <c r="AE159" s="119"/>
      <c r="AF159" s="128">
        <v>12572.658661077705</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13.966109858062556</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54296875" style="1" bestFit="1" customWidth="1"/>
    <col min="7" max="7" width="11.54296875" style="1" bestFit="1" customWidth="1"/>
    <col min="8" max="8" width="11.17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6.4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2019</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2019</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4.9665085749709998</v>
      </c>
      <c r="F14" s="103">
        <v>0.23522337238799995</v>
      </c>
      <c r="G14" s="103">
        <v>0.50919734848199993</v>
      </c>
      <c r="H14" s="103">
        <v>4.7244498600000004E-2</v>
      </c>
      <c r="I14" s="104">
        <v>4.0364136120024416E-2</v>
      </c>
      <c r="J14" s="104">
        <v>5.4848393216424401E-2</v>
      </c>
      <c r="K14" s="104">
        <v>6.5154546175224426E-2</v>
      </c>
      <c r="L14" s="104">
        <v>4.0292915825387403E-3</v>
      </c>
      <c r="M14" s="104">
        <v>0.99356955286299986</v>
      </c>
      <c r="N14" s="104">
        <v>0.10322042240572099</v>
      </c>
      <c r="O14" s="104">
        <v>7.6331508512529012E-2</v>
      </c>
      <c r="P14" s="104">
        <v>7.3721366321113979E-2</v>
      </c>
      <c r="Q14" s="104">
        <v>8.2598200715026993E-2</v>
      </c>
      <c r="R14" s="104">
        <v>0.118026445879697</v>
      </c>
      <c r="S14" s="104">
        <v>9.1760770297273003E-2</v>
      </c>
      <c r="T14" s="104">
        <v>0.10628904885813199</v>
      </c>
      <c r="U14" s="104">
        <v>3.6948701521661E-2</v>
      </c>
      <c r="V14" s="104">
        <v>0.22976799712844498</v>
      </c>
      <c r="W14" s="104">
        <v>0.22163246846000001</v>
      </c>
      <c r="X14" s="104">
        <v>1.37600855045E-3</v>
      </c>
      <c r="Y14" s="104">
        <v>3.5064128399999998E-5</v>
      </c>
      <c r="Z14" s="104">
        <v>2.8012113100000003E-5</v>
      </c>
      <c r="AA14" s="104">
        <v>2.9012825699999997E-5</v>
      </c>
      <c r="AB14" s="104">
        <v>1.4680976176E-3</v>
      </c>
      <c r="AC14" s="104">
        <v>0.41970957800100006</v>
      </c>
      <c r="AD14" s="104">
        <v>1E-3</v>
      </c>
      <c r="AE14" s="99"/>
      <c r="AF14" s="101">
        <v>122.095710630621</v>
      </c>
      <c r="AG14" s="101">
        <v>20418.137023200001</v>
      </c>
      <c r="AH14" s="101">
        <v>89965.720708716908</v>
      </c>
      <c r="AI14" s="101">
        <v>25475.425437141173</v>
      </c>
      <c r="AJ14" s="101">
        <v>11357.5687172</v>
      </c>
      <c r="AK14" s="101" t="s">
        <v>427</v>
      </c>
      <c r="AL14" s="29" t="s">
        <v>50</v>
      </c>
    </row>
    <row r="15" spans="1:38" ht="26.25" customHeight="1" thickBot="1" x14ac:dyDescent="0.3">
      <c r="A15" s="40" t="s">
        <v>54</v>
      </c>
      <c r="B15" s="40" t="s">
        <v>55</v>
      </c>
      <c r="C15" s="41" t="s">
        <v>56</v>
      </c>
      <c r="D15" s="42"/>
      <c r="E15" s="103">
        <v>1.5020280000000001</v>
      </c>
      <c r="F15" s="103">
        <v>0.39173821641968942</v>
      </c>
      <c r="G15" s="103">
        <v>0.184807</v>
      </c>
      <c r="H15" s="100" t="s">
        <v>425</v>
      </c>
      <c r="I15" s="104">
        <v>1.4813548816707361E-2</v>
      </c>
      <c r="J15" s="104">
        <v>1.481364881670736E-2</v>
      </c>
      <c r="K15" s="104">
        <v>1.4850848816707361E-2</v>
      </c>
      <c r="L15" s="104">
        <v>2.044252417169515E-3</v>
      </c>
      <c r="M15" s="104">
        <v>0.14896576</v>
      </c>
      <c r="N15" s="104">
        <v>3.2894375013595004E-2</v>
      </c>
      <c r="O15" s="104">
        <v>4.4744167671712999E-2</v>
      </c>
      <c r="P15" s="104">
        <v>7.6102810408749996E-3</v>
      </c>
      <c r="Q15" s="104">
        <v>7.2155333659390001E-3</v>
      </c>
      <c r="R15" s="104">
        <v>5.5981376047164001E-2</v>
      </c>
      <c r="S15" s="104">
        <v>6.7218347764848002E-2</v>
      </c>
      <c r="T15" s="104">
        <v>0.15057733877734</v>
      </c>
      <c r="U15" s="104">
        <v>3.1874742401957E-2</v>
      </c>
      <c r="V15" s="104">
        <v>0.34732906810524999</v>
      </c>
      <c r="W15" s="104">
        <v>2.2117384E-2</v>
      </c>
      <c r="X15" s="100" t="s">
        <v>425</v>
      </c>
      <c r="Y15" s="100" t="s">
        <v>425</v>
      </c>
      <c r="Z15" s="100" t="s">
        <v>425</v>
      </c>
      <c r="AA15" s="100" t="s">
        <v>425</v>
      </c>
      <c r="AB15" s="100" t="s">
        <v>425</v>
      </c>
      <c r="AC15" s="100" t="s">
        <v>427</v>
      </c>
      <c r="AD15" s="100" t="s">
        <v>427</v>
      </c>
      <c r="AE15" s="99"/>
      <c r="AF15" s="101">
        <v>46525.244347</v>
      </c>
      <c r="AG15" s="101">
        <v>0.12</v>
      </c>
      <c r="AH15" s="101">
        <v>42675.614208785002</v>
      </c>
      <c r="AI15" s="101" t="s">
        <v>427</v>
      </c>
      <c r="AJ15" s="101">
        <v>1987.66</v>
      </c>
      <c r="AK15" s="101" t="s">
        <v>427</v>
      </c>
      <c r="AL15" s="29" t="s">
        <v>50</v>
      </c>
    </row>
    <row r="16" spans="1:38" ht="26.25" customHeight="1" thickBot="1" x14ac:dyDescent="0.3">
      <c r="A16" s="40" t="s">
        <v>54</v>
      </c>
      <c r="B16" s="40" t="s">
        <v>57</v>
      </c>
      <c r="C16" s="41" t="s">
        <v>58</v>
      </c>
      <c r="D16" s="42"/>
      <c r="E16" s="103">
        <v>1.6067962</v>
      </c>
      <c r="F16" s="103">
        <v>1.8010000000000002E-2</v>
      </c>
      <c r="G16" s="103">
        <v>0.24710589999999999</v>
      </c>
      <c r="H16" s="100" t="s">
        <v>427</v>
      </c>
      <c r="I16" s="104">
        <v>1.36691E-2</v>
      </c>
      <c r="J16" s="104">
        <v>2.0742500000000001E-2</v>
      </c>
      <c r="K16" s="104">
        <v>3.2531499999999998E-2</v>
      </c>
      <c r="L16" s="104">
        <v>6.6978589999999996E-3</v>
      </c>
      <c r="M16" s="104">
        <v>0.23469200000000001</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3822.1840000000002</v>
      </c>
      <c r="AH16" s="101" t="s">
        <v>427</v>
      </c>
      <c r="AI16" s="101" t="s">
        <v>427</v>
      </c>
      <c r="AJ16" s="101">
        <v>0</v>
      </c>
      <c r="AK16" s="101" t="s">
        <v>427</v>
      </c>
      <c r="AL16" s="29" t="s">
        <v>50</v>
      </c>
    </row>
    <row r="17" spans="1:38" ht="26.25" customHeight="1" thickBot="1" x14ac:dyDescent="0.3">
      <c r="A17" s="40" t="s">
        <v>54</v>
      </c>
      <c r="B17" s="40" t="s">
        <v>59</v>
      </c>
      <c r="C17" s="41" t="s">
        <v>60</v>
      </c>
      <c r="D17" s="42"/>
      <c r="E17" s="103">
        <v>3.9454081790328999E-2</v>
      </c>
      <c r="F17" s="103">
        <v>1.7231123881955645E-2</v>
      </c>
      <c r="G17" s="103">
        <v>3.6231655850589357E-2</v>
      </c>
      <c r="H17" s="100" t="s">
        <v>425</v>
      </c>
      <c r="I17" s="104">
        <v>1.36867137802367E-2</v>
      </c>
      <c r="J17" s="104">
        <v>1.39818372235022E-2</v>
      </c>
      <c r="K17" s="104">
        <v>1.4452353646461901E-2</v>
      </c>
      <c r="L17" s="104">
        <v>9.9022647666920311E-4</v>
      </c>
      <c r="M17" s="104">
        <v>3.1254370863983E-2</v>
      </c>
      <c r="N17" s="104">
        <v>3.5886272222599997E-4</v>
      </c>
      <c r="O17" s="104">
        <v>1.05267845194E-4</v>
      </c>
      <c r="P17" s="104">
        <v>1.90433368963E-3</v>
      </c>
      <c r="Q17" s="104">
        <v>2.40434177039E-3</v>
      </c>
      <c r="R17" s="104">
        <v>1.5650640052499999E-4</v>
      </c>
      <c r="S17" s="104">
        <v>2.9310159732899999E-4</v>
      </c>
      <c r="T17" s="104">
        <v>7.9879786381080002E-3</v>
      </c>
      <c r="U17" s="104">
        <v>5.8202985963199999E-4</v>
      </c>
      <c r="V17" s="104">
        <v>2.8372031846700002E-3</v>
      </c>
      <c r="W17" s="104">
        <v>8.4377749999999998E-3</v>
      </c>
      <c r="X17" s="100" t="s">
        <v>425</v>
      </c>
      <c r="Y17" s="100" t="s">
        <v>425</v>
      </c>
      <c r="Z17" s="100" t="s">
        <v>425</v>
      </c>
      <c r="AA17" s="100" t="s">
        <v>425</v>
      </c>
      <c r="AB17" s="100" t="s">
        <v>425</v>
      </c>
      <c r="AC17" s="100" t="s">
        <v>427</v>
      </c>
      <c r="AD17" s="100" t="s">
        <v>427</v>
      </c>
      <c r="AE17" s="99"/>
      <c r="AF17" s="101">
        <v>76.426858002930572</v>
      </c>
      <c r="AG17" s="101">
        <v>0</v>
      </c>
      <c r="AH17" s="101">
        <v>9486.8116685224013</v>
      </c>
      <c r="AI17" s="101" t="s">
        <v>427</v>
      </c>
      <c r="AJ17" s="101">
        <v>66.430000000000007</v>
      </c>
      <c r="AK17" s="101" t="s">
        <v>427</v>
      </c>
      <c r="AL17" s="29" t="s">
        <v>50</v>
      </c>
    </row>
    <row r="18" spans="1:38" ht="26.25" customHeight="1" thickBot="1" x14ac:dyDescent="0.3">
      <c r="A18" s="40" t="s">
        <v>54</v>
      </c>
      <c r="B18" s="40" t="s">
        <v>61</v>
      </c>
      <c r="C18" s="41" t="s">
        <v>62</v>
      </c>
      <c r="D18" s="42"/>
      <c r="E18" s="103">
        <v>0.22872312612072002</v>
      </c>
      <c r="F18" s="103">
        <v>1.1810421243404371E-2</v>
      </c>
      <c r="G18" s="103">
        <v>2.3302732770125E-4</v>
      </c>
      <c r="H18" s="100" t="s">
        <v>425</v>
      </c>
      <c r="I18" s="104">
        <v>5.7156094302716898E-2</v>
      </c>
      <c r="J18" s="104">
        <v>6.3080385443980008E-2</v>
      </c>
      <c r="K18" s="104">
        <v>6.9608708158378302E-2</v>
      </c>
      <c r="L18" s="104">
        <v>5.7021800910236203E-3</v>
      </c>
      <c r="M18" s="104">
        <v>0.16319034100182003</v>
      </c>
      <c r="N18" s="104">
        <v>0.125208744448746</v>
      </c>
      <c r="O18" s="104">
        <v>2.1975469020649998E-3</v>
      </c>
      <c r="P18" s="104">
        <v>8.0713628350369999E-3</v>
      </c>
      <c r="Q18" s="104">
        <v>5.5526727212590003E-3</v>
      </c>
      <c r="R18" s="104">
        <v>1.3391106740704E-2</v>
      </c>
      <c r="S18" s="104">
        <v>1.7952421396908998E-2</v>
      </c>
      <c r="T18" s="104">
        <v>7.8750053629607006E-2</v>
      </c>
      <c r="U18" s="104">
        <v>3.434494652393E-3</v>
      </c>
      <c r="V18" s="104">
        <v>0.205771639140962</v>
      </c>
      <c r="W18" s="104">
        <v>1.2323568E-2</v>
      </c>
      <c r="X18" s="100" t="s">
        <v>425</v>
      </c>
      <c r="Y18" s="100" t="s">
        <v>425</v>
      </c>
      <c r="Z18" s="100" t="s">
        <v>425</v>
      </c>
      <c r="AA18" s="100" t="s">
        <v>425</v>
      </c>
      <c r="AB18" s="100" t="s">
        <v>425</v>
      </c>
      <c r="AC18" s="100" t="s">
        <v>425</v>
      </c>
      <c r="AD18" s="100" t="s">
        <v>427</v>
      </c>
      <c r="AE18" s="99"/>
      <c r="AF18" s="101">
        <v>419.59279557642878</v>
      </c>
      <c r="AG18" s="101">
        <v>920.51099999999906</v>
      </c>
      <c r="AH18" s="101">
        <v>4716.6443906959994</v>
      </c>
      <c r="AI18" s="101" t="s">
        <v>427</v>
      </c>
      <c r="AJ18" s="101" t="s">
        <v>427</v>
      </c>
      <c r="AK18" s="101" t="s">
        <v>427</v>
      </c>
      <c r="AL18" s="29" t="s">
        <v>50</v>
      </c>
    </row>
    <row r="19" spans="1:38" ht="26.25" customHeight="1" thickBot="1" x14ac:dyDescent="0.3">
      <c r="A19" s="40" t="s">
        <v>54</v>
      </c>
      <c r="B19" s="40" t="s">
        <v>63</v>
      </c>
      <c r="C19" s="41" t="s">
        <v>64</v>
      </c>
      <c r="D19" s="42"/>
      <c r="E19" s="103">
        <v>1.3652129671301603</v>
      </c>
      <c r="F19" s="103">
        <v>0.21076076716848399</v>
      </c>
      <c r="G19" s="103">
        <v>0.19566085690311999</v>
      </c>
      <c r="H19" s="103">
        <v>4.0000000000000003E-5</v>
      </c>
      <c r="I19" s="104">
        <v>0.16528685784198699</v>
      </c>
      <c r="J19" s="104">
        <v>0.21290144594164798</v>
      </c>
      <c r="K19" s="104">
        <v>0.28108685706845299</v>
      </c>
      <c r="L19" s="104">
        <v>3.61801788409057E-2</v>
      </c>
      <c r="M19" s="104">
        <v>1.5658118784516997</v>
      </c>
      <c r="N19" s="104">
        <v>0.137115840820623</v>
      </c>
      <c r="O19" s="104">
        <v>4.5523740555653003E-2</v>
      </c>
      <c r="P19" s="104">
        <v>5.2211370974192997E-2</v>
      </c>
      <c r="Q19" s="104">
        <v>7.1856982344705E-2</v>
      </c>
      <c r="R19" s="104">
        <v>4.6943011079796003E-2</v>
      </c>
      <c r="S19" s="104">
        <v>9.3623124695155005E-2</v>
      </c>
      <c r="T19" s="104">
        <v>0.28832789625423499</v>
      </c>
      <c r="U19" s="104">
        <v>0.22369755815209699</v>
      </c>
      <c r="V19" s="104">
        <v>0.14754303921914599</v>
      </c>
      <c r="W19" s="104">
        <v>5.5618437E-2</v>
      </c>
      <c r="X19" s="100" t="s">
        <v>425</v>
      </c>
      <c r="Y19" s="100" t="s">
        <v>425</v>
      </c>
      <c r="Z19" s="100" t="s">
        <v>425</v>
      </c>
      <c r="AA19" s="100" t="s">
        <v>425</v>
      </c>
      <c r="AB19" s="100" t="s">
        <v>425</v>
      </c>
      <c r="AC19" s="100" t="s">
        <v>427</v>
      </c>
      <c r="AD19" s="100" t="s">
        <v>427</v>
      </c>
      <c r="AE19" s="99"/>
      <c r="AF19" s="101">
        <v>3605.1519923605333</v>
      </c>
      <c r="AG19" s="101">
        <v>0</v>
      </c>
      <c r="AH19" s="101">
        <v>41320.255634715628</v>
      </c>
      <c r="AI19" s="101">
        <v>287.83999999999997</v>
      </c>
      <c r="AJ19" s="101" t="s">
        <v>427</v>
      </c>
      <c r="AK19" s="101" t="s">
        <v>427</v>
      </c>
      <c r="AL19" s="29" t="s">
        <v>50</v>
      </c>
    </row>
    <row r="20" spans="1:38" ht="26.25" customHeight="1" thickBot="1" x14ac:dyDescent="0.3">
      <c r="A20" s="40" t="s">
        <v>54</v>
      </c>
      <c r="B20" s="40" t="s">
        <v>65</v>
      </c>
      <c r="C20" s="41" t="s">
        <v>66</v>
      </c>
      <c r="D20" s="42"/>
      <c r="E20" s="103">
        <v>0.50622227865588598</v>
      </c>
      <c r="F20" s="103">
        <v>7.0376275262082205E-2</v>
      </c>
      <c r="G20" s="103">
        <v>7.2894540176929395E-2</v>
      </c>
      <c r="H20" s="100" t="s">
        <v>425</v>
      </c>
      <c r="I20" s="104">
        <v>2.5868470390626799E-2</v>
      </c>
      <c r="J20" s="104">
        <v>2.94782403513855E-2</v>
      </c>
      <c r="K20" s="104">
        <v>3.4699099528192702E-2</v>
      </c>
      <c r="L20" s="104">
        <v>2.5117378082951799E-3</v>
      </c>
      <c r="M20" s="104">
        <v>0.34325104576401</v>
      </c>
      <c r="N20" s="104">
        <v>0.27970521651357</v>
      </c>
      <c r="O20" s="104">
        <v>6.7737287319318995E-2</v>
      </c>
      <c r="P20" s="104">
        <v>1.3092145331498E-2</v>
      </c>
      <c r="Q20" s="104">
        <v>7.7532741887670004E-3</v>
      </c>
      <c r="R20" s="104">
        <v>0.12949935776388199</v>
      </c>
      <c r="S20" s="104">
        <v>5.1337996636949997E-2</v>
      </c>
      <c r="T20" s="104">
        <v>2.5217771861009999E-2</v>
      </c>
      <c r="U20" s="104">
        <v>1.2439749137286E-2</v>
      </c>
      <c r="V20" s="104">
        <v>2.7429163251841202</v>
      </c>
      <c r="W20" s="104">
        <v>0.28478968999999998</v>
      </c>
      <c r="X20" s="100" t="s">
        <v>425</v>
      </c>
      <c r="Y20" s="100" t="s">
        <v>425</v>
      </c>
      <c r="Z20" s="100" t="s">
        <v>425</v>
      </c>
      <c r="AA20" s="100" t="s">
        <v>425</v>
      </c>
      <c r="AB20" s="100" t="s">
        <v>425</v>
      </c>
      <c r="AC20" s="100" t="s">
        <v>427</v>
      </c>
      <c r="AD20" s="100" t="s">
        <v>427</v>
      </c>
      <c r="AE20" s="99"/>
      <c r="AF20" s="101">
        <v>12.706324058409759</v>
      </c>
      <c r="AG20" s="101">
        <v>1055.9067723999999</v>
      </c>
      <c r="AH20" s="101">
        <v>3597.3018885879901</v>
      </c>
      <c r="AI20" s="101">
        <v>5102.1564191999905</v>
      </c>
      <c r="AJ20" s="101">
        <v>1169.045121599999</v>
      </c>
      <c r="AK20" s="101" t="s">
        <v>427</v>
      </c>
      <c r="AL20" s="29" t="s">
        <v>50</v>
      </c>
    </row>
    <row r="21" spans="1:38" ht="26.25" customHeight="1" thickBot="1" x14ac:dyDescent="0.3">
      <c r="A21" s="40" t="s">
        <v>54</v>
      </c>
      <c r="B21" s="40" t="s">
        <v>67</v>
      </c>
      <c r="C21" s="41" t="s">
        <v>68</v>
      </c>
      <c r="D21" s="42"/>
      <c r="E21" s="103">
        <v>1.4736770450300001</v>
      </c>
      <c r="F21" s="103">
        <v>6.7567073615113493E-2</v>
      </c>
      <c r="G21" s="103">
        <v>0.171466927991</v>
      </c>
      <c r="H21" s="100" t="s">
        <v>425</v>
      </c>
      <c r="I21" s="104">
        <v>3.1996243953354903E-2</v>
      </c>
      <c r="J21" s="104">
        <v>3.36373707728094E-2</v>
      </c>
      <c r="K21" s="104">
        <v>3.5772092819472495E-2</v>
      </c>
      <c r="L21" s="104">
        <v>2.9032149711429398E-3</v>
      </c>
      <c r="M21" s="104">
        <v>1.5426937716189999</v>
      </c>
      <c r="N21" s="104">
        <v>0.17996014249969</v>
      </c>
      <c r="O21" s="104">
        <v>4.5616378714689997E-3</v>
      </c>
      <c r="P21" s="104">
        <v>1.3543736473477E-2</v>
      </c>
      <c r="Q21" s="104">
        <v>9.0954812353969995E-3</v>
      </c>
      <c r="R21" s="104">
        <v>2.1262053689967E-2</v>
      </c>
      <c r="S21" s="104">
        <v>2.4474867034858998E-2</v>
      </c>
      <c r="T21" s="104">
        <v>1.8885447017675999E-2</v>
      </c>
      <c r="U21" s="104">
        <v>4.6168450952659996E-3</v>
      </c>
      <c r="V21" s="104">
        <v>0.33388025559383999</v>
      </c>
      <c r="W21" s="104">
        <v>4.2096152000000005E-2</v>
      </c>
      <c r="X21" s="100" t="s">
        <v>425</v>
      </c>
      <c r="Y21" s="100" t="s">
        <v>425</v>
      </c>
      <c r="Z21" s="100" t="s">
        <v>425</v>
      </c>
      <c r="AA21" s="100" t="s">
        <v>425</v>
      </c>
      <c r="AB21" s="100" t="s">
        <v>425</v>
      </c>
      <c r="AC21" s="100" t="s">
        <v>427</v>
      </c>
      <c r="AD21" s="100" t="s">
        <v>427</v>
      </c>
      <c r="AE21" s="99"/>
      <c r="AF21" s="101">
        <v>275.27969394600876</v>
      </c>
      <c r="AG21" s="101">
        <v>1305.8625867999999</v>
      </c>
      <c r="AH21" s="101">
        <v>26830.129571610945</v>
      </c>
      <c r="AI21" s="101">
        <v>1021.5025094419988</v>
      </c>
      <c r="AJ21" s="101">
        <v>0</v>
      </c>
      <c r="AK21" s="101" t="s">
        <v>427</v>
      </c>
      <c r="AL21" s="29" t="s">
        <v>50</v>
      </c>
    </row>
    <row r="22" spans="1:38" ht="26.25" customHeight="1" thickBot="1" x14ac:dyDescent="0.3">
      <c r="A22" s="40" t="s">
        <v>54</v>
      </c>
      <c r="B22" s="44" t="s">
        <v>69</v>
      </c>
      <c r="C22" s="41" t="s">
        <v>70</v>
      </c>
      <c r="D22" s="42"/>
      <c r="E22" s="103">
        <v>0.48736331913044006</v>
      </c>
      <c r="F22" s="103">
        <v>1.8678254963465601E-2</v>
      </c>
      <c r="G22" s="103">
        <v>0.34442220890788999</v>
      </c>
      <c r="H22" s="100" t="s">
        <v>425</v>
      </c>
      <c r="I22" s="104">
        <v>7.6827071798872396E-2</v>
      </c>
      <c r="J22" s="104">
        <v>8.2041873646850894E-2</v>
      </c>
      <c r="K22" s="104">
        <v>8.9651958213878793E-2</v>
      </c>
      <c r="L22" s="104">
        <v>7.6256331139930404E-3</v>
      </c>
      <c r="M22" s="104">
        <v>0.42793884854966996</v>
      </c>
      <c r="N22" s="104">
        <v>0.17979418356365701</v>
      </c>
      <c r="O22" s="104">
        <v>2.7551674708410001E-3</v>
      </c>
      <c r="P22" s="104">
        <v>1.1637363498718E-2</v>
      </c>
      <c r="Q22" s="104">
        <v>6.7935054262320002E-3</v>
      </c>
      <c r="R22" s="104">
        <v>1.8629679053977E-2</v>
      </c>
      <c r="S22" s="104">
        <v>2.4245208433153E-2</v>
      </c>
      <c r="T22" s="104">
        <v>3.4173497966164999E-2</v>
      </c>
      <c r="U22" s="104">
        <v>4.1442959665609997E-3</v>
      </c>
      <c r="V22" s="104">
        <v>0.26873193036347498</v>
      </c>
      <c r="W22" s="104">
        <v>5.544986E-3</v>
      </c>
      <c r="X22" s="100" t="s">
        <v>425</v>
      </c>
      <c r="Y22" s="100" t="s">
        <v>425</v>
      </c>
      <c r="Z22" s="100" t="s">
        <v>425</v>
      </c>
      <c r="AA22" s="100" t="s">
        <v>425</v>
      </c>
      <c r="AB22" s="100" t="s">
        <v>425</v>
      </c>
      <c r="AC22" s="100" t="s">
        <v>427</v>
      </c>
      <c r="AD22" s="100" t="s">
        <v>427</v>
      </c>
      <c r="AE22" s="99"/>
      <c r="AF22" s="101">
        <v>528.34749693693323</v>
      </c>
      <c r="AG22" s="101">
        <v>309.13199999999995</v>
      </c>
      <c r="AH22" s="101">
        <v>9123.5924207787994</v>
      </c>
      <c r="AI22" s="101">
        <v>574.57200000000012</v>
      </c>
      <c r="AJ22" s="101">
        <v>449.88299999999998</v>
      </c>
      <c r="AK22" s="101" t="s">
        <v>427</v>
      </c>
      <c r="AL22" s="29" t="s">
        <v>50</v>
      </c>
    </row>
    <row r="23" spans="1:38" ht="26.25" customHeight="1" thickBot="1" x14ac:dyDescent="0.3">
      <c r="A23" s="40" t="s">
        <v>71</v>
      </c>
      <c r="B23" s="44" t="s">
        <v>392</v>
      </c>
      <c r="C23" s="41" t="s">
        <v>388</v>
      </c>
      <c r="D23" s="83"/>
      <c r="E23" s="103">
        <v>0.81051857135863892</v>
      </c>
      <c r="F23" s="103">
        <v>0.53871035046307492</v>
      </c>
      <c r="G23" s="103">
        <v>1.1493451749604001E-3</v>
      </c>
      <c r="H23" s="103">
        <v>8.5453998491059999E-4</v>
      </c>
      <c r="I23" s="104">
        <v>7.2187337699772994E-2</v>
      </c>
      <c r="J23" s="104">
        <v>0.15584040088286299</v>
      </c>
      <c r="K23" s="104">
        <v>0.85901188907814596</v>
      </c>
      <c r="L23" s="104">
        <v>4.4819317141555001E-2</v>
      </c>
      <c r="M23" s="104">
        <v>2.969431517918685</v>
      </c>
      <c r="N23" s="104">
        <v>7.1424785000000007E-5</v>
      </c>
      <c r="O23" s="104">
        <v>2.2628430910081E-3</v>
      </c>
      <c r="P23" s="100" t="s">
        <v>425</v>
      </c>
      <c r="Q23" s="100" t="s">
        <v>425</v>
      </c>
      <c r="R23" s="104">
        <v>5.8512708441499995E-3</v>
      </c>
      <c r="S23" s="104">
        <v>0.25452556817367999</v>
      </c>
      <c r="T23" s="104">
        <v>8.0062416451730008E-3</v>
      </c>
      <c r="U23" s="104">
        <v>1.0761400374080998E-3</v>
      </c>
      <c r="V23" s="104">
        <v>0.16177179987280998</v>
      </c>
      <c r="W23" s="100" t="s">
        <v>425</v>
      </c>
      <c r="X23" s="104">
        <v>3.3462282189141998E-3</v>
      </c>
      <c r="Y23" s="104">
        <v>5.4407565165500004E-3</v>
      </c>
      <c r="Z23" s="100" t="s">
        <v>425</v>
      </c>
      <c r="AA23" s="100" t="s">
        <v>425</v>
      </c>
      <c r="AB23" s="104">
        <v>8.7869847358190006E-3</v>
      </c>
      <c r="AC23" s="100" t="s">
        <v>427</v>
      </c>
      <c r="AD23" s="100" t="s">
        <v>427</v>
      </c>
      <c r="AE23" s="99"/>
      <c r="AF23" s="101">
        <v>4687.1892451327212</v>
      </c>
      <c r="AG23" s="101" t="s">
        <v>427</v>
      </c>
      <c r="AH23" s="101" t="s">
        <v>427</v>
      </c>
      <c r="AI23" s="101">
        <v>8.9364145109878699</v>
      </c>
      <c r="AJ23" s="101" t="s">
        <v>427</v>
      </c>
      <c r="AK23" s="101" t="s">
        <v>427</v>
      </c>
      <c r="AL23" s="29" t="s">
        <v>50</v>
      </c>
    </row>
    <row r="24" spans="1:38" ht="26.25" customHeight="1" thickBot="1" x14ac:dyDescent="0.3">
      <c r="A24" s="45" t="s">
        <v>54</v>
      </c>
      <c r="B24" s="44" t="s">
        <v>72</v>
      </c>
      <c r="C24" s="41" t="s">
        <v>73</v>
      </c>
      <c r="D24" s="42"/>
      <c r="E24" s="103">
        <v>1.176126648073921</v>
      </c>
      <c r="F24" s="103">
        <v>6.1093960280390804E-2</v>
      </c>
      <c r="G24" s="103">
        <v>0.29234745391989786</v>
      </c>
      <c r="H24" s="100" t="s">
        <v>425</v>
      </c>
      <c r="I24" s="104">
        <v>0.19115352079432008</v>
      </c>
      <c r="J24" s="104">
        <v>0.20203076682808879</v>
      </c>
      <c r="K24" s="104">
        <v>0.22123518885377932</v>
      </c>
      <c r="L24" s="104">
        <v>1.9532083894923738E-2</v>
      </c>
      <c r="M24" s="104">
        <v>0.89664842646879805</v>
      </c>
      <c r="N24" s="104">
        <v>9.1266018366658014E-2</v>
      </c>
      <c r="O24" s="104">
        <v>3.4217957408285003E-2</v>
      </c>
      <c r="P24" s="104">
        <v>6.9426632504250001E-3</v>
      </c>
      <c r="Q24" s="104">
        <v>7.5914691689990006E-3</v>
      </c>
      <c r="R24" s="104">
        <v>5.9660542404518999E-2</v>
      </c>
      <c r="S24" s="104">
        <v>2.3562292497352998E-2</v>
      </c>
      <c r="T24" s="104">
        <v>6.0917243634677001E-2</v>
      </c>
      <c r="U24" s="104">
        <v>1.7034988725437E-2</v>
      </c>
      <c r="V24" s="104">
        <v>1.2579669574795189</v>
      </c>
      <c r="W24" s="104">
        <v>9.701333899999999E-2</v>
      </c>
      <c r="X24" s="100" t="s">
        <v>425</v>
      </c>
      <c r="Y24" s="100" t="s">
        <v>425</v>
      </c>
      <c r="Z24" s="100" t="s">
        <v>425</v>
      </c>
      <c r="AA24" s="100" t="s">
        <v>425</v>
      </c>
      <c r="AB24" s="100" t="s">
        <v>425</v>
      </c>
      <c r="AC24" s="100" t="s">
        <v>427</v>
      </c>
      <c r="AD24" s="100" t="s">
        <v>427</v>
      </c>
      <c r="AE24" s="99"/>
      <c r="AF24" s="101">
        <v>2415.5989249398299</v>
      </c>
      <c r="AG24" s="101">
        <v>130.56699999999998</v>
      </c>
      <c r="AH24" s="101">
        <v>14897.615595933565</v>
      </c>
      <c r="AI24" s="101">
        <v>2469.8944190120001</v>
      </c>
      <c r="AJ24" s="101">
        <v>100.62506898935889</v>
      </c>
      <c r="AK24" s="101" t="s">
        <v>427</v>
      </c>
      <c r="AL24" s="29" t="s">
        <v>50</v>
      </c>
    </row>
    <row r="25" spans="1:38" ht="26.25" customHeight="1" thickBot="1" x14ac:dyDescent="0.3">
      <c r="A25" s="40" t="s">
        <v>74</v>
      </c>
      <c r="B25" s="44" t="s">
        <v>75</v>
      </c>
      <c r="C25" s="46" t="s">
        <v>76</v>
      </c>
      <c r="D25" s="42"/>
      <c r="E25" s="103">
        <v>1.3793471005169999</v>
      </c>
      <c r="F25" s="103">
        <v>0.100016432943</v>
      </c>
      <c r="G25" s="103">
        <v>7.9769612593E-2</v>
      </c>
      <c r="H25" s="100" t="s">
        <v>425</v>
      </c>
      <c r="I25" s="104">
        <v>9.8334792410000003E-3</v>
      </c>
      <c r="J25" s="104">
        <v>1.3749704011512331E-2</v>
      </c>
      <c r="K25" s="104">
        <v>2.2887561809374402E-2</v>
      </c>
      <c r="L25" s="104">
        <v>7.3751094308816241E-3</v>
      </c>
      <c r="M25" s="104">
        <v>0.90916165448999997</v>
      </c>
      <c r="N25" s="101" t="s">
        <v>425</v>
      </c>
      <c r="O25" s="101" t="s">
        <v>425</v>
      </c>
      <c r="P25" s="101" t="s">
        <v>425</v>
      </c>
      <c r="Q25" s="101" t="s">
        <v>425</v>
      </c>
      <c r="R25" s="101" t="s">
        <v>425</v>
      </c>
      <c r="S25" s="101" t="s">
        <v>425</v>
      </c>
      <c r="T25" s="101" t="s">
        <v>425</v>
      </c>
      <c r="U25" s="101" t="s">
        <v>425</v>
      </c>
      <c r="V25" s="101" t="s">
        <v>425</v>
      </c>
      <c r="W25" s="101" t="s">
        <v>425</v>
      </c>
      <c r="X25" s="100" t="s">
        <v>425</v>
      </c>
      <c r="Y25" s="100" t="s">
        <v>425</v>
      </c>
      <c r="Z25" s="100" t="s">
        <v>425</v>
      </c>
      <c r="AA25" s="100" t="s">
        <v>425</v>
      </c>
      <c r="AB25" s="100" t="s">
        <v>425</v>
      </c>
      <c r="AC25" s="100" t="s">
        <v>427</v>
      </c>
      <c r="AD25" s="100" t="s">
        <v>427</v>
      </c>
      <c r="AE25" s="99"/>
      <c r="AF25" s="101">
        <v>4187.8792222662987</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1.2709699691E-2</v>
      </c>
      <c r="F26" s="103">
        <v>8.4052906589999997E-3</v>
      </c>
      <c r="G26" s="103">
        <v>1.07510055E-3</v>
      </c>
      <c r="H26" s="100" t="s">
        <v>425</v>
      </c>
      <c r="I26" s="104">
        <v>1.6787792100000001E-4</v>
      </c>
      <c r="J26" s="104">
        <v>1.6787792100000001E-4</v>
      </c>
      <c r="K26" s="104">
        <v>1.6787792100000001E-4</v>
      </c>
      <c r="L26" s="104">
        <v>1.2590844068451198E-4</v>
      </c>
      <c r="M26" s="104">
        <v>0.231457089058</v>
      </c>
      <c r="N26" s="101" t="s">
        <v>425</v>
      </c>
      <c r="O26" s="101" t="s">
        <v>425</v>
      </c>
      <c r="P26" s="101" t="s">
        <v>425</v>
      </c>
      <c r="Q26" s="101" t="s">
        <v>425</v>
      </c>
      <c r="R26" s="101" t="s">
        <v>425</v>
      </c>
      <c r="S26" s="101" t="s">
        <v>425</v>
      </c>
      <c r="T26" s="101" t="s">
        <v>425</v>
      </c>
      <c r="U26" s="101" t="s">
        <v>425</v>
      </c>
      <c r="V26" s="101" t="s">
        <v>425</v>
      </c>
      <c r="W26" s="101" t="s">
        <v>425</v>
      </c>
      <c r="X26" s="100" t="s">
        <v>425</v>
      </c>
      <c r="Y26" s="100" t="s">
        <v>425</v>
      </c>
      <c r="Z26" s="100" t="s">
        <v>425</v>
      </c>
      <c r="AA26" s="100" t="s">
        <v>425</v>
      </c>
      <c r="AB26" s="100" t="s">
        <v>425</v>
      </c>
      <c r="AC26" s="100" t="s">
        <v>427</v>
      </c>
      <c r="AD26" s="100" t="s">
        <v>427</v>
      </c>
      <c r="AE26" s="99"/>
      <c r="AF26" s="101">
        <v>56.210465059927294</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1">
        <v>20.250144973166332</v>
      </c>
      <c r="F27" s="101">
        <v>1.3616369468544278</v>
      </c>
      <c r="G27" s="101">
        <v>3.6342274032180356E-2</v>
      </c>
      <c r="H27" s="101">
        <v>0.58820522380530271</v>
      </c>
      <c r="I27" s="101">
        <v>0.33711485099422817</v>
      </c>
      <c r="J27" s="101">
        <v>0.33711485099422817</v>
      </c>
      <c r="K27" s="101">
        <v>0.33711485099422817</v>
      </c>
      <c r="L27" s="101">
        <v>0.22555061593095482</v>
      </c>
      <c r="M27" s="101">
        <v>19.501872790573881</v>
      </c>
      <c r="N27" s="101">
        <v>2.8474769910396291E-3</v>
      </c>
      <c r="O27" s="101">
        <v>3.3285699870512416E-4</v>
      </c>
      <c r="P27" s="101">
        <v>2.024868573738027E-2</v>
      </c>
      <c r="Q27" s="101">
        <v>5.4544074840734522E-4</v>
      </c>
      <c r="R27" s="101">
        <v>2.326999980606697E-2</v>
      </c>
      <c r="S27" s="101">
        <v>1.5935693284852889E-2</v>
      </c>
      <c r="T27" s="101">
        <v>3.1355267298640403E-3</v>
      </c>
      <c r="U27" s="101">
        <v>4.2516749940444212E-4</v>
      </c>
      <c r="V27" s="101">
        <v>7.2921952422712474E-2</v>
      </c>
      <c r="W27" s="101">
        <v>0.63418669999999999</v>
      </c>
      <c r="X27" s="101">
        <v>6.1083190960800005E-2</v>
      </c>
      <c r="Y27" s="101">
        <v>6.9206153236800003E-2</v>
      </c>
      <c r="Z27" s="101">
        <v>5.3039358749400002E-2</v>
      </c>
      <c r="AA27" s="101">
        <v>5.9888806590100006E-2</v>
      </c>
      <c r="AB27" s="101">
        <v>0.24321750953710003</v>
      </c>
      <c r="AC27" s="101">
        <v>6.341866E-4</v>
      </c>
      <c r="AD27" s="101">
        <v>1.2694139999999999E-4</v>
      </c>
      <c r="AE27" s="102"/>
      <c r="AF27" s="101">
        <v>123685.96597420621</v>
      </c>
      <c r="AG27" s="101" t="s">
        <v>427</v>
      </c>
      <c r="AH27" s="101">
        <v>692.71819694450005</v>
      </c>
      <c r="AI27" s="101">
        <v>6989.8658290436997</v>
      </c>
      <c r="AJ27" s="101" t="s">
        <v>427</v>
      </c>
      <c r="AK27" s="101" t="s">
        <v>427</v>
      </c>
      <c r="AL27" s="29" t="s">
        <v>50</v>
      </c>
    </row>
    <row r="28" spans="1:38" ht="26.25" customHeight="1" thickBot="1" x14ac:dyDescent="0.3">
      <c r="A28" s="40" t="s">
        <v>79</v>
      </c>
      <c r="B28" s="40" t="s">
        <v>82</v>
      </c>
      <c r="C28" s="41" t="s">
        <v>83</v>
      </c>
      <c r="D28" s="42"/>
      <c r="E28" s="101">
        <v>10.922557799811051</v>
      </c>
      <c r="F28" s="101">
        <v>0.23616389734674537</v>
      </c>
      <c r="G28" s="101">
        <v>9.5212262196110193E-3</v>
      </c>
      <c r="H28" s="101">
        <v>3.7573754892760138E-2</v>
      </c>
      <c r="I28" s="101">
        <v>0.14414640558327926</v>
      </c>
      <c r="J28" s="101">
        <v>0.14414640558327926</v>
      </c>
      <c r="K28" s="101">
        <v>0.14414640558327926</v>
      </c>
      <c r="L28" s="101">
        <v>0.10360913670011768</v>
      </c>
      <c r="M28" s="101">
        <v>1.8750179362279127</v>
      </c>
      <c r="N28" s="101">
        <v>3.6371008319874601E-4</v>
      </c>
      <c r="O28" s="101">
        <v>3.730531590758811E-5</v>
      </c>
      <c r="P28" s="101">
        <v>3.6623923650438697E-3</v>
      </c>
      <c r="Q28" s="101">
        <v>7.2274862845892452E-5</v>
      </c>
      <c r="R28" s="101">
        <v>5.6948956997983774E-3</v>
      </c>
      <c r="S28" s="101">
        <v>3.8253602920861164E-3</v>
      </c>
      <c r="T28" s="101">
        <v>1.8425779816960881E-4</v>
      </c>
      <c r="U28" s="101">
        <v>6.9939093876608712E-5</v>
      </c>
      <c r="V28" s="101">
        <v>1.2518963828711059E-2</v>
      </c>
      <c r="W28" s="101">
        <v>0.13515359999999998</v>
      </c>
      <c r="X28" s="101">
        <v>1.4467833916100001E-2</v>
      </c>
      <c r="Y28" s="101">
        <v>1.6221625131600002E-2</v>
      </c>
      <c r="Z28" s="101">
        <v>1.2712922689299999E-2</v>
      </c>
      <c r="AA28" s="101">
        <v>1.35091412795E-2</v>
      </c>
      <c r="AB28" s="101">
        <v>5.6911523016500001E-2</v>
      </c>
      <c r="AC28" s="101">
        <v>1.3515329999999999E-4</v>
      </c>
      <c r="AD28" s="101">
        <v>2.7177399999999998E-5</v>
      </c>
      <c r="AE28" s="102"/>
      <c r="AF28" s="101">
        <v>27161.0716862359</v>
      </c>
      <c r="AG28" s="101" t="s">
        <v>427</v>
      </c>
      <c r="AH28" s="101" t="s">
        <v>425</v>
      </c>
      <c r="AI28" s="101">
        <v>1479.3034537369999</v>
      </c>
      <c r="AJ28" s="101" t="s">
        <v>427</v>
      </c>
      <c r="AK28" s="101" t="s">
        <v>427</v>
      </c>
      <c r="AL28" s="29" t="s">
        <v>50</v>
      </c>
    </row>
    <row r="29" spans="1:38" ht="26.25" customHeight="1" thickBot="1" x14ac:dyDescent="0.3">
      <c r="A29" s="40" t="s">
        <v>79</v>
      </c>
      <c r="B29" s="40" t="s">
        <v>84</v>
      </c>
      <c r="C29" s="41" t="s">
        <v>85</v>
      </c>
      <c r="D29" s="42"/>
      <c r="E29" s="101">
        <v>10.426085079132735</v>
      </c>
      <c r="F29" s="101">
        <v>0.31701594460856819</v>
      </c>
      <c r="G29" s="101">
        <v>2.4440324332687186E-2</v>
      </c>
      <c r="H29" s="101">
        <v>6.2567494364402884E-2</v>
      </c>
      <c r="I29" s="101">
        <v>0.1420786954704403</v>
      </c>
      <c r="J29" s="101">
        <v>0.1420786954704403</v>
      </c>
      <c r="K29" s="101">
        <v>0.1420786954704403</v>
      </c>
      <c r="L29" s="101">
        <v>9.1720405880431205E-2</v>
      </c>
      <c r="M29" s="101">
        <v>3.7812588636134312</v>
      </c>
      <c r="N29" s="101">
        <v>8.5367173633525174E-4</v>
      </c>
      <c r="O29" s="101">
        <v>8.5367691121437773E-5</v>
      </c>
      <c r="P29" s="101">
        <v>9.048813543899718E-3</v>
      </c>
      <c r="Q29" s="101">
        <v>1.707340885230941E-4</v>
      </c>
      <c r="R29" s="101">
        <v>1.4512149130264964E-2</v>
      </c>
      <c r="S29" s="101">
        <v>9.7316800371239041E-3</v>
      </c>
      <c r="T29" s="101">
        <v>3.4149017028247276E-4</v>
      </c>
      <c r="U29" s="101">
        <v>1.7073279480331267E-4</v>
      </c>
      <c r="V29" s="101">
        <v>3.0731864253002835E-2</v>
      </c>
      <c r="W29" s="101">
        <v>9.9162799999999995E-2</v>
      </c>
      <c r="X29" s="101">
        <v>6.3682617890999998E-3</v>
      </c>
      <c r="Y29" s="101">
        <v>3.8563363057300001E-2</v>
      </c>
      <c r="Z29" s="101">
        <v>4.3091904774400003E-2</v>
      </c>
      <c r="AA29" s="101">
        <v>9.9061850056999991E-3</v>
      </c>
      <c r="AB29" s="101">
        <v>9.7929714626500006E-2</v>
      </c>
      <c r="AC29" s="101">
        <v>5.4029400000000001E-5</v>
      </c>
      <c r="AD29" s="101">
        <v>1.09176E-5</v>
      </c>
      <c r="AE29" s="102"/>
      <c r="AF29" s="101">
        <v>68606.695254172897</v>
      </c>
      <c r="AG29" s="101" t="s">
        <v>427</v>
      </c>
      <c r="AH29" s="101">
        <v>515.31375470850003</v>
      </c>
      <c r="AI29" s="101">
        <v>3718.8778686563001</v>
      </c>
      <c r="AJ29" s="101" t="s">
        <v>427</v>
      </c>
      <c r="AK29" s="101" t="s">
        <v>427</v>
      </c>
      <c r="AL29" s="29" t="s">
        <v>50</v>
      </c>
    </row>
    <row r="30" spans="1:38" ht="26.25" customHeight="1" thickBot="1" x14ac:dyDescent="0.3">
      <c r="A30" s="40" t="s">
        <v>79</v>
      </c>
      <c r="B30" s="40" t="s">
        <v>86</v>
      </c>
      <c r="C30" s="41" t="s">
        <v>87</v>
      </c>
      <c r="D30" s="42"/>
      <c r="E30" s="101">
        <v>0.1818007128629815</v>
      </c>
      <c r="F30" s="101">
        <v>0.77731682822247183</v>
      </c>
      <c r="G30" s="101">
        <v>2.8080225087425862E-4</v>
      </c>
      <c r="H30" s="101">
        <v>1.8004711007982767E-3</v>
      </c>
      <c r="I30" s="101">
        <v>1.1683272743977917E-2</v>
      </c>
      <c r="J30" s="101">
        <v>1.1683272743977917E-2</v>
      </c>
      <c r="K30" s="101">
        <v>1.1683272743977917E-2</v>
      </c>
      <c r="L30" s="101">
        <v>2.4556288824159585E-3</v>
      </c>
      <c r="M30" s="101">
        <v>4.1359374083766669</v>
      </c>
      <c r="N30" s="101">
        <v>5.9144135757252602E-5</v>
      </c>
      <c r="O30" s="101">
        <v>7.4354081639419357E-4</v>
      </c>
      <c r="P30" s="101">
        <v>2.9331292191804164E-4</v>
      </c>
      <c r="Q30" s="101">
        <v>1.0085812345679987E-5</v>
      </c>
      <c r="R30" s="101">
        <v>3.3164115892751534E-3</v>
      </c>
      <c r="S30" s="101">
        <v>0.12586501805437722</v>
      </c>
      <c r="T30" s="101">
        <v>5.2300410660253037E-3</v>
      </c>
      <c r="U30" s="101">
        <v>7.4032631228124169E-4</v>
      </c>
      <c r="V30" s="101">
        <v>7.3856923652735385E-2</v>
      </c>
      <c r="W30" s="101">
        <v>1.12248E-2</v>
      </c>
      <c r="X30" s="101">
        <v>2.8670858119999996E-4</v>
      </c>
      <c r="Y30" s="101">
        <v>3.4333475720000001E-4</v>
      </c>
      <c r="Z30" s="101">
        <v>2.2865110590000002E-4</v>
      </c>
      <c r="AA30" s="101">
        <v>3.7146612789999998E-4</v>
      </c>
      <c r="AB30" s="101">
        <v>1.2301605721999999E-3</v>
      </c>
      <c r="AC30" s="101">
        <v>1.12248E-5</v>
      </c>
      <c r="AD30" s="101">
        <v>3.7915999999999998E-6</v>
      </c>
      <c r="AE30" s="102"/>
      <c r="AF30" s="101">
        <v>1353.5153750305999</v>
      </c>
      <c r="AG30" s="101" t="s">
        <v>427</v>
      </c>
      <c r="AH30" s="101" t="s">
        <v>425</v>
      </c>
      <c r="AI30" s="101">
        <v>83.441487596299993</v>
      </c>
      <c r="AJ30" s="101" t="s">
        <v>427</v>
      </c>
      <c r="AK30" s="101" t="s">
        <v>427</v>
      </c>
      <c r="AL30" s="29" t="s">
        <v>50</v>
      </c>
    </row>
    <row r="31" spans="1:38" ht="26.25" customHeight="1" thickBot="1" x14ac:dyDescent="0.3">
      <c r="A31" s="40" t="s">
        <v>79</v>
      </c>
      <c r="B31" s="40" t="s">
        <v>88</v>
      </c>
      <c r="C31" s="41" t="s">
        <v>89</v>
      </c>
      <c r="D31" s="42"/>
      <c r="E31" s="101" t="s">
        <v>427</v>
      </c>
      <c r="F31" s="101">
        <v>2.1569762191809669</v>
      </c>
      <c r="G31" s="101" t="s">
        <v>427</v>
      </c>
      <c r="H31" s="101" t="s">
        <v>427</v>
      </c>
      <c r="I31" s="101">
        <v>0</v>
      </c>
      <c r="J31" s="101">
        <v>0</v>
      </c>
      <c r="K31" s="101">
        <v>0</v>
      </c>
      <c r="L31" s="101">
        <v>0</v>
      </c>
      <c r="M31" s="101" t="s">
        <v>427</v>
      </c>
      <c r="N31" s="101">
        <v>0</v>
      </c>
      <c r="O31" s="101">
        <v>0</v>
      </c>
      <c r="P31" s="101" t="s">
        <v>427</v>
      </c>
      <c r="Q31" s="101">
        <v>0</v>
      </c>
      <c r="R31" s="101">
        <v>0</v>
      </c>
      <c r="S31" s="101">
        <v>0</v>
      </c>
      <c r="T31" s="101">
        <v>0</v>
      </c>
      <c r="U31" s="101">
        <v>0</v>
      </c>
      <c r="V31" s="101">
        <v>0</v>
      </c>
      <c r="W31" s="101" t="s">
        <v>427</v>
      </c>
      <c r="X31" s="101" t="s">
        <v>427</v>
      </c>
      <c r="Y31" s="101" t="s">
        <v>427</v>
      </c>
      <c r="Z31" s="101" t="s">
        <v>427</v>
      </c>
      <c r="AA31" s="101" t="s">
        <v>427</v>
      </c>
      <c r="AB31" s="101" t="s">
        <v>427</v>
      </c>
      <c r="AC31" s="101" t="s">
        <v>427</v>
      </c>
      <c r="AD31" s="101" t="s">
        <v>427</v>
      </c>
      <c r="AE31" s="102"/>
      <c r="AF31" s="101">
        <v>93.6541914811</v>
      </c>
      <c r="AG31" s="101" t="s">
        <v>427</v>
      </c>
      <c r="AH31" s="101" t="s">
        <v>427</v>
      </c>
      <c r="AI31" s="101">
        <v>5.7807727401999998</v>
      </c>
      <c r="AJ31" s="101" t="s">
        <v>427</v>
      </c>
      <c r="AK31" s="101" t="s">
        <v>427</v>
      </c>
      <c r="AL31" s="29" t="s">
        <v>50</v>
      </c>
    </row>
    <row r="32" spans="1:38" ht="26.25" customHeight="1" thickBot="1" x14ac:dyDescent="0.3">
      <c r="A32" s="40" t="s">
        <v>79</v>
      </c>
      <c r="B32" s="40" t="s">
        <v>90</v>
      </c>
      <c r="C32" s="41" t="s">
        <v>91</v>
      </c>
      <c r="D32" s="42"/>
      <c r="E32" s="101" t="s">
        <v>427</v>
      </c>
      <c r="F32" s="101" t="s">
        <v>427</v>
      </c>
      <c r="G32" s="101" t="s">
        <v>427</v>
      </c>
      <c r="H32" s="101" t="s">
        <v>427</v>
      </c>
      <c r="I32" s="101">
        <v>0.85646294678696255</v>
      </c>
      <c r="J32" s="101">
        <v>1.6088822499315378</v>
      </c>
      <c r="K32" s="101">
        <v>2.1042927211542337</v>
      </c>
      <c r="L32" s="101">
        <v>0.20630860284283695</v>
      </c>
      <c r="M32" s="101" t="s">
        <v>427</v>
      </c>
      <c r="N32" s="101">
        <v>5.7435760853472173</v>
      </c>
      <c r="O32" s="101">
        <v>2.6020773487136252E-2</v>
      </c>
      <c r="P32" s="101">
        <v>0</v>
      </c>
      <c r="Q32" s="101">
        <v>6.604823738808166E-2</v>
      </c>
      <c r="R32" s="101">
        <v>2.1344834692609469</v>
      </c>
      <c r="S32" s="101">
        <v>46.787637641165546</v>
      </c>
      <c r="T32" s="101">
        <v>0.33367544705121371</v>
      </c>
      <c r="U32" s="101">
        <v>4.2085854423084629E-2</v>
      </c>
      <c r="V32" s="101">
        <v>16.775187927510135</v>
      </c>
      <c r="W32" s="101" t="s">
        <v>425</v>
      </c>
      <c r="X32" s="101" t="s">
        <v>425</v>
      </c>
      <c r="Y32" s="101" t="s">
        <v>425</v>
      </c>
      <c r="Z32" s="101" t="s">
        <v>425</v>
      </c>
      <c r="AA32" s="101" t="s">
        <v>425</v>
      </c>
      <c r="AB32" s="101" t="s">
        <v>425</v>
      </c>
      <c r="AC32" s="101" t="s">
        <v>425</v>
      </c>
      <c r="AD32" s="101" t="s">
        <v>425</v>
      </c>
      <c r="AE32" s="102"/>
      <c r="AF32" s="101" t="s">
        <v>427</v>
      </c>
      <c r="AG32" s="101" t="s">
        <v>427</v>
      </c>
      <c r="AH32" s="101" t="s">
        <v>427</v>
      </c>
      <c r="AI32" s="101" t="s">
        <v>427</v>
      </c>
      <c r="AJ32" s="101" t="s">
        <v>427</v>
      </c>
      <c r="AK32" s="101">
        <v>70074.368440693172</v>
      </c>
      <c r="AL32" s="29" t="s">
        <v>412</v>
      </c>
    </row>
    <row r="33" spans="1:38" ht="26.25" customHeight="1" thickBot="1" x14ac:dyDescent="0.3">
      <c r="A33" s="40" t="s">
        <v>79</v>
      </c>
      <c r="B33" s="40" t="s">
        <v>92</v>
      </c>
      <c r="C33" s="41" t="s">
        <v>93</v>
      </c>
      <c r="D33" s="42"/>
      <c r="E33" s="101" t="s">
        <v>427</v>
      </c>
      <c r="F33" s="101" t="s">
        <v>427</v>
      </c>
      <c r="G33" s="101" t="s">
        <v>427</v>
      </c>
      <c r="H33" s="101" t="s">
        <v>427</v>
      </c>
      <c r="I33" s="101">
        <v>0.40726642095486998</v>
      </c>
      <c r="J33" s="101">
        <v>0.75419707584235129</v>
      </c>
      <c r="K33" s="101">
        <v>1.5083941516847026</v>
      </c>
      <c r="L33" s="101">
        <v>1.5988978007857858E-2</v>
      </c>
      <c r="M33" s="101" t="s">
        <v>427</v>
      </c>
      <c r="N33" s="101">
        <v>0</v>
      </c>
      <c r="O33" s="101">
        <v>0</v>
      </c>
      <c r="P33" s="101" t="s">
        <v>425</v>
      </c>
      <c r="Q33" s="101">
        <v>0</v>
      </c>
      <c r="R33" s="101">
        <v>0</v>
      </c>
      <c r="S33" s="101">
        <v>0</v>
      </c>
      <c r="T33" s="101">
        <v>0</v>
      </c>
      <c r="U33" s="101">
        <v>0</v>
      </c>
      <c r="V33" s="101">
        <v>0</v>
      </c>
      <c r="W33" s="101" t="s">
        <v>425</v>
      </c>
      <c r="X33" s="101" t="s">
        <v>425</v>
      </c>
      <c r="Y33" s="101" t="s">
        <v>425</v>
      </c>
      <c r="Z33" s="101" t="s">
        <v>425</v>
      </c>
      <c r="AA33" s="101" t="s">
        <v>425</v>
      </c>
      <c r="AB33" s="101" t="s">
        <v>425</v>
      </c>
      <c r="AC33" s="101" t="s">
        <v>425</v>
      </c>
      <c r="AD33" s="101" t="s">
        <v>425</v>
      </c>
      <c r="AE33" s="102"/>
      <c r="AF33" s="101" t="s">
        <v>427</v>
      </c>
      <c r="AG33" s="101" t="s">
        <v>427</v>
      </c>
      <c r="AH33" s="101" t="s">
        <v>427</v>
      </c>
      <c r="AI33" s="101" t="s">
        <v>427</v>
      </c>
      <c r="AJ33" s="101" t="s">
        <v>427</v>
      </c>
      <c r="AK33" s="101">
        <v>70074.368440693172</v>
      </c>
      <c r="AL33" s="29" t="s">
        <v>412</v>
      </c>
    </row>
    <row r="34" spans="1:38" ht="26.25" customHeight="1" thickBot="1" x14ac:dyDescent="0.3">
      <c r="A34" s="40" t="s">
        <v>71</v>
      </c>
      <c r="B34" s="40" t="s">
        <v>94</v>
      </c>
      <c r="C34" s="41" t="s">
        <v>95</v>
      </c>
      <c r="D34" s="42"/>
      <c r="E34" s="103">
        <v>0.73711069306999999</v>
      </c>
      <c r="F34" s="103">
        <v>3.3623415217000005E-2</v>
      </c>
      <c r="G34" s="103">
        <v>3.8657843600000004E-4</v>
      </c>
      <c r="H34" s="103">
        <v>1.9328921800000002E-4</v>
      </c>
      <c r="I34" s="104">
        <v>0.21483497928818371</v>
      </c>
      <c r="J34" s="104">
        <v>0.3352215466326347</v>
      </c>
      <c r="K34" s="104">
        <v>0.78868072042823789</v>
      </c>
      <c r="L34" s="104">
        <v>8.30789762488E-3</v>
      </c>
      <c r="M34" s="104">
        <v>0.259858529964</v>
      </c>
      <c r="N34" s="104">
        <v>0.13666666666666699</v>
      </c>
      <c r="O34" s="104">
        <v>1.9328910000000001E-4</v>
      </c>
      <c r="P34" s="100" t="s">
        <v>425</v>
      </c>
      <c r="Q34" s="100" t="s">
        <v>425</v>
      </c>
      <c r="R34" s="104">
        <v>9.6644599999999993E-4</v>
      </c>
      <c r="S34" s="104">
        <v>2.6922758326666703</v>
      </c>
      <c r="T34" s="104">
        <v>1.353026E-3</v>
      </c>
      <c r="U34" s="104">
        <v>1.9328910000000001E-4</v>
      </c>
      <c r="V34" s="104">
        <v>1.9328920999999999E-2</v>
      </c>
      <c r="W34" s="100" t="s">
        <v>425</v>
      </c>
      <c r="X34" s="104">
        <v>6.3814070000000006E-4</v>
      </c>
      <c r="Y34" s="104">
        <v>6.3814070000000006E-4</v>
      </c>
      <c r="Z34" s="104">
        <v>2.427955E-4</v>
      </c>
      <c r="AA34" s="100" t="s">
        <v>425</v>
      </c>
      <c r="AB34" s="104">
        <v>1.5190774999999999E-3</v>
      </c>
      <c r="AC34" s="100" t="s">
        <v>427</v>
      </c>
      <c r="AD34" s="100" t="s">
        <v>427</v>
      </c>
      <c r="AE34" s="99"/>
      <c r="AF34" s="101">
        <v>831.14363659118646</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1.8094735404029119</v>
      </c>
      <c r="F35" s="103">
        <v>7.2920096879068488E-2</v>
      </c>
      <c r="G35" s="103">
        <v>7.9774965721100863E-2</v>
      </c>
      <c r="H35" s="103">
        <v>3.9229108336738907E-4</v>
      </c>
      <c r="I35" s="104">
        <v>5.1851652846353895E-2</v>
      </c>
      <c r="J35" s="104">
        <v>5.4732300203739752E-2</v>
      </c>
      <c r="K35" s="104">
        <v>5.7612947608428354E-2</v>
      </c>
      <c r="L35" s="104">
        <v>1.901775477097787E-2</v>
      </c>
      <c r="M35" s="104">
        <v>0.46647497343062638</v>
      </c>
      <c r="N35" s="104">
        <v>4.1279444292296706E-3</v>
      </c>
      <c r="O35" s="104">
        <v>4.2671400741523994E-4</v>
      </c>
      <c r="P35" s="104">
        <v>1.9526153724291999E-3</v>
      </c>
      <c r="Q35" s="104">
        <v>2.6207545795767302E-3</v>
      </c>
      <c r="R35" s="100" t="s">
        <v>425</v>
      </c>
      <c r="S35" s="104">
        <v>2.6207545795767298E-3</v>
      </c>
      <c r="T35" s="104">
        <v>4.44533816529568E-2</v>
      </c>
      <c r="U35" s="104">
        <v>8.2558879935776125E-3</v>
      </c>
      <c r="V35" s="104">
        <v>2.0500522010011259E-2</v>
      </c>
      <c r="W35" s="100" t="s">
        <v>425</v>
      </c>
      <c r="X35" s="104">
        <v>1.23825844688792E-3</v>
      </c>
      <c r="Y35" s="104">
        <v>1.2346711627603702E-3</v>
      </c>
      <c r="Z35" s="104">
        <v>4.7195132462027995E-4</v>
      </c>
      <c r="AA35" s="100" t="s">
        <v>425</v>
      </c>
      <c r="AB35" s="104">
        <v>2.9448809006681399E-3</v>
      </c>
      <c r="AC35" s="100" t="s">
        <v>427</v>
      </c>
      <c r="AD35" s="100" t="s">
        <v>427</v>
      </c>
      <c r="AE35" s="99"/>
      <c r="AF35" s="101">
        <v>1649.1146605454162</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3.4794009578815333</v>
      </c>
      <c r="F36" s="103">
        <v>0.26277159911102194</v>
      </c>
      <c r="G36" s="103">
        <v>1.61759248259E-3</v>
      </c>
      <c r="H36" s="103">
        <v>8.8054127048899978E-4</v>
      </c>
      <c r="I36" s="104">
        <v>0.12456011186332007</v>
      </c>
      <c r="J36" s="104">
        <v>0.13111590722453903</v>
      </c>
      <c r="K36" s="104">
        <v>0.13111590722453903</v>
      </c>
      <c r="L36" s="104">
        <v>5.9185965707900003E-3</v>
      </c>
      <c r="M36" s="104">
        <v>1.176020199829618</v>
      </c>
      <c r="N36" s="104">
        <v>9.7186940379759973E-3</v>
      </c>
      <c r="O36" s="104">
        <v>8.0879624129699993E-4</v>
      </c>
      <c r="P36" s="104">
        <v>2.2403374458360012E-3</v>
      </c>
      <c r="Q36" s="104">
        <v>2.9903673963019997E-3</v>
      </c>
      <c r="R36" s="104">
        <v>4.0439812064870006E-3</v>
      </c>
      <c r="S36" s="104">
        <v>7.1174069234125004E-2</v>
      </c>
      <c r="T36" s="104">
        <v>8.0879624129688993E-2</v>
      </c>
      <c r="U36" s="104">
        <v>7.4759184907529988E-3</v>
      </c>
      <c r="V36" s="104">
        <v>9.7055548955625945E-2</v>
      </c>
      <c r="W36" s="100" t="s">
        <v>425</v>
      </c>
      <c r="X36" s="104">
        <v>4.6258750260059983E-3</v>
      </c>
      <c r="Y36" s="104">
        <v>4.6258750260059983E-3</v>
      </c>
      <c r="Z36" s="104">
        <v>1.7600222732169989E-3</v>
      </c>
      <c r="AA36" s="100" t="s">
        <v>427</v>
      </c>
      <c r="AB36" s="104">
        <v>1.1011772325228996E-2</v>
      </c>
      <c r="AC36" s="100" t="s">
        <v>427</v>
      </c>
      <c r="AD36" s="100" t="s">
        <v>427</v>
      </c>
      <c r="AE36" s="99"/>
      <c r="AF36" s="101">
        <v>3477.8238250000013</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0.118201</v>
      </c>
      <c r="F37" s="103">
        <v>3.1393138836661998E-2</v>
      </c>
      <c r="G37" s="100" t="s">
        <v>425</v>
      </c>
      <c r="H37" s="100" t="s">
        <v>425</v>
      </c>
      <c r="I37" s="104">
        <v>5.3546752100000001E-5</v>
      </c>
      <c r="J37" s="104">
        <v>5.3546752100000001E-5</v>
      </c>
      <c r="K37" s="104">
        <v>5.3546752100000001E-5</v>
      </c>
      <c r="L37" s="104">
        <v>3.7482726470000002E-6</v>
      </c>
      <c r="M37" s="104">
        <v>1.1919943000000001E-2</v>
      </c>
      <c r="N37" s="104">
        <v>9.0247334999999998E-8</v>
      </c>
      <c r="O37" s="104">
        <v>1.5041223E-8</v>
      </c>
      <c r="P37" s="104">
        <v>6.0164889999999998E-6</v>
      </c>
      <c r="Q37" s="104">
        <v>7.2197868000000003E-6</v>
      </c>
      <c r="R37" s="104">
        <v>4.5725316000000002E-8</v>
      </c>
      <c r="S37" s="104">
        <v>4.5725320000000004E-9</v>
      </c>
      <c r="T37" s="104">
        <v>3.0684094000000002E-8</v>
      </c>
      <c r="U37" s="104">
        <v>6.7384676800000004E-7</v>
      </c>
      <c r="V37" s="104">
        <v>9.0247334999999998E-8</v>
      </c>
      <c r="W37" s="100" t="s">
        <v>427</v>
      </c>
      <c r="X37" s="100" t="s">
        <v>427</v>
      </c>
      <c r="Y37" s="100" t="s">
        <v>427</v>
      </c>
      <c r="Z37" s="100" t="s">
        <v>427</v>
      </c>
      <c r="AA37" s="100" t="s">
        <v>427</v>
      </c>
      <c r="AB37" s="100" t="s">
        <v>427</v>
      </c>
      <c r="AC37" s="100" t="s">
        <v>427</v>
      </c>
      <c r="AD37" s="100" t="s">
        <v>427</v>
      </c>
      <c r="AE37" s="99"/>
      <c r="AF37" s="101" t="s">
        <v>427</v>
      </c>
      <c r="AG37" s="101" t="s">
        <v>427</v>
      </c>
      <c r="AH37" s="101">
        <v>2954.4317271650061</v>
      </c>
      <c r="AI37" s="101" t="s">
        <v>427</v>
      </c>
      <c r="AJ37" s="101" t="s">
        <v>427</v>
      </c>
      <c r="AK37" s="101" t="s">
        <v>427</v>
      </c>
      <c r="AL37" s="29" t="s">
        <v>50</v>
      </c>
    </row>
    <row r="38" spans="1:38" ht="26.25" customHeight="1" thickBot="1" x14ac:dyDescent="0.3">
      <c r="A38" s="40" t="s">
        <v>71</v>
      </c>
      <c r="B38" s="40" t="s">
        <v>102</v>
      </c>
      <c r="C38" s="41" t="s">
        <v>103</v>
      </c>
      <c r="D38" s="47"/>
      <c r="E38" s="103">
        <v>0.7972517045210219</v>
      </c>
      <c r="F38" s="103">
        <v>8.2014451710787001E-2</v>
      </c>
      <c r="G38" s="103">
        <v>9.6595256333120011E-4</v>
      </c>
      <c r="H38" s="103">
        <v>7.3924477617457005E-4</v>
      </c>
      <c r="I38" s="104">
        <v>3.1845355351009297E-2</v>
      </c>
      <c r="J38" s="104">
        <v>4.0985182165707998E-2</v>
      </c>
      <c r="K38" s="104">
        <v>7.7013000963673001E-2</v>
      </c>
      <c r="L38" s="104">
        <v>2.0570129567137097E-2</v>
      </c>
      <c r="M38" s="104">
        <v>0.69419063437111617</v>
      </c>
      <c r="N38" s="104">
        <v>1.7168615809999999E-6</v>
      </c>
      <c r="O38" s="104">
        <v>1.3125551459954999E-3</v>
      </c>
      <c r="P38" s="100" t="s">
        <v>425</v>
      </c>
      <c r="Q38" s="100" t="s">
        <v>425</v>
      </c>
      <c r="R38" s="104">
        <v>5.2716971376121991E-3</v>
      </c>
      <c r="S38" s="104">
        <v>0.17457218790863402</v>
      </c>
      <c r="T38" s="104">
        <v>6.7483028955035995E-3</v>
      </c>
      <c r="U38" s="104">
        <v>8.9726925164949998E-4</v>
      </c>
      <c r="V38" s="104">
        <v>0.106347370125768</v>
      </c>
      <c r="W38" s="100" t="s">
        <v>425</v>
      </c>
      <c r="X38" s="104">
        <v>2.6579588978054998E-3</v>
      </c>
      <c r="Y38" s="104">
        <v>4.4291666271616004E-3</v>
      </c>
      <c r="Z38" s="100" t="s">
        <v>425</v>
      </c>
      <c r="AA38" s="100" t="s">
        <v>425</v>
      </c>
      <c r="AB38" s="104">
        <v>7.0871255144816002E-3</v>
      </c>
      <c r="AC38" s="100" t="s">
        <v>427</v>
      </c>
      <c r="AD38" s="100" t="s">
        <v>427</v>
      </c>
      <c r="AE38" s="99"/>
      <c r="AF38" s="101">
        <v>3832.5136371644289</v>
      </c>
      <c r="AG38" s="101" t="s">
        <v>427</v>
      </c>
      <c r="AH38" s="101" t="s">
        <v>427</v>
      </c>
      <c r="AI38" s="101">
        <v>0.21480764794363455</v>
      </c>
      <c r="AJ38" s="101" t="s">
        <v>427</v>
      </c>
      <c r="AK38" s="101" t="s">
        <v>427</v>
      </c>
      <c r="AL38" s="29" t="s">
        <v>50</v>
      </c>
    </row>
    <row r="39" spans="1:38" ht="26.25" customHeight="1" thickBot="1" x14ac:dyDescent="0.3">
      <c r="A39" s="40" t="s">
        <v>104</v>
      </c>
      <c r="B39" s="40" t="s">
        <v>105</v>
      </c>
      <c r="C39" s="41" t="s">
        <v>389</v>
      </c>
      <c r="D39" s="42"/>
      <c r="E39" s="103">
        <v>2.192603647421</v>
      </c>
      <c r="F39" s="103">
        <v>0.40992187627000004</v>
      </c>
      <c r="G39" s="103">
        <v>1.9956508361000002E-2</v>
      </c>
      <c r="H39" s="100" t="s">
        <v>425</v>
      </c>
      <c r="I39" s="104">
        <v>5.2732690658000007E-2</v>
      </c>
      <c r="J39" s="104">
        <v>5.2828324561000006E-2</v>
      </c>
      <c r="K39" s="104">
        <v>5.3646116543000007E-2</v>
      </c>
      <c r="L39" s="104">
        <v>8.7686702704000002E-3</v>
      </c>
      <c r="M39" s="104">
        <v>1.646556885778</v>
      </c>
      <c r="N39" s="104">
        <v>3.9988420629569997E-2</v>
      </c>
      <c r="O39" s="104">
        <v>4.3824499243510003E-3</v>
      </c>
      <c r="P39" s="104">
        <v>9.8966311189099994E-3</v>
      </c>
      <c r="Q39" s="104">
        <v>4.4607183578286996E-2</v>
      </c>
      <c r="R39" s="104">
        <v>4.1227337351939994E-2</v>
      </c>
      <c r="S39" s="104">
        <v>3.991388022127499E-2</v>
      </c>
      <c r="T39" s="104">
        <v>3.8966474140554007E-2</v>
      </c>
      <c r="U39" s="104">
        <v>2.5853498285200007E-3</v>
      </c>
      <c r="V39" s="104">
        <v>7.1206990192000011E-2</v>
      </c>
      <c r="W39" s="104">
        <v>7.9988662482799996E-2</v>
      </c>
      <c r="X39" s="104">
        <v>6.0311460159036205E-2</v>
      </c>
      <c r="Y39" s="104">
        <v>6.8042411016116994E-2</v>
      </c>
      <c r="Z39" s="104">
        <v>4.5141892382911997E-2</v>
      </c>
      <c r="AA39" s="104">
        <v>2.2628592286209698E-2</v>
      </c>
      <c r="AB39" s="104">
        <v>0.196124355860015</v>
      </c>
      <c r="AC39" s="104">
        <v>4.4014497037619997E-2</v>
      </c>
      <c r="AD39" s="104">
        <v>4.2002888738930003E-2</v>
      </c>
      <c r="AE39" s="99"/>
      <c r="AF39" s="101">
        <v>7762.3583208190003</v>
      </c>
      <c r="AG39" s="101">
        <v>8.7900000000000006E-2</v>
      </c>
      <c r="AH39" s="101">
        <v>48534.429837390002</v>
      </c>
      <c r="AI39" s="101">
        <v>2449.1248924940001</v>
      </c>
      <c r="AJ39" s="101">
        <v>2449.1248924940001</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4.5426232520400003</v>
      </c>
      <c r="F41" s="103">
        <v>5.1973598782700003</v>
      </c>
      <c r="G41" s="103">
        <v>0.35172980491</v>
      </c>
      <c r="H41" s="103">
        <v>6.7834057699E-2</v>
      </c>
      <c r="I41" s="104">
        <v>5.5499331351395362</v>
      </c>
      <c r="J41" s="104">
        <v>5.6784200541395355</v>
      </c>
      <c r="K41" s="104">
        <v>5.9546168207395356</v>
      </c>
      <c r="L41" s="104">
        <v>0.69053372049793971</v>
      </c>
      <c r="M41" s="104">
        <v>36.66835459939</v>
      </c>
      <c r="N41" s="104">
        <v>0.376593844234</v>
      </c>
      <c r="O41" s="104">
        <v>0.16819577915700001</v>
      </c>
      <c r="P41" s="104">
        <v>2.2785430496999999E-2</v>
      </c>
      <c r="Q41" s="104">
        <v>1.3986784828999999E-2</v>
      </c>
      <c r="R41" s="104">
        <v>0.30809528455099999</v>
      </c>
      <c r="S41" s="104">
        <v>8.6982724385000001E-2</v>
      </c>
      <c r="T41" s="104">
        <v>2.8811950179000002E-2</v>
      </c>
      <c r="U41" s="104">
        <v>8.0978233510000004E-3</v>
      </c>
      <c r="V41" s="104">
        <v>6.6832732597179998</v>
      </c>
      <c r="W41" s="104">
        <v>4.9749342380000003</v>
      </c>
      <c r="X41" s="104">
        <v>1.116662419476</v>
      </c>
      <c r="Y41" s="104">
        <v>1.064711469528</v>
      </c>
      <c r="Z41" s="104">
        <v>0.40920674639400001</v>
      </c>
      <c r="AA41" s="104">
        <v>0.64949455886100005</v>
      </c>
      <c r="AB41" s="104">
        <v>3.2400751942700001</v>
      </c>
      <c r="AC41" s="104">
        <v>6.4730179580999997E-2</v>
      </c>
      <c r="AD41" s="104">
        <v>4.6892208588999999E-2</v>
      </c>
      <c r="AE41" s="99"/>
      <c r="AF41" s="101">
        <v>44256.285373999999</v>
      </c>
      <c r="AG41" s="101">
        <v>273.2906314</v>
      </c>
      <c r="AH41" s="101">
        <v>89312.405480000001</v>
      </c>
      <c r="AI41" s="101">
        <v>12912.1479</v>
      </c>
      <c r="AJ41" s="101">
        <v>0</v>
      </c>
      <c r="AK41" s="101" t="s">
        <v>427</v>
      </c>
      <c r="AL41" s="29" t="s">
        <v>50</v>
      </c>
    </row>
    <row r="42" spans="1:38" ht="26.25" customHeight="1" thickBot="1" x14ac:dyDescent="0.3">
      <c r="A42" s="40" t="s">
        <v>71</v>
      </c>
      <c r="B42" s="40" t="s">
        <v>108</v>
      </c>
      <c r="C42" s="41" t="s">
        <v>109</v>
      </c>
      <c r="D42" s="42"/>
      <c r="E42" s="103">
        <v>0.158795061832574</v>
      </c>
      <c r="F42" s="103">
        <v>0.53219296141125794</v>
      </c>
      <c r="G42" s="103">
        <v>1.3377749893600001E-4</v>
      </c>
      <c r="H42" s="103">
        <v>1.71765555559E-4</v>
      </c>
      <c r="I42" s="104">
        <v>5.220847134303E-3</v>
      </c>
      <c r="J42" s="104">
        <v>5.572689892734E-3</v>
      </c>
      <c r="K42" s="104">
        <v>5.9664396799940008E-3</v>
      </c>
      <c r="L42" s="104">
        <v>6.926573459399999E-4</v>
      </c>
      <c r="M42" s="104">
        <v>10.97199521268475</v>
      </c>
      <c r="N42" s="104">
        <v>4.4131765996E-4</v>
      </c>
      <c r="O42" s="104">
        <v>1.8679097091599999E-4</v>
      </c>
      <c r="P42" s="100" t="s">
        <v>425</v>
      </c>
      <c r="Q42" s="100" t="s">
        <v>425</v>
      </c>
      <c r="R42" s="104">
        <v>1.58601218986E-3</v>
      </c>
      <c r="S42" s="104">
        <v>4.5548511845100004E-2</v>
      </c>
      <c r="T42" s="104">
        <v>1.3568909270500001E-3</v>
      </c>
      <c r="U42" s="104">
        <v>1.7841757710299999E-4</v>
      </c>
      <c r="V42" s="104">
        <v>2.3154062482300002E-2</v>
      </c>
      <c r="W42" s="100" t="s">
        <v>425</v>
      </c>
      <c r="X42" s="104">
        <v>6.7600312005200002E-4</v>
      </c>
      <c r="Y42" s="104">
        <v>6.8980405313200002E-4</v>
      </c>
      <c r="Z42" s="100" t="s">
        <v>425</v>
      </c>
      <c r="AA42" s="100" t="s">
        <v>425</v>
      </c>
      <c r="AB42" s="104">
        <v>1.3658071746940001E-3</v>
      </c>
      <c r="AC42" s="100" t="s">
        <v>427</v>
      </c>
      <c r="AD42" s="100" t="s">
        <v>427</v>
      </c>
      <c r="AE42" s="99"/>
      <c r="AF42" s="101">
        <v>781.00509987365194</v>
      </c>
      <c r="AG42" s="101" t="s">
        <v>427</v>
      </c>
      <c r="AH42" s="101" t="s">
        <v>427</v>
      </c>
      <c r="AI42" s="101">
        <v>55.216092424366295</v>
      </c>
      <c r="AJ42" s="101" t="s">
        <v>427</v>
      </c>
      <c r="AK42" s="101" t="s">
        <v>427</v>
      </c>
      <c r="AL42" s="29" t="s">
        <v>50</v>
      </c>
    </row>
    <row r="43" spans="1:38" ht="26.25" customHeight="1" thickBot="1" x14ac:dyDescent="0.3">
      <c r="A43" s="40" t="s">
        <v>104</v>
      </c>
      <c r="B43" s="40" t="s">
        <v>110</v>
      </c>
      <c r="C43" s="41" t="s">
        <v>111</v>
      </c>
      <c r="D43" s="42"/>
      <c r="E43" s="103">
        <v>2.7347724372540001</v>
      </c>
      <c r="F43" s="103">
        <v>2.2110629590070001</v>
      </c>
      <c r="G43" s="103">
        <v>0.503163432247</v>
      </c>
      <c r="H43" s="100" t="s">
        <v>425</v>
      </c>
      <c r="I43" s="104">
        <v>0.18129399811199998</v>
      </c>
      <c r="J43" s="104">
        <v>0.195778867558</v>
      </c>
      <c r="K43" s="104">
        <v>0.20204843112199999</v>
      </c>
      <c r="L43" s="104">
        <v>1.66660258756E-2</v>
      </c>
      <c r="M43" s="104">
        <v>2.8078203042730001</v>
      </c>
      <c r="N43" s="104">
        <v>0.12371994482071</v>
      </c>
      <c r="O43" s="104">
        <v>6.6746542127298011E-3</v>
      </c>
      <c r="P43" s="104">
        <v>7.1416275981000003E-3</v>
      </c>
      <c r="Q43" s="104">
        <v>4.4332751263539997E-3</v>
      </c>
      <c r="R43" s="104">
        <v>2.5357938056860006E-2</v>
      </c>
      <c r="S43" s="104">
        <v>2.0585245266836E-2</v>
      </c>
      <c r="T43" s="104">
        <v>7.5708762636999008E-2</v>
      </c>
      <c r="U43" s="104">
        <v>5.8324507174540002E-3</v>
      </c>
      <c r="V43" s="104">
        <v>0.43012432281558</v>
      </c>
      <c r="W43" s="104">
        <v>0.31649296379199998</v>
      </c>
      <c r="X43" s="104">
        <v>0.103232781205658</v>
      </c>
      <c r="Y43" s="104">
        <v>0.12778816174468</v>
      </c>
      <c r="Z43" s="104">
        <v>6.2883101682679993E-2</v>
      </c>
      <c r="AA43" s="104">
        <v>4.0374093270119996E-2</v>
      </c>
      <c r="AB43" s="104">
        <v>0.33427813789910005</v>
      </c>
      <c r="AC43" s="104">
        <v>2.2294387650000002E-3</v>
      </c>
      <c r="AD43" s="104">
        <v>9.3077348647759989E-2</v>
      </c>
      <c r="AE43" s="99"/>
      <c r="AF43" s="101">
        <v>5963.1249732789993</v>
      </c>
      <c r="AG43" s="101">
        <v>547.46457010299991</v>
      </c>
      <c r="AH43" s="101">
        <v>21490.136035582</v>
      </c>
      <c r="AI43" s="101">
        <v>2800.0929651360002</v>
      </c>
      <c r="AJ43" s="101" t="s">
        <v>427</v>
      </c>
      <c r="AK43" s="101" t="s">
        <v>427</v>
      </c>
      <c r="AL43" s="29" t="s">
        <v>50</v>
      </c>
    </row>
    <row r="44" spans="1:38" ht="26.25" customHeight="1" thickBot="1" x14ac:dyDescent="0.3">
      <c r="A44" s="40" t="s">
        <v>71</v>
      </c>
      <c r="B44" s="40" t="s">
        <v>112</v>
      </c>
      <c r="C44" s="41" t="s">
        <v>113</v>
      </c>
      <c r="D44" s="42"/>
      <c r="E44" s="103">
        <v>0.99643043477564996</v>
      </c>
      <c r="F44" s="103">
        <v>0.33337205911336604</v>
      </c>
      <c r="G44" s="103">
        <v>8.5336830805400013E-4</v>
      </c>
      <c r="H44" s="103">
        <v>6.3008170434300005E-4</v>
      </c>
      <c r="I44" s="104">
        <v>4.8204734633439994E-2</v>
      </c>
      <c r="J44" s="104">
        <v>6.5472891315012993E-2</v>
      </c>
      <c r="K44" s="104">
        <v>0.24006676484880798</v>
      </c>
      <c r="L44" s="104">
        <v>2.2385622740857002E-2</v>
      </c>
      <c r="M44" s="104">
        <v>1.358817779820469</v>
      </c>
      <c r="N44" s="104">
        <v>3.8157812760000002E-5</v>
      </c>
      <c r="O44" s="104">
        <v>3.3118352717009998E-3</v>
      </c>
      <c r="P44" s="100" t="s">
        <v>425</v>
      </c>
      <c r="Q44" s="100" t="s">
        <v>425</v>
      </c>
      <c r="R44" s="104">
        <v>8.7009054198269997E-3</v>
      </c>
      <c r="S44" s="104">
        <v>0.40698035078644001</v>
      </c>
      <c r="T44" s="104">
        <v>1.0295282899492999E-2</v>
      </c>
      <c r="U44" s="104">
        <v>7.9718870743999992E-4</v>
      </c>
      <c r="V44" s="104">
        <v>0.2343696934725</v>
      </c>
      <c r="W44" s="100" t="s">
        <v>425</v>
      </c>
      <c r="X44" s="104">
        <v>2.4134341466920005E-3</v>
      </c>
      <c r="Y44" s="104">
        <v>3.9769583932919997E-3</v>
      </c>
      <c r="Z44" s="100" t="s">
        <v>425</v>
      </c>
      <c r="AA44" s="100" t="s">
        <v>425</v>
      </c>
      <c r="AB44" s="104">
        <v>6.3903925486419998E-3</v>
      </c>
      <c r="AC44" s="100" t="s">
        <v>425</v>
      </c>
      <c r="AD44" s="100" t="s">
        <v>427</v>
      </c>
      <c r="AE44" s="99"/>
      <c r="AF44" s="101">
        <v>3405.2635888466161</v>
      </c>
      <c r="AG44" s="101" t="s">
        <v>427</v>
      </c>
      <c r="AH44" s="101" t="s">
        <v>427</v>
      </c>
      <c r="AI44" s="101">
        <v>4.7741696958904249</v>
      </c>
      <c r="AJ44" s="101" t="s">
        <v>427</v>
      </c>
      <c r="AK44" s="101" t="s">
        <v>427</v>
      </c>
      <c r="AL44" s="29" t="s">
        <v>50</v>
      </c>
    </row>
    <row r="45" spans="1:38" ht="26.25" customHeight="1" thickBot="1" x14ac:dyDescent="0.3">
      <c r="A45" s="40" t="s">
        <v>71</v>
      </c>
      <c r="B45" s="40" t="s">
        <v>114</v>
      </c>
      <c r="C45" s="41" t="s">
        <v>115</v>
      </c>
      <c r="D45" s="42"/>
      <c r="E45" s="103">
        <v>8.9120417869999996E-2</v>
      </c>
      <c r="F45" s="103">
        <v>3.5410882579999998E-3</v>
      </c>
      <c r="G45" s="103">
        <v>3.9373548570000002E-3</v>
      </c>
      <c r="H45" s="103">
        <v>1.9686774000000002E-5</v>
      </c>
      <c r="I45" s="104">
        <v>2.4902325540000002E-3</v>
      </c>
      <c r="J45" s="104">
        <v>2.6285788070000001E-3</v>
      </c>
      <c r="K45" s="104">
        <v>2.7669250600000001E-3</v>
      </c>
      <c r="L45" s="104">
        <v>8.7158139397190899E-4</v>
      </c>
      <c r="M45" s="104">
        <v>2.2696352110000002E-2</v>
      </c>
      <c r="N45" s="104">
        <v>1.96868E-4</v>
      </c>
      <c r="O45" s="104">
        <v>1.9686799999999999E-5</v>
      </c>
      <c r="P45" s="104">
        <v>9.8433900000000006E-5</v>
      </c>
      <c r="Q45" s="104">
        <v>9.8433900000000006E-5</v>
      </c>
      <c r="R45" s="100" t="s">
        <v>425</v>
      </c>
      <c r="S45" s="104">
        <v>9.8433900000000006E-5</v>
      </c>
      <c r="T45" s="104">
        <v>1.3780699999999999E-4</v>
      </c>
      <c r="U45" s="104">
        <v>3.9373499999999998E-4</v>
      </c>
      <c r="V45" s="104">
        <v>9.8433900000000009E-4</v>
      </c>
      <c r="W45" s="100" t="s">
        <v>425</v>
      </c>
      <c r="X45" s="104">
        <v>6.2337900000000005E-5</v>
      </c>
      <c r="Y45" s="104">
        <v>6.2337900000000005E-5</v>
      </c>
      <c r="Z45" s="104">
        <v>2.3717899999999999E-5</v>
      </c>
      <c r="AA45" s="100" t="s">
        <v>425</v>
      </c>
      <c r="AB45" s="104">
        <v>1.4839399999999999E-4</v>
      </c>
      <c r="AC45" s="100" t="s">
        <v>427</v>
      </c>
      <c r="AD45" s="100" t="s">
        <v>427</v>
      </c>
      <c r="AE45" s="99"/>
      <c r="AF45" s="101">
        <v>81.503245542686557</v>
      </c>
      <c r="AG45" s="101" t="s">
        <v>427</v>
      </c>
      <c r="AH45" s="101" t="s">
        <v>427</v>
      </c>
      <c r="AI45" s="101">
        <v>0</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0.25682455526256309</v>
      </c>
      <c r="F47" s="103">
        <v>4.8377816800863928E-2</v>
      </c>
      <c r="G47" s="103">
        <v>8.3456610971770102E-3</v>
      </c>
      <c r="H47" s="103">
        <v>3.4778251944999998E-6</v>
      </c>
      <c r="I47" s="104">
        <v>4.1648810113083818E-3</v>
      </c>
      <c r="J47" s="104">
        <v>4.2187533333473814E-3</v>
      </c>
      <c r="K47" s="104">
        <v>4.5288061545283821E-3</v>
      </c>
      <c r="L47" s="104">
        <v>2.8446751399084473E-3</v>
      </c>
      <c r="M47" s="104">
        <v>1.5650063540020713</v>
      </c>
      <c r="N47" s="104">
        <v>1.324996E-9</v>
      </c>
      <c r="O47" s="104">
        <v>5.7889076499999993E-6</v>
      </c>
      <c r="P47" s="100" t="s">
        <v>425</v>
      </c>
      <c r="Q47" s="100" t="s">
        <v>425</v>
      </c>
      <c r="R47" s="104">
        <v>4.3245627038999998E-5</v>
      </c>
      <c r="S47" s="104">
        <v>1.2757757768E-3</v>
      </c>
      <c r="T47" s="104">
        <v>3.1827282376000002E-5</v>
      </c>
      <c r="U47" s="104">
        <v>3.6850810909999998E-6</v>
      </c>
      <c r="V47" s="104">
        <v>5.9280909720000002E-4</v>
      </c>
      <c r="W47" s="100" t="s">
        <v>425</v>
      </c>
      <c r="X47" s="104">
        <v>8.6416874972999992E-6</v>
      </c>
      <c r="Y47" s="104">
        <v>1.5155301862299999E-5</v>
      </c>
      <c r="Z47" s="100" t="s">
        <v>425</v>
      </c>
      <c r="AA47" s="100" t="s">
        <v>425</v>
      </c>
      <c r="AB47" s="104">
        <v>2.3796985715000001E-5</v>
      </c>
      <c r="AC47" s="100" t="s">
        <v>427</v>
      </c>
      <c r="AD47" s="100" t="s">
        <v>427</v>
      </c>
      <c r="AE47" s="99"/>
      <c r="AF47" s="101">
        <v>847.35504000000014</v>
      </c>
      <c r="AG47" s="101" t="s">
        <v>427</v>
      </c>
      <c r="AH47" s="101" t="s">
        <v>427</v>
      </c>
      <c r="AI47" s="101">
        <v>1.657788286216606E-4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429</v>
      </c>
      <c r="AG49" s="101" t="s">
        <v>429</v>
      </c>
      <c r="AH49" s="101" t="s">
        <v>429</v>
      </c>
      <c r="AI49" s="101" t="s">
        <v>429</v>
      </c>
      <c r="AJ49" s="101" t="s">
        <v>429</v>
      </c>
      <c r="AK49" s="101">
        <v>1247.9739999999999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1445.0070312</v>
      </c>
      <c r="AL51" s="29" t="s">
        <v>439</v>
      </c>
    </row>
    <row r="52" spans="1:38" ht="26.25" customHeight="1" thickBot="1" x14ac:dyDescent="0.3">
      <c r="A52" s="40" t="s">
        <v>120</v>
      </c>
      <c r="B52" s="44" t="s">
        <v>130</v>
      </c>
      <c r="C52" s="46" t="s">
        <v>391</v>
      </c>
      <c r="D52" s="43"/>
      <c r="E52" s="103">
        <v>2.33628977</v>
      </c>
      <c r="F52" s="103">
        <v>2.4787355120000001</v>
      </c>
      <c r="G52" s="103">
        <v>5.4310387010000003</v>
      </c>
      <c r="H52" s="100" t="s">
        <v>427</v>
      </c>
      <c r="I52" s="104">
        <v>0.11552902900000001</v>
      </c>
      <c r="J52" s="104">
        <v>0.13833504699999999</v>
      </c>
      <c r="K52" s="104">
        <v>0.15957358599999999</v>
      </c>
      <c r="L52" s="104">
        <v>3.5768118990000001E-4</v>
      </c>
      <c r="M52" s="104">
        <v>1.518075742</v>
      </c>
      <c r="N52" s="104">
        <v>0.182528915261712</v>
      </c>
      <c r="O52" s="104">
        <v>4.4130065020281994E-2</v>
      </c>
      <c r="P52" s="104">
        <v>3.2147217909754999E-2</v>
      </c>
      <c r="Q52" s="104">
        <v>1.3817022277936001E-2</v>
      </c>
      <c r="R52" s="104">
        <v>6.5005863548607004E-2</v>
      </c>
      <c r="S52" s="104">
        <v>5.3936671801078001E-2</v>
      </c>
      <c r="T52" s="104">
        <v>0.42875258561479201</v>
      </c>
      <c r="U52" s="104">
        <v>9.9708199785509995E-3</v>
      </c>
      <c r="V52" s="104">
        <v>0.65664434996357801</v>
      </c>
      <c r="W52" s="104">
        <v>7.1258496000000004E-2</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0.64948705790000005</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1.1750771594953089</v>
      </c>
      <c r="AL53" s="29" t="s">
        <v>134</v>
      </c>
    </row>
    <row r="54" spans="1:38" ht="37.5" customHeight="1" thickBot="1" x14ac:dyDescent="0.3">
      <c r="A54" s="40" t="s">
        <v>120</v>
      </c>
      <c r="B54" s="44" t="s">
        <v>135</v>
      </c>
      <c r="C54" s="46" t="s">
        <v>136</v>
      </c>
      <c r="D54" s="43"/>
      <c r="E54" s="100" t="s">
        <v>427</v>
      </c>
      <c r="F54" s="103">
        <v>1.5029263862126099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429663.00959999999</v>
      </c>
      <c r="AL54" s="29" t="s">
        <v>442</v>
      </c>
    </row>
    <row r="55" spans="1:38" ht="26.25" customHeight="1" thickBot="1" x14ac:dyDescent="0.3">
      <c r="A55" s="40" t="s">
        <v>120</v>
      </c>
      <c r="B55" s="44" t="s">
        <v>137</v>
      </c>
      <c r="C55" s="46" t="s">
        <v>138</v>
      </c>
      <c r="D55" s="43"/>
      <c r="E55" s="103">
        <v>6.1792E-2</v>
      </c>
      <c r="F55" s="103">
        <v>0.18856950115999999</v>
      </c>
      <c r="G55" s="103">
        <v>1.56324</v>
      </c>
      <c r="H55" s="100" t="s">
        <v>425</v>
      </c>
      <c r="I55" s="104">
        <v>1.2088E-2</v>
      </c>
      <c r="J55" s="104">
        <v>1.2088E-2</v>
      </c>
      <c r="K55" s="104">
        <v>1.2088E-2</v>
      </c>
      <c r="L55" s="104">
        <v>9.6704000000000009E-3</v>
      </c>
      <c r="M55" s="104">
        <v>0.22103700000000001</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579</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0.19489899999999999</v>
      </c>
      <c r="F59" s="103">
        <v>0.11136599999999999</v>
      </c>
      <c r="G59" s="103">
        <v>0.237814</v>
      </c>
      <c r="H59" s="103">
        <v>0.12010799999999999</v>
      </c>
      <c r="I59" s="104">
        <v>2.9487574762537914E-2</v>
      </c>
      <c r="J59" s="104">
        <v>3.7293210147263028E-2</v>
      </c>
      <c r="K59" s="104">
        <v>4.1380481203625585E-2</v>
      </c>
      <c r="L59" s="104">
        <v>8.2565209335106005E-5</v>
      </c>
      <c r="M59" s="104">
        <v>3.7534999999999999E-2</v>
      </c>
      <c r="N59" s="104">
        <v>8.77275E-2</v>
      </c>
      <c r="O59" s="104">
        <v>2.9242499999999998E-2</v>
      </c>
      <c r="P59" s="104">
        <v>5.8485000000000004E-4</v>
      </c>
      <c r="Q59" s="104">
        <v>7.7979999999999994E-3</v>
      </c>
      <c r="R59" s="104">
        <v>9.7474999999999992E-3</v>
      </c>
      <c r="S59" s="100" t="s">
        <v>425</v>
      </c>
      <c r="T59" s="104">
        <v>5.8485000000000004E-4</v>
      </c>
      <c r="U59" s="104">
        <v>0.38990000000000002</v>
      </c>
      <c r="V59" s="100" t="s">
        <v>425</v>
      </c>
      <c r="W59" s="104">
        <v>3.187605E-3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204.20453909999998</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0.294632253201838</v>
      </c>
      <c r="J61" s="104">
        <v>2.9463225320183799</v>
      </c>
      <c r="K61" s="104">
        <v>9.8255220245296293</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2193742.3724488523</v>
      </c>
      <c r="AL61" s="29" t="s">
        <v>420</v>
      </c>
    </row>
    <row r="62" spans="1:38" ht="26.25" customHeight="1" thickBot="1" x14ac:dyDescent="0.3">
      <c r="A62" s="40" t="s">
        <v>54</v>
      </c>
      <c r="B62" s="48" t="s">
        <v>153</v>
      </c>
      <c r="C62" s="41" t="s">
        <v>154</v>
      </c>
      <c r="D62" s="42"/>
      <c r="E62" s="103">
        <v>0.13255</v>
      </c>
      <c r="F62" s="100" t="s">
        <v>427</v>
      </c>
      <c r="G62" s="103">
        <v>2.565E-3</v>
      </c>
      <c r="H62" s="100" t="s">
        <v>427</v>
      </c>
      <c r="I62" s="104">
        <v>1.2254868852459011E-3</v>
      </c>
      <c r="J62" s="104">
        <v>2.0088229508196699E-2</v>
      </c>
      <c r="K62" s="104">
        <v>3.0045999999999996E-2</v>
      </c>
      <c r="L62" s="100" t="s">
        <v>425</v>
      </c>
      <c r="M62" s="104">
        <v>2.2797000000000001E-2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0.26961200000000002</v>
      </c>
      <c r="F63" s="103">
        <v>0.43026630999999999</v>
      </c>
      <c r="G63" s="103">
        <v>2.436315</v>
      </c>
      <c r="H63" s="100" t="s">
        <v>425</v>
      </c>
      <c r="I63" s="104">
        <v>0.44897987480977308</v>
      </c>
      <c r="J63" s="104">
        <v>0.47441621019430646</v>
      </c>
      <c r="K63" s="104">
        <v>0.60943906691599325</v>
      </c>
      <c r="L63" s="104">
        <v>1.2571436494673641E-3</v>
      </c>
      <c r="M63" s="104">
        <v>1.490837</v>
      </c>
      <c r="N63" s="104">
        <v>1.4512499999999999E-2</v>
      </c>
      <c r="O63" s="104">
        <v>4.8374999999999998E-3</v>
      </c>
      <c r="P63" s="104">
        <v>9.6749999999999994E-5</v>
      </c>
      <c r="Q63" s="104">
        <v>1.2899999999999999E-3</v>
      </c>
      <c r="R63" s="104">
        <v>1.6125E-3</v>
      </c>
      <c r="S63" s="100" t="s">
        <v>425</v>
      </c>
      <c r="T63" s="104">
        <v>9.6749999999999994E-5</v>
      </c>
      <c r="U63" s="104">
        <v>6.4500000000000002E-2</v>
      </c>
      <c r="V63" s="100" t="s">
        <v>425</v>
      </c>
      <c r="W63" s="104">
        <v>3.862144E-2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0.237466071</v>
      </c>
      <c r="F64" s="103">
        <v>1.5953245000000001E-2</v>
      </c>
      <c r="G64" s="100" t="s">
        <v>425</v>
      </c>
      <c r="H64" s="100" t="s">
        <v>425</v>
      </c>
      <c r="I64" s="100" t="s">
        <v>428</v>
      </c>
      <c r="J64" s="100" t="s">
        <v>428</v>
      </c>
      <c r="K64" s="100" t="s">
        <v>428</v>
      </c>
      <c r="L64" s="100" t="s">
        <v>428</v>
      </c>
      <c r="M64" s="104">
        <v>7.0505209999999997E-3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383.33300000000003</v>
      </c>
      <c r="AL64" s="29" t="s">
        <v>159</v>
      </c>
    </row>
    <row r="65" spans="1:38" ht="26.25" customHeight="1" thickBot="1" x14ac:dyDescent="0.3">
      <c r="A65" s="40" t="s">
        <v>54</v>
      </c>
      <c r="B65" s="44" t="s">
        <v>160</v>
      </c>
      <c r="C65" s="41" t="s">
        <v>161</v>
      </c>
      <c r="D65" s="42"/>
      <c r="E65" s="103">
        <v>0.1252258</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1423.769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429</v>
      </c>
      <c r="AG66" s="101" t="s">
        <v>429</v>
      </c>
      <c r="AH66" s="101" t="s">
        <v>429</v>
      </c>
      <c r="AI66" s="101" t="s">
        <v>429</v>
      </c>
      <c r="AJ66" s="101"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2.624E-3</v>
      </c>
      <c r="F68" s="100" t="s">
        <v>427</v>
      </c>
      <c r="G68" s="103">
        <v>0.10330499999999999</v>
      </c>
      <c r="H68" s="100" t="s">
        <v>427</v>
      </c>
      <c r="I68" s="104">
        <v>1.7496999999999999E-2</v>
      </c>
      <c r="J68" s="104">
        <v>1.9178000000000001E-2</v>
      </c>
      <c r="K68" s="104">
        <v>1.9261E-2</v>
      </c>
      <c r="L68" s="104">
        <v>4.89916E-5</v>
      </c>
      <c r="M68" s="104">
        <v>9.9241999999999997E-2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92.56</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5.2458062629999995</v>
      </c>
      <c r="F70" s="103">
        <v>5.8686669230000001</v>
      </c>
      <c r="G70" s="103">
        <v>1.9403808279999999</v>
      </c>
      <c r="H70" s="103">
        <v>0.64761513800000003</v>
      </c>
      <c r="I70" s="104">
        <v>0.12071550914901638</v>
      </c>
      <c r="J70" s="104">
        <v>0.2449267605722131</v>
      </c>
      <c r="K70" s="104">
        <v>0.34435921942999997</v>
      </c>
      <c r="L70" s="104">
        <v>2.6230110731999997E-5</v>
      </c>
      <c r="M70" s="104">
        <v>1.2397960130000001</v>
      </c>
      <c r="N70" s="100" t="s">
        <v>425</v>
      </c>
      <c r="O70" s="100" t="s">
        <v>425</v>
      </c>
      <c r="P70" s="104">
        <v>7.3899999999999997E-4</v>
      </c>
      <c r="Q70" s="100" t="s">
        <v>425</v>
      </c>
      <c r="R70" s="100" t="s">
        <v>425</v>
      </c>
      <c r="S70" s="100" t="s">
        <v>425</v>
      </c>
      <c r="T70" s="104">
        <v>0.02</v>
      </c>
      <c r="U70" s="100" t="s">
        <v>425</v>
      </c>
      <c r="V70" s="100" t="s">
        <v>425</v>
      </c>
      <c r="W70" s="104">
        <v>0.13694499999999998</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3.8886605000000003</v>
      </c>
      <c r="F72" s="103">
        <v>0.29497526903682003</v>
      </c>
      <c r="G72" s="103">
        <v>5.8418011999999999</v>
      </c>
      <c r="H72" s="100" t="s">
        <v>425</v>
      </c>
      <c r="I72" s="104">
        <v>0.50452494882525212</v>
      </c>
      <c r="J72" s="104">
        <v>0.67443497380349593</v>
      </c>
      <c r="K72" s="104">
        <v>0.73345300000000002</v>
      </c>
      <c r="L72" s="104">
        <v>5.6534816798825251E-2</v>
      </c>
      <c r="M72" s="104">
        <v>177.01689690000001</v>
      </c>
      <c r="N72" s="104">
        <v>4.7097200241645369</v>
      </c>
      <c r="O72" s="104">
        <v>0.10573581800000001</v>
      </c>
      <c r="P72" s="104">
        <v>2.2885688000000001E-2</v>
      </c>
      <c r="Q72" s="104">
        <v>2.2623662000000003E-2</v>
      </c>
      <c r="R72" s="104">
        <v>0.59088558000000002</v>
      </c>
      <c r="S72" s="104">
        <v>0.37511682335451701</v>
      </c>
      <c r="T72" s="104">
        <v>0.31492688000000002</v>
      </c>
      <c r="U72" s="104">
        <v>1.9967584E-2</v>
      </c>
      <c r="V72" s="104">
        <v>0.63583427999999986</v>
      </c>
      <c r="W72" s="104">
        <v>4.4526212000000003</v>
      </c>
      <c r="X72" s="104">
        <v>3.5000000000000001E-3</v>
      </c>
      <c r="Y72" s="104">
        <v>1.5100000000000001E-2</v>
      </c>
      <c r="Z72" s="104">
        <v>3.2000000000000002E-3</v>
      </c>
      <c r="AA72" s="104">
        <v>3.8999999999999998E-3</v>
      </c>
      <c r="AB72" s="104">
        <v>2.5700000000000001E-2</v>
      </c>
      <c r="AC72" s="104">
        <v>0.17192267250000001</v>
      </c>
      <c r="AD72" s="100" t="s">
        <v>427</v>
      </c>
      <c r="AE72" s="99"/>
      <c r="AF72" s="101" t="s">
        <v>427</v>
      </c>
      <c r="AG72" s="101" t="s">
        <v>427</v>
      </c>
      <c r="AH72" s="101" t="s">
        <v>427</v>
      </c>
      <c r="AI72" s="101" t="s">
        <v>427</v>
      </c>
      <c r="AJ72" s="101" t="s">
        <v>427</v>
      </c>
      <c r="AK72" s="101">
        <v>6246.63</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2.7300000000000002E-4</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0.148341</v>
      </c>
      <c r="G74" s="100" t="s">
        <v>428</v>
      </c>
      <c r="H74" s="100" t="s">
        <v>428</v>
      </c>
      <c r="I74" s="104">
        <v>4.8400275465512203E-3</v>
      </c>
      <c r="J74" s="104">
        <v>6.8479653154400197E-3</v>
      </c>
      <c r="K74" s="104">
        <v>7.3429999999999997E-3</v>
      </c>
      <c r="L74" s="104">
        <v>8.7120495837920001E-6</v>
      </c>
      <c r="M74" s="100" t="s">
        <v>428</v>
      </c>
      <c r="N74" s="100" t="s">
        <v>428</v>
      </c>
      <c r="O74" s="100" t="s">
        <v>428</v>
      </c>
      <c r="P74" s="100" t="s">
        <v>428</v>
      </c>
      <c r="Q74" s="100" t="s">
        <v>428</v>
      </c>
      <c r="R74" s="104">
        <v>4.0000000000000001E-3</v>
      </c>
      <c r="S74" s="100" t="s">
        <v>428</v>
      </c>
      <c r="T74" s="100" t="s">
        <v>428</v>
      </c>
      <c r="U74" s="100" t="s">
        <v>428</v>
      </c>
      <c r="V74" s="100" t="s">
        <v>428</v>
      </c>
      <c r="W74" s="104">
        <v>1.5231999999999999E-2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1.527386E-6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0.46473396400000005</v>
      </c>
      <c r="F80" s="103">
        <v>6.0882063E-2</v>
      </c>
      <c r="G80" s="103">
        <v>1.987329519</v>
      </c>
      <c r="H80" s="100" t="s">
        <v>425</v>
      </c>
      <c r="I80" s="104">
        <v>1.1702243406615966E-2</v>
      </c>
      <c r="J80" s="104">
        <v>1.623993011581314E-2</v>
      </c>
      <c r="K80" s="104">
        <v>2.0140943200000004E-2</v>
      </c>
      <c r="L80" s="104">
        <v>1.1994379902455999E-5</v>
      </c>
      <c r="M80" s="104">
        <v>0.20349239999999999</v>
      </c>
      <c r="N80" s="104">
        <v>2.1217832759999999</v>
      </c>
      <c r="O80" s="104">
        <v>5.8037728599999998E-2</v>
      </c>
      <c r="P80" s="104">
        <v>0.11621809005199998</v>
      </c>
      <c r="Q80" s="104">
        <v>0.27477569340000002</v>
      </c>
      <c r="R80" s="104">
        <v>3.5549311E-2</v>
      </c>
      <c r="S80" s="104">
        <v>0.67215411359999999</v>
      </c>
      <c r="T80" s="104">
        <v>5.7475999999999999E-2</v>
      </c>
      <c r="U80" s="104">
        <v>6.1000000000000004E-3</v>
      </c>
      <c r="V80" s="104">
        <v>10.777818549999999</v>
      </c>
      <c r="W80" s="104">
        <v>0.46990113999999999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2.473608970923065E-3</v>
      </c>
      <c r="J81" s="104">
        <v>1.1845946042141009E-2</v>
      </c>
      <c r="K81" s="104">
        <v>3.7489348284871778E-2</v>
      </c>
      <c r="L81" s="104">
        <v>1.8301051185849999E-6</v>
      </c>
      <c r="M81" s="104">
        <v>0.13500000000000001</v>
      </c>
      <c r="N81" s="104">
        <v>0.14304</v>
      </c>
      <c r="O81" s="104">
        <v>2.5479999999999999E-3</v>
      </c>
      <c r="P81" s="100" t="s">
        <v>425</v>
      </c>
      <c r="Q81" s="104">
        <v>5.4599999999999996E-3</v>
      </c>
      <c r="R81" s="104">
        <v>2.80178884E-2</v>
      </c>
      <c r="S81" s="104">
        <v>1.1999999999999999E-3</v>
      </c>
      <c r="T81" s="100" t="s">
        <v>425</v>
      </c>
      <c r="U81" s="100" t="s">
        <v>425</v>
      </c>
      <c r="V81" s="104">
        <v>0.39464159322195302</v>
      </c>
      <c r="W81" s="104">
        <v>8.9288240000000001E-3</v>
      </c>
      <c r="X81" s="100" t="s">
        <v>425</v>
      </c>
      <c r="Y81" s="100" t="s">
        <v>425</v>
      </c>
      <c r="Z81" s="100" t="s">
        <v>425</v>
      </c>
      <c r="AA81" s="100" t="s">
        <v>425</v>
      </c>
      <c r="AB81" s="100" t="s">
        <v>425</v>
      </c>
      <c r="AC81" s="100" t="s">
        <v>427</v>
      </c>
      <c r="AD81" s="104">
        <v>1.1406475E-4</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13.059776487384299</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6589069</v>
      </c>
      <c r="AL82" s="29" t="s">
        <v>436</v>
      </c>
    </row>
    <row r="83" spans="1:38" ht="26.25" customHeight="1" thickBot="1" x14ac:dyDescent="0.3">
      <c r="A83" s="40" t="s">
        <v>54</v>
      </c>
      <c r="B83" s="51" t="s">
        <v>210</v>
      </c>
      <c r="C83" s="52" t="s">
        <v>211</v>
      </c>
      <c r="D83" s="42"/>
      <c r="E83" s="103">
        <v>1.9828000000000002E-2</v>
      </c>
      <c r="F83" s="103">
        <v>5.8086331680000006E-2</v>
      </c>
      <c r="G83" s="103">
        <v>5.2675179999999988E-3</v>
      </c>
      <c r="H83" s="100" t="s">
        <v>425</v>
      </c>
      <c r="I83" s="104">
        <v>3.7829084369999993E-3</v>
      </c>
      <c r="J83" s="104">
        <v>3.7829084369999993E-3</v>
      </c>
      <c r="K83" s="104">
        <v>5.4041549099999996E-2</v>
      </c>
      <c r="L83" s="104">
        <v>1.0592143623599998E-5</v>
      </c>
      <c r="M83" s="104">
        <v>0.19318632999999999</v>
      </c>
      <c r="N83" s="100" t="s">
        <v>427</v>
      </c>
      <c r="O83" s="100" t="s">
        <v>427</v>
      </c>
      <c r="P83" s="100" t="s">
        <v>427</v>
      </c>
      <c r="Q83" s="100" t="s">
        <v>427</v>
      </c>
      <c r="R83" s="100" t="s">
        <v>427</v>
      </c>
      <c r="S83" s="100" t="s">
        <v>427</v>
      </c>
      <c r="T83" s="100" t="s">
        <v>427</v>
      </c>
      <c r="U83" s="100" t="s">
        <v>427</v>
      </c>
      <c r="V83" s="100" t="s">
        <v>427</v>
      </c>
      <c r="W83" s="104">
        <v>1.7905477E-2</v>
      </c>
      <c r="X83" s="100" t="s">
        <v>425</v>
      </c>
      <c r="Y83" s="100" t="s">
        <v>425</v>
      </c>
      <c r="Z83" s="100" t="s">
        <v>425</v>
      </c>
      <c r="AA83" s="100" t="s">
        <v>425</v>
      </c>
      <c r="AB83" s="104">
        <v>3.1500000000000001E-9</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7.1703519999999896E-2</v>
      </c>
      <c r="F85" s="103">
        <v>4.8876701788005219</v>
      </c>
      <c r="G85" s="103">
        <v>1.2894E-3</v>
      </c>
      <c r="H85" s="103">
        <v>5.8E-4</v>
      </c>
      <c r="I85" s="100" t="s">
        <v>427</v>
      </c>
      <c r="J85" s="100" t="s">
        <v>427</v>
      </c>
      <c r="K85" s="104">
        <v>1.4010100000000003E-3</v>
      </c>
      <c r="L85" s="100" t="s">
        <v>427</v>
      </c>
      <c r="M85" s="104">
        <v>1.6853739999999999E-2</v>
      </c>
      <c r="N85" s="100" t="s">
        <v>427</v>
      </c>
      <c r="O85" s="100" t="s">
        <v>427</v>
      </c>
      <c r="P85" s="100" t="s">
        <v>427</v>
      </c>
      <c r="Q85" s="100" t="s">
        <v>427</v>
      </c>
      <c r="R85" s="104">
        <v>2.7281802191760001E-2</v>
      </c>
      <c r="S85" s="100" t="s">
        <v>427</v>
      </c>
      <c r="T85" s="100" t="s">
        <v>427</v>
      </c>
      <c r="U85" s="100" t="s">
        <v>427</v>
      </c>
      <c r="V85" s="104">
        <v>3.4102252739700002E-2</v>
      </c>
      <c r="W85" s="104">
        <v>1.7E-5</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0.95175266157161109</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0.313282417678583</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7.5199999999999996E-4</v>
      </c>
      <c r="F88" s="103">
        <v>3.3027893139188311</v>
      </c>
      <c r="G88" s="100" t="s">
        <v>425</v>
      </c>
      <c r="H88" s="103">
        <v>6.8800000000000003E-4</v>
      </c>
      <c r="I88" s="100" t="s">
        <v>427</v>
      </c>
      <c r="J88" s="100" t="s">
        <v>427</v>
      </c>
      <c r="K88" s="104">
        <v>1.3400000000000049E-4</v>
      </c>
      <c r="L88" s="100" t="s">
        <v>427</v>
      </c>
      <c r="M88" s="100" t="s">
        <v>425</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4.7739999999999996E-3</v>
      </c>
      <c r="F89" s="103">
        <v>1.3443711437575758</v>
      </c>
      <c r="G89" s="103">
        <v>2.941E-3</v>
      </c>
      <c r="H89" s="100" t="s">
        <v>425</v>
      </c>
      <c r="I89" s="100" t="s">
        <v>427</v>
      </c>
      <c r="J89" s="100" t="s">
        <v>427</v>
      </c>
      <c r="K89" s="104">
        <v>2.4899999999999998E-4</v>
      </c>
      <c r="L89" s="100" t="s">
        <v>427</v>
      </c>
      <c r="M89" s="104">
        <v>9.3109999999999998E-3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0.72993951688259984</v>
      </c>
      <c r="G90" s="100" t="s">
        <v>427</v>
      </c>
      <c r="H90" s="100" t="s">
        <v>427</v>
      </c>
      <c r="I90" s="104">
        <v>3.23836E-3</v>
      </c>
      <c r="J90" s="104">
        <v>1.330075E-2</v>
      </c>
      <c r="K90" s="104">
        <v>3.6387000000000003E-2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1.3090310511E-2</v>
      </c>
      <c r="F91" s="145">
        <v>6.2123667360829506E-2</v>
      </c>
      <c r="G91" s="145">
        <v>5.1072788430000004E-3</v>
      </c>
      <c r="H91" s="145">
        <v>2.9881286789999999E-2</v>
      </c>
      <c r="I91" s="146">
        <v>0.22032890520527321</v>
      </c>
      <c r="J91" s="146">
        <v>0.24427320994003601</v>
      </c>
      <c r="K91" s="146">
        <v>0.24921877183919192</v>
      </c>
      <c r="L91" s="146">
        <v>8.7483767355594805E-4</v>
      </c>
      <c r="M91" s="146">
        <v>0.403305275372</v>
      </c>
      <c r="N91" s="146">
        <v>0.39237993238969243</v>
      </c>
      <c r="O91" s="146">
        <v>8.5572619917392831E-2</v>
      </c>
      <c r="P91" s="146">
        <v>1.036489124112E-3</v>
      </c>
      <c r="Q91" s="146">
        <v>7.0981531703199997E-4</v>
      </c>
      <c r="R91" s="146">
        <v>0.20184476791406047</v>
      </c>
      <c r="S91" s="146">
        <v>8.1005755358593934</v>
      </c>
      <c r="T91" s="146">
        <v>0.35577643305161433</v>
      </c>
      <c r="U91" s="146">
        <v>4.589481584624619E-2</v>
      </c>
      <c r="V91" s="146">
        <v>4.6859805532611016</v>
      </c>
      <c r="W91" s="146">
        <v>7.2003099999999999E-4</v>
      </c>
      <c r="X91" s="146">
        <v>7.9923441780000001E-4</v>
      </c>
      <c r="Y91" s="146">
        <v>3.240139532E-4</v>
      </c>
      <c r="Z91" s="146">
        <v>3.240139532E-4</v>
      </c>
      <c r="AA91" s="146">
        <v>3.240139532E-4</v>
      </c>
      <c r="AB91" s="146">
        <v>1.771276277E-3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5.9000000000000003E-4</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3.7855137691000004E-2</v>
      </c>
      <c r="F93" s="103">
        <v>2.1524986057159601</v>
      </c>
      <c r="G93" s="103">
        <v>1.5932000000000002E-2</v>
      </c>
      <c r="H93" s="100" t="s">
        <v>425</v>
      </c>
      <c r="I93" s="104">
        <v>2.7056065675245711E-2</v>
      </c>
      <c r="J93" s="104">
        <v>6.3991831006316321E-2</v>
      </c>
      <c r="K93" s="104">
        <v>0.14278183207714176</v>
      </c>
      <c r="L93" s="104">
        <v>8.0759782275200003E-7</v>
      </c>
      <c r="M93" s="104">
        <v>3.5135063408000003E-2</v>
      </c>
      <c r="N93" s="100" t="s">
        <v>425</v>
      </c>
      <c r="O93" s="100" t="s">
        <v>427</v>
      </c>
      <c r="P93" s="100" t="s">
        <v>425</v>
      </c>
      <c r="Q93" s="100" t="s">
        <v>427</v>
      </c>
      <c r="R93" s="100" t="s">
        <v>427</v>
      </c>
      <c r="S93" s="100" t="s">
        <v>427</v>
      </c>
      <c r="T93" s="100" t="s">
        <v>427</v>
      </c>
      <c r="U93" s="100" t="s">
        <v>427</v>
      </c>
      <c r="V93" s="100" t="s">
        <v>427</v>
      </c>
      <c r="W93" s="104">
        <v>2.1632079999999998E-3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0.51663300000000001</v>
      </c>
      <c r="F95" s="103">
        <v>0.91174900000000014</v>
      </c>
      <c r="G95" s="100" t="s">
        <v>425</v>
      </c>
      <c r="H95" s="100" t="s">
        <v>427</v>
      </c>
      <c r="I95" s="104">
        <v>3.04794E-2</v>
      </c>
      <c r="J95" s="104">
        <v>3.0992520000000003E-2</v>
      </c>
      <c r="K95" s="104">
        <v>3.1794000000000003E-2</v>
      </c>
      <c r="L95" s="104">
        <v>8.5342320000000006E-5</v>
      </c>
      <c r="M95" s="104">
        <v>0.102121</v>
      </c>
      <c r="N95" s="104">
        <v>4.7390000000000002E-2</v>
      </c>
      <c r="O95" s="100" t="s">
        <v>427</v>
      </c>
      <c r="P95" s="100" t="s">
        <v>427</v>
      </c>
      <c r="Q95" s="100" t="s">
        <v>427</v>
      </c>
      <c r="R95" s="100" t="s">
        <v>427</v>
      </c>
      <c r="S95" s="104">
        <v>3.0000000000000001E-3</v>
      </c>
      <c r="T95" s="100" t="s">
        <v>427</v>
      </c>
      <c r="U95" s="100" t="s">
        <v>427</v>
      </c>
      <c r="V95" s="100" t="s">
        <v>427</v>
      </c>
      <c r="W95" s="104">
        <v>0.12158342499999999</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3.8160242480000002E-3</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3">
        <v>4.1640000000000003E-6</v>
      </c>
      <c r="G98" s="100" t="s">
        <v>425</v>
      </c>
      <c r="H98" s="103">
        <v>8.7469999999999996E-4</v>
      </c>
      <c r="I98" s="104">
        <v>6.524734258155325E-2</v>
      </c>
      <c r="J98" s="104">
        <v>0.42244884885742673</v>
      </c>
      <c r="K98" s="104">
        <v>1.6348051610000001</v>
      </c>
      <c r="L98" s="100" t="s">
        <v>425</v>
      </c>
      <c r="M98" s="100" t="s">
        <v>425</v>
      </c>
      <c r="N98" s="100" t="s">
        <v>425</v>
      </c>
      <c r="O98" s="100" t="s">
        <v>425</v>
      </c>
      <c r="P98" s="100" t="s">
        <v>425</v>
      </c>
      <c r="Q98" s="100" t="s">
        <v>425</v>
      </c>
      <c r="R98" s="104">
        <v>1.0510000000000001E-3</v>
      </c>
      <c r="S98" s="100" t="s">
        <v>425</v>
      </c>
      <c r="T98" s="104">
        <v>2.31E-4</v>
      </c>
      <c r="U98" s="100" t="s">
        <v>425</v>
      </c>
      <c r="V98" s="104">
        <v>0.151</v>
      </c>
      <c r="W98" s="100" t="s">
        <v>425</v>
      </c>
      <c r="X98" s="104">
        <v>8.6674460000000007E-9</v>
      </c>
      <c r="Y98" s="100" t="s">
        <v>425</v>
      </c>
      <c r="Z98" s="104">
        <v>8.6674460000000007E-9</v>
      </c>
      <c r="AA98" s="104">
        <v>8.6674460000000007E-9</v>
      </c>
      <c r="AB98" s="104">
        <v>2.6002336999999998E-8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0.27661640418024602</v>
      </c>
      <c r="F99" s="103">
        <v>8.9675416468588391</v>
      </c>
      <c r="G99" s="100" t="s">
        <v>427</v>
      </c>
      <c r="H99" s="103">
        <v>3.7722819115111199</v>
      </c>
      <c r="I99" s="104">
        <v>6.9237504000000004E-3</v>
      </c>
      <c r="J99" s="104">
        <v>2.5036776E-2</v>
      </c>
      <c r="K99" s="104">
        <v>5.4842461714285702E-2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309.096</v>
      </c>
      <c r="AL99" s="29" t="s">
        <v>244</v>
      </c>
    </row>
    <row r="100" spans="1:38" ht="26.25" customHeight="1" thickBot="1" x14ac:dyDescent="0.3">
      <c r="A100" s="40" t="s">
        <v>242</v>
      </c>
      <c r="B100" s="40" t="s">
        <v>245</v>
      </c>
      <c r="C100" s="41" t="s">
        <v>407</v>
      </c>
      <c r="D100" s="54"/>
      <c r="E100" s="103">
        <v>0.63880562169197497</v>
      </c>
      <c r="F100" s="103">
        <v>8.1995048720381707</v>
      </c>
      <c r="G100" s="100" t="s">
        <v>427</v>
      </c>
      <c r="H100" s="103">
        <v>4.7165875897863803</v>
      </c>
      <c r="I100" s="104">
        <v>2.7580658600000002E-2</v>
      </c>
      <c r="J100" s="104">
        <v>5.8441422E-2</v>
      </c>
      <c r="K100" s="104">
        <v>0.12736081872222199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981.77099999999996</v>
      </c>
      <c r="AL100" s="29" t="s">
        <v>244</v>
      </c>
    </row>
    <row r="101" spans="1:38" ht="26.25" customHeight="1" thickBot="1" x14ac:dyDescent="0.3">
      <c r="A101" s="40" t="s">
        <v>242</v>
      </c>
      <c r="B101" s="40" t="s">
        <v>246</v>
      </c>
      <c r="C101" s="41" t="s">
        <v>247</v>
      </c>
      <c r="D101" s="54"/>
      <c r="E101" s="103">
        <v>3.02334527293563E-3</v>
      </c>
      <c r="F101" s="103">
        <v>1.8320256E-2</v>
      </c>
      <c r="G101" s="100" t="s">
        <v>427</v>
      </c>
      <c r="H101" s="103">
        <v>4.6122744815049903E-2</v>
      </c>
      <c r="I101" s="104">
        <v>1.31328E-3</v>
      </c>
      <c r="J101" s="104">
        <v>3.93984E-3</v>
      </c>
      <c r="K101" s="104">
        <v>9.19296E-3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65.664000000000001</v>
      </c>
      <c r="AL101" s="29" t="s">
        <v>244</v>
      </c>
    </row>
    <row r="102" spans="1:38" ht="26.25" customHeight="1" thickBot="1" x14ac:dyDescent="0.3">
      <c r="A102" s="40" t="s">
        <v>242</v>
      </c>
      <c r="B102" s="40" t="s">
        <v>248</v>
      </c>
      <c r="C102" s="41" t="s">
        <v>385</v>
      </c>
      <c r="D102" s="54"/>
      <c r="E102" s="103">
        <v>0.298160958858397</v>
      </c>
      <c r="F102" s="103">
        <v>1.06160616929347</v>
      </c>
      <c r="G102" s="100" t="s">
        <v>427</v>
      </c>
      <c r="H102" s="103">
        <v>12.471898150440699</v>
      </c>
      <c r="I102" s="104">
        <v>3.519159862E-2</v>
      </c>
      <c r="J102" s="104">
        <v>0.48297699179999998</v>
      </c>
      <c r="K102" s="104">
        <v>3.2199692764664709</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5846.2529999999997</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1.3750737959842401E-2</v>
      </c>
      <c r="F104" s="103">
        <v>3.6121488E-2</v>
      </c>
      <c r="G104" s="100" t="s">
        <v>427</v>
      </c>
      <c r="H104" s="103">
        <v>9.5794379150537304E-2</v>
      </c>
      <c r="I104" s="104">
        <v>2.7260110000000001E-4</v>
      </c>
      <c r="J104" s="104">
        <v>9.7673300000000003E-4</v>
      </c>
      <c r="K104" s="104">
        <v>2.2790436666666699E-3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57.887</v>
      </c>
      <c r="AL104" s="29" t="s">
        <v>244</v>
      </c>
    </row>
    <row r="105" spans="1:38" ht="26.25" customHeight="1" thickBot="1" x14ac:dyDescent="0.3">
      <c r="A105" s="40" t="s">
        <v>242</v>
      </c>
      <c r="B105" s="40" t="s">
        <v>253</v>
      </c>
      <c r="C105" s="41" t="s">
        <v>254</v>
      </c>
      <c r="D105" s="54"/>
      <c r="E105" s="103">
        <v>4.46629325992016E-2</v>
      </c>
      <c r="F105" s="103">
        <v>0.43801583300000002</v>
      </c>
      <c r="G105" s="100" t="s">
        <v>427</v>
      </c>
      <c r="H105" s="103">
        <v>0.231072449808742</v>
      </c>
      <c r="I105" s="104">
        <v>7.4611E-3</v>
      </c>
      <c r="J105" s="104">
        <v>1.1754579999999999E-2</v>
      </c>
      <c r="K105" s="104">
        <v>2.5550920000000001E-2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56.292999999999999</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1.8563819811551401E-2</v>
      </c>
      <c r="F107" s="103">
        <v>0.287047758109711</v>
      </c>
      <c r="G107" s="100" t="s">
        <v>427</v>
      </c>
      <c r="H107" s="103">
        <v>0.86330388149158399</v>
      </c>
      <c r="I107" s="104">
        <v>2.0661321400000002E-2</v>
      </c>
      <c r="J107" s="104">
        <v>0.36835774799999998</v>
      </c>
      <c r="K107" s="104">
        <v>1.7496993030000001</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9663.0040000000008</v>
      </c>
      <c r="AL107" s="29" t="s">
        <v>244</v>
      </c>
    </row>
    <row r="108" spans="1:38" ht="26.25" customHeight="1" thickBot="1" x14ac:dyDescent="0.3">
      <c r="A108" s="40" t="s">
        <v>242</v>
      </c>
      <c r="B108" s="40" t="s">
        <v>258</v>
      </c>
      <c r="C108" s="41" t="s">
        <v>379</v>
      </c>
      <c r="D108" s="54"/>
      <c r="E108" s="103">
        <v>3.9963674109793103E-2</v>
      </c>
      <c r="F108" s="103">
        <v>1.58334262961248</v>
      </c>
      <c r="G108" s="100" t="s">
        <v>427</v>
      </c>
      <c r="H108" s="103">
        <v>2.7567757207653401</v>
      </c>
      <c r="I108" s="104">
        <v>4.5553281199999997E-2</v>
      </c>
      <c r="J108" s="104">
        <v>0.61066100800000001</v>
      </c>
      <c r="K108" s="104">
        <v>1.221322016</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27023.761999999999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1.2487199882148859E-3</v>
      </c>
      <c r="F110" s="103">
        <v>0.20271006</v>
      </c>
      <c r="G110" s="100" t="s">
        <v>427</v>
      </c>
      <c r="H110" s="103">
        <v>0.24907117965377312</v>
      </c>
      <c r="I110" s="104">
        <v>1.3459023299999999E-2</v>
      </c>
      <c r="J110" s="104">
        <v>3.5419070000000004E-2</v>
      </c>
      <c r="K110" s="104">
        <v>3.5419070000000004E-2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414.54</v>
      </c>
      <c r="AL110" s="29" t="s">
        <v>244</v>
      </c>
    </row>
    <row r="111" spans="1:38" ht="26.25" customHeight="1" thickBot="1" x14ac:dyDescent="0.3">
      <c r="A111" s="40" t="s">
        <v>242</v>
      </c>
      <c r="B111" s="40" t="s">
        <v>261</v>
      </c>
      <c r="C111" s="41" t="s">
        <v>375</v>
      </c>
      <c r="D111" s="54"/>
      <c r="E111" s="103">
        <v>3.8759749327024902E-3</v>
      </c>
      <c r="F111" s="103">
        <v>7.4199499000000002E-2</v>
      </c>
      <c r="G111" s="100" t="s">
        <v>427</v>
      </c>
      <c r="H111" s="103">
        <v>3.3563956710684295E-2</v>
      </c>
      <c r="I111" s="104">
        <v>1.5926819999999999E-4</v>
      </c>
      <c r="J111" s="104">
        <v>3.0336799999999999E-4</v>
      </c>
      <c r="K111" s="104">
        <v>6.8257799999999998E-4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48.003</v>
      </c>
      <c r="AL111" s="29" t="s">
        <v>244</v>
      </c>
    </row>
    <row r="112" spans="1:38" ht="26.25" customHeight="1" thickBot="1" x14ac:dyDescent="0.3">
      <c r="A112" s="40" t="s">
        <v>262</v>
      </c>
      <c r="B112" s="40" t="s">
        <v>263</v>
      </c>
      <c r="C112" s="41" t="s">
        <v>264</v>
      </c>
      <c r="D112" s="42"/>
      <c r="E112" s="103">
        <v>3.0259958937114599</v>
      </c>
      <c r="F112" s="100" t="s">
        <v>427</v>
      </c>
      <c r="G112" s="100" t="s">
        <v>427</v>
      </c>
      <c r="H112" s="103">
        <v>2.4009856939571801</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75649897.342786506</v>
      </c>
      <c r="AL112" s="29" t="s">
        <v>417</v>
      </c>
    </row>
    <row r="113" spans="1:38" ht="26.25" customHeight="1" thickBot="1" x14ac:dyDescent="0.3">
      <c r="A113" s="40" t="s">
        <v>262</v>
      </c>
      <c r="B113" s="55" t="s">
        <v>265</v>
      </c>
      <c r="C113" s="56" t="s">
        <v>266</v>
      </c>
      <c r="D113" s="42"/>
      <c r="E113" s="103">
        <v>3.1298417345109462</v>
      </c>
      <c r="F113" s="103">
        <v>1.6275468323483511</v>
      </c>
      <c r="G113" s="100" t="s">
        <v>427</v>
      </c>
      <c r="H113" s="103">
        <v>9.2114860561592256</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78246043.362773806</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2.1216280000000001E-2</v>
      </c>
      <c r="F115" s="100" t="s">
        <v>427</v>
      </c>
      <c r="G115" s="100" t="s">
        <v>427</v>
      </c>
      <c r="H115" s="103">
        <v>4.2432560000000001E-2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530407</v>
      </c>
      <c r="AL115" s="29" t="s">
        <v>431</v>
      </c>
    </row>
    <row r="116" spans="1:38" ht="26.25" customHeight="1" thickBot="1" x14ac:dyDescent="0.3">
      <c r="A116" s="40" t="s">
        <v>262</v>
      </c>
      <c r="B116" s="40" t="s">
        <v>270</v>
      </c>
      <c r="C116" s="46" t="s">
        <v>408</v>
      </c>
      <c r="D116" s="42"/>
      <c r="E116" s="103">
        <v>0.77936728657938603</v>
      </c>
      <c r="F116" s="103">
        <v>0.13279731901273881</v>
      </c>
      <c r="G116" s="100" t="s">
        <v>427</v>
      </c>
      <c r="H116" s="103">
        <v>1.8927491245499362</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19484182.164484698</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2.6192576355E-2</v>
      </c>
      <c r="J119" s="104">
        <v>0.46677908140000002</v>
      </c>
      <c r="K119" s="104">
        <v>0.46677908140000002</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621701.98</v>
      </c>
      <c r="AL119" s="29" t="s">
        <v>432</v>
      </c>
    </row>
    <row r="120" spans="1:38" ht="26.25" customHeight="1" thickBot="1" x14ac:dyDescent="0.3">
      <c r="A120" s="40" t="s">
        <v>262</v>
      </c>
      <c r="B120" s="40" t="s">
        <v>276</v>
      </c>
      <c r="C120" s="41" t="s">
        <v>277</v>
      </c>
      <c r="D120" s="42"/>
      <c r="E120" s="103">
        <v>0.93931044926841056</v>
      </c>
      <c r="F120" s="100" t="s">
        <v>427</v>
      </c>
      <c r="G120" s="100" t="s">
        <v>427</v>
      </c>
      <c r="H120" s="103">
        <v>1.1952641891870637</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40.978548499638897</v>
      </c>
      <c r="AL120" s="29" t="s">
        <v>433</v>
      </c>
    </row>
    <row r="121" spans="1:38" ht="26.25" customHeight="1" thickBot="1" x14ac:dyDescent="0.3">
      <c r="A121" s="40" t="s">
        <v>262</v>
      </c>
      <c r="B121" s="40" t="s">
        <v>278</v>
      </c>
      <c r="C121" s="46" t="s">
        <v>279</v>
      </c>
      <c r="D121" s="43"/>
      <c r="E121" s="100" t="s">
        <v>425</v>
      </c>
      <c r="F121" s="103">
        <v>0.57488955780001905</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668476.23000002198</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0.28616899840114801</v>
      </c>
      <c r="G125" s="100" t="s">
        <v>425</v>
      </c>
      <c r="H125" s="100" t="s">
        <v>425</v>
      </c>
      <c r="I125" s="104">
        <v>5.8420871520000003E-6</v>
      </c>
      <c r="J125" s="104">
        <v>3.8770214736000001E-5</v>
      </c>
      <c r="K125" s="104">
        <v>8.1966253071999996E-5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177.03294399999999</v>
      </c>
      <c r="AL125" s="29" t="s">
        <v>422</v>
      </c>
    </row>
    <row r="126" spans="1:38" ht="26.25" customHeight="1" thickBot="1" x14ac:dyDescent="0.3">
      <c r="A126" s="40" t="s">
        <v>287</v>
      </c>
      <c r="B126" s="40" t="s">
        <v>290</v>
      </c>
      <c r="C126" s="41" t="s">
        <v>291</v>
      </c>
      <c r="D126" s="42"/>
      <c r="E126" s="100" t="s">
        <v>425</v>
      </c>
      <c r="F126" s="103">
        <v>2.39107761654665E-2</v>
      </c>
      <c r="G126" s="100" t="s">
        <v>427</v>
      </c>
      <c r="H126" s="103">
        <v>0.16957752300000001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706.57301262199996</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0.36237402699999999</v>
      </c>
      <c r="F129" s="103">
        <v>0.23682083400000001</v>
      </c>
      <c r="G129" s="103">
        <v>3.3909999999999999E-3</v>
      </c>
      <c r="H129" s="100" t="s">
        <v>428</v>
      </c>
      <c r="I129" s="104">
        <v>2.4972600000000003E-3</v>
      </c>
      <c r="J129" s="104">
        <v>2.6771900000000003E-3</v>
      </c>
      <c r="K129" s="104">
        <v>2.895E-3</v>
      </c>
      <c r="L129" s="104">
        <v>1.8055669999999999E-3</v>
      </c>
      <c r="M129" s="104">
        <v>0.141247708</v>
      </c>
      <c r="N129" s="104">
        <v>1.5900000000000001E-2</v>
      </c>
      <c r="O129" s="104">
        <v>3.32E-3</v>
      </c>
      <c r="P129" s="104">
        <v>1.9689999999999998E-3</v>
      </c>
      <c r="Q129" s="104">
        <v>4.6699999999999997E-3</v>
      </c>
      <c r="R129" s="104">
        <v>5.4089999999999999E-2</v>
      </c>
      <c r="S129" s="104">
        <v>2.2700000000000001E-2</v>
      </c>
      <c r="T129" s="104">
        <v>1.66E-2</v>
      </c>
      <c r="U129" s="104">
        <v>2.4516379999999999E-3</v>
      </c>
      <c r="V129" s="104">
        <v>6.778058E-3</v>
      </c>
      <c r="W129" s="104">
        <v>2.6782E-2</v>
      </c>
      <c r="X129" s="100" t="s">
        <v>425</v>
      </c>
      <c r="Y129" s="100" t="s">
        <v>425</v>
      </c>
      <c r="Z129" s="100" t="s">
        <v>425</v>
      </c>
      <c r="AA129" s="100" t="s">
        <v>425</v>
      </c>
      <c r="AB129" s="100" t="s">
        <v>425</v>
      </c>
      <c r="AC129" s="104">
        <v>1.0317E-3</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0.23053399999999999</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0.25925500000000001</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2.1220000000000002E-3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4">
        <v>2.2937804654545499E-4</v>
      </c>
      <c r="J133" s="104">
        <v>2.2937804654545499E-4</v>
      </c>
      <c r="K133" s="104">
        <v>2.2937804654545499E-4</v>
      </c>
      <c r="L133" s="100" t="s">
        <v>425</v>
      </c>
      <c r="M133" s="100" t="s">
        <v>425</v>
      </c>
      <c r="N133" s="100" t="s">
        <v>425</v>
      </c>
      <c r="O133" s="100" t="s">
        <v>425</v>
      </c>
      <c r="P133" s="104">
        <v>2.215594722622E-3</v>
      </c>
      <c r="Q133" s="100" t="s">
        <v>425</v>
      </c>
      <c r="R133" s="100" t="s">
        <v>425</v>
      </c>
      <c r="S133" s="100" t="s">
        <v>425</v>
      </c>
      <c r="T133" s="100" t="s">
        <v>425</v>
      </c>
      <c r="U133" s="100" t="s">
        <v>425</v>
      </c>
      <c r="V133" s="100" t="s">
        <v>425</v>
      </c>
      <c r="W133" s="104">
        <v>3.095478E-3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44862</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2.9116846538999996E-3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388298860.983693</v>
      </c>
      <c r="AL136" s="29" t="s">
        <v>435</v>
      </c>
    </row>
    <row r="137" spans="1:38" ht="26.25" customHeight="1" thickBot="1" x14ac:dyDescent="0.3">
      <c r="A137" s="40" t="s">
        <v>287</v>
      </c>
      <c r="B137" s="40" t="s">
        <v>314</v>
      </c>
      <c r="C137" s="41" t="s">
        <v>315</v>
      </c>
      <c r="D137" s="42"/>
      <c r="E137" s="103">
        <v>2.5000000000000001E-4</v>
      </c>
      <c r="F137" s="103">
        <v>8.0720200000000006E-2</v>
      </c>
      <c r="G137" s="100" t="s">
        <v>425</v>
      </c>
      <c r="H137" s="103">
        <v>7.0260000000000001E-3</v>
      </c>
      <c r="I137" s="100" t="s">
        <v>427</v>
      </c>
      <c r="J137" s="100" t="s">
        <v>427</v>
      </c>
      <c r="K137" s="100" t="s">
        <v>427</v>
      </c>
      <c r="L137" s="100" t="s">
        <v>427</v>
      </c>
      <c r="M137" s="104">
        <v>9.3000000000000005E-4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8.5153999999999994E-3</v>
      </c>
      <c r="G139" s="100" t="s">
        <v>425</v>
      </c>
      <c r="H139" s="100" t="s">
        <v>425</v>
      </c>
      <c r="I139" s="104">
        <v>0.52046368006185906</v>
      </c>
      <c r="J139" s="104">
        <v>0.520581480061859</v>
      </c>
      <c r="K139" s="104">
        <v>0.52074998006185902</v>
      </c>
      <c r="L139" s="104">
        <v>1.7980000000000001E-5</v>
      </c>
      <c r="M139" s="100" t="s">
        <v>425</v>
      </c>
      <c r="N139" s="104">
        <v>1.513271795801E-3</v>
      </c>
      <c r="O139" s="104">
        <v>3.0442915830939999E-3</v>
      </c>
      <c r="P139" s="104">
        <v>4.0142915830939999E-3</v>
      </c>
      <c r="Q139" s="104">
        <v>4.8465853448619997E-3</v>
      </c>
      <c r="R139" s="104">
        <v>4.6175413703869999E-3</v>
      </c>
      <c r="S139" s="104">
        <v>1.0735916545082999E-2</v>
      </c>
      <c r="T139" s="100" t="s">
        <v>427</v>
      </c>
      <c r="U139" s="100" t="s">
        <v>427</v>
      </c>
      <c r="V139" s="100" t="s">
        <v>427</v>
      </c>
      <c r="W139" s="104">
        <v>4.3130427060000001</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98.471675169960477</v>
      </c>
      <c r="F141" s="105">
        <f t="shared" ref="F141:AD141" si="0">SUM(F14:F140)</f>
        <v>79.184913719135679</v>
      </c>
      <c r="G141" s="105">
        <f t="shared" si="0"/>
        <v>22.755593011536632</v>
      </c>
      <c r="H141" s="105">
        <f t="shared" si="0"/>
        <v>41.764890654431625</v>
      </c>
      <c r="I141" s="105">
        <f t="shared" si="0"/>
        <v>11.503216963272761</v>
      </c>
      <c r="J141" s="105">
        <f t="shared" si="0"/>
        <v>18.434089533138412</v>
      </c>
      <c r="K141" s="105">
        <f t="shared" si="0"/>
        <v>34.937912216613292</v>
      </c>
      <c r="L141" s="105">
        <f t="shared" si="0"/>
        <v>1.6545862632144381</v>
      </c>
      <c r="M141" s="105">
        <f t="shared" si="0"/>
        <v>280.32868766087421</v>
      </c>
      <c r="N141" s="105">
        <f t="shared" si="0"/>
        <v>15.285573797536779</v>
      </c>
      <c r="O141" s="105">
        <f t="shared" si="0"/>
        <v>0.82970290640271804</v>
      </c>
      <c r="P141" s="105">
        <f t="shared" si="0"/>
        <v>0.4480158917960671</v>
      </c>
      <c r="Q141" s="105">
        <f t="shared" si="0"/>
        <v>0.67268517550482232</v>
      </c>
      <c r="R141" s="105">
        <f>SUM(R14:R140)</f>
        <v>4.0696808290359225</v>
      </c>
      <c r="S141" s="105">
        <f t="shared" si="0"/>
        <v>60.373554042753213</v>
      </c>
      <c r="T141" s="105">
        <f t="shared" si="0"/>
        <v>2.6048871401918001</v>
      </c>
      <c r="U141" s="105">
        <f t="shared" si="0"/>
        <v>0.95287945412433273</v>
      </c>
      <c r="V141" s="105">
        <f t="shared" si="0"/>
        <v>47.703824551363311</v>
      </c>
      <c r="W141" s="105">
        <f t="shared" si="0"/>
        <v>16.7004404577348</v>
      </c>
      <c r="X141" s="105">
        <f t="shared" si="0"/>
        <v>1.384109143156145</v>
      </c>
      <c r="Y141" s="105">
        <f t="shared" si="0"/>
        <v>1.4218973147997613</v>
      </c>
      <c r="Z141" s="105">
        <f t="shared" si="0"/>
        <v>0.63258543174787518</v>
      </c>
      <c r="AA141" s="105">
        <f t="shared" si="0"/>
        <v>0.80061486942087579</v>
      </c>
      <c r="AB141" s="105">
        <f t="shared" si="0"/>
        <v>4.2392067631596015</v>
      </c>
      <c r="AC141" s="105">
        <f t="shared" si="0"/>
        <v>1.19638365998462</v>
      </c>
      <c r="AD141" s="105">
        <f t="shared" si="0"/>
        <v>0.18707289035969002</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1">
        <v>17.503805536098021</v>
      </c>
      <c r="F143" s="101">
        <v>1.1243004815065729</v>
      </c>
      <c r="G143" s="101">
        <v>3.1841022518462214E-2</v>
      </c>
      <c r="H143" s="101">
        <v>0.49997275013768683</v>
      </c>
      <c r="I143" s="101">
        <v>0.29531534409743032</v>
      </c>
      <c r="J143" s="101">
        <v>0.29531534409743032</v>
      </c>
      <c r="K143" s="101">
        <v>0.29531534409743032</v>
      </c>
      <c r="L143" s="101">
        <v>0.19783536295488377</v>
      </c>
      <c r="M143" s="101">
        <v>16.093613244510497</v>
      </c>
      <c r="N143" s="101">
        <v>2.4872443157219516E-3</v>
      </c>
      <c r="O143" s="101">
        <v>2.9065140131804033E-4</v>
      </c>
      <c r="P143" s="101">
        <v>1.7706870494135666E-2</v>
      </c>
      <c r="Q143" s="101">
        <v>4.7648537827146777E-4</v>
      </c>
      <c r="R143" s="101">
        <v>2.0376311675069127E-2</v>
      </c>
      <c r="S143" s="101">
        <v>1.3952671091532462E-2</v>
      </c>
      <c r="T143" s="101">
        <v>2.7348669707413517E-3</v>
      </c>
      <c r="U143" s="101">
        <v>3.7166795390685504E-4</v>
      </c>
      <c r="V143" s="101">
        <v>6.3755708972295572E-2</v>
      </c>
      <c r="W143" s="101">
        <v>0.55216489999999996</v>
      </c>
      <c r="X143" s="101">
        <v>5.3578122609099998E-2</v>
      </c>
      <c r="Y143" s="101">
        <v>6.0706853033900006E-2</v>
      </c>
      <c r="Z143" s="101">
        <v>4.6523806547200001E-2</v>
      </c>
      <c r="AA143" s="101">
        <v>5.2523363790600006E-2</v>
      </c>
      <c r="AB143" s="101">
        <v>0.21333214598080003</v>
      </c>
      <c r="AC143" s="101">
        <v>5.5216529999999996E-4</v>
      </c>
      <c r="AD143" s="101">
        <v>1.1052310000000001E-4</v>
      </c>
      <c r="AE143" s="102"/>
      <c r="AF143" s="101">
        <v>107321.287672929</v>
      </c>
      <c r="AG143" s="101" t="s">
        <v>427</v>
      </c>
      <c r="AH143" s="101">
        <v>692.71819694450005</v>
      </c>
      <c r="AI143" s="101">
        <v>6116.4067636602003</v>
      </c>
      <c r="AJ143" s="101" t="s">
        <v>427</v>
      </c>
      <c r="AK143" s="101" t="s">
        <v>427</v>
      </c>
      <c r="AL143" s="32" t="s">
        <v>50</v>
      </c>
    </row>
    <row r="144" spans="1:38" ht="26.25" customHeight="1" thickBot="1" x14ac:dyDescent="0.3">
      <c r="A144" s="65"/>
      <c r="B144" s="32" t="s">
        <v>347</v>
      </c>
      <c r="C144" s="66" t="s">
        <v>354</v>
      </c>
      <c r="D144" s="67" t="s">
        <v>280</v>
      </c>
      <c r="E144" s="101">
        <v>9.5540166782674838</v>
      </c>
      <c r="F144" s="101">
        <v>0.20091342770220208</v>
      </c>
      <c r="G144" s="101">
        <v>8.3551445997825553E-3</v>
      </c>
      <c r="H144" s="101">
        <v>3.2896353941239555E-2</v>
      </c>
      <c r="I144" s="101">
        <v>0.12650818531112312</v>
      </c>
      <c r="J144" s="101">
        <v>0.12650818531112312</v>
      </c>
      <c r="K144" s="101">
        <v>0.12650818531112312</v>
      </c>
      <c r="L144" s="101">
        <v>9.0932105374198977E-2</v>
      </c>
      <c r="M144" s="101">
        <v>1.6217193229574769</v>
      </c>
      <c r="N144" s="101">
        <v>3.1898094770799255E-4</v>
      </c>
      <c r="O144" s="101">
        <v>3.271233830089192E-5</v>
      </c>
      <c r="P144" s="101">
        <v>3.2130567567405935E-3</v>
      </c>
      <c r="Q144" s="101">
        <v>6.3389067776552233E-5</v>
      </c>
      <c r="R144" s="101">
        <v>4.9972338665624713E-3</v>
      </c>
      <c r="S144" s="101">
        <v>3.3566901512842953E-3</v>
      </c>
      <c r="T144" s="101">
        <v>1.613834855820414E-4</v>
      </c>
      <c r="U144" s="101">
        <v>6.135345895132064E-5</v>
      </c>
      <c r="V144" s="101">
        <v>1.0982554346480764E-2</v>
      </c>
      <c r="W144" s="101">
        <v>0.118602</v>
      </c>
      <c r="X144" s="101">
        <v>1.2697106359399999E-2</v>
      </c>
      <c r="Y144" s="101">
        <v>1.4236209049699999E-2</v>
      </c>
      <c r="Z144" s="101">
        <v>1.11570314719E-2</v>
      </c>
      <c r="AA144" s="101">
        <v>1.1855519990799999E-2</v>
      </c>
      <c r="AB144" s="101">
        <v>4.9945866871799992E-2</v>
      </c>
      <c r="AC144" s="101">
        <v>1.186018E-4</v>
      </c>
      <c r="AD144" s="101">
        <v>2.38484E-5</v>
      </c>
      <c r="AE144" s="102"/>
      <c r="AF144" s="101">
        <v>23832.230095819701</v>
      </c>
      <c r="AG144" s="101" t="s">
        <v>427</v>
      </c>
      <c r="AH144" s="101" t="s">
        <v>425</v>
      </c>
      <c r="AI144" s="101">
        <v>1297.9626557483</v>
      </c>
      <c r="AJ144" s="101" t="s">
        <v>427</v>
      </c>
      <c r="AK144" s="101" t="s">
        <v>427</v>
      </c>
      <c r="AL144" s="32" t="s">
        <v>50</v>
      </c>
    </row>
    <row r="145" spans="1:38" ht="26.25" customHeight="1" thickBot="1" x14ac:dyDescent="0.3">
      <c r="A145" s="65"/>
      <c r="B145" s="32" t="s">
        <v>348</v>
      </c>
      <c r="C145" s="66" t="s">
        <v>355</v>
      </c>
      <c r="D145" s="67" t="s">
        <v>280</v>
      </c>
      <c r="E145" s="101">
        <v>9.1522429550492124</v>
      </c>
      <c r="F145" s="101">
        <v>0.27889686788176044</v>
      </c>
      <c r="G145" s="101">
        <v>2.1454669164473483E-2</v>
      </c>
      <c r="H145" s="101">
        <v>5.506490506798533E-2</v>
      </c>
      <c r="I145" s="101">
        <v>0.12471706175474309</v>
      </c>
      <c r="J145" s="101">
        <v>0.12471706175474309</v>
      </c>
      <c r="K145" s="101">
        <v>0.12471706175474309</v>
      </c>
      <c r="L145" s="101">
        <v>8.0501818467380581E-2</v>
      </c>
      <c r="M145" s="101">
        <v>3.321104162726713</v>
      </c>
      <c r="N145" s="101">
        <v>7.4922710557296193E-4</v>
      </c>
      <c r="O145" s="101">
        <v>7.4923161544946352E-5</v>
      </c>
      <c r="P145" s="101">
        <v>7.9417141901236277E-3</v>
      </c>
      <c r="Q145" s="101">
        <v>1.4984519562076726E-4</v>
      </c>
      <c r="R145" s="101">
        <v>1.2736625153693126E-2</v>
      </c>
      <c r="S145" s="101">
        <v>8.5410340892739228E-3</v>
      </c>
      <c r="T145" s="101">
        <v>2.9970955821666712E-4</v>
      </c>
      <c r="U145" s="101">
        <v>1.498440681516418E-4</v>
      </c>
      <c r="V145" s="101">
        <v>2.6971898443221745E-2</v>
      </c>
      <c r="W145" s="101">
        <v>8.7032600000000002E-2</v>
      </c>
      <c r="X145" s="101">
        <v>5.5939895075000001E-3</v>
      </c>
      <c r="Y145" s="101">
        <v>3.3874714245100003E-2</v>
      </c>
      <c r="Z145" s="101">
        <v>3.7852662339899999E-2</v>
      </c>
      <c r="AA145" s="101">
        <v>8.7017614571000008E-3</v>
      </c>
      <c r="AB145" s="101">
        <v>8.6023127549600009E-2</v>
      </c>
      <c r="AC145" s="101">
        <v>4.7420499999999998E-5</v>
      </c>
      <c r="AD145" s="101">
        <v>9.5818000000000003E-6</v>
      </c>
      <c r="AE145" s="102"/>
      <c r="AF145" s="101">
        <v>60212.833264952802</v>
      </c>
      <c r="AG145" s="101" t="s">
        <v>427</v>
      </c>
      <c r="AH145" s="101">
        <v>515.31375470850003</v>
      </c>
      <c r="AI145" s="101">
        <v>3263.8906329319998</v>
      </c>
      <c r="AJ145" s="101" t="s">
        <v>427</v>
      </c>
      <c r="AK145" s="101" t="s">
        <v>427</v>
      </c>
      <c r="AL145" s="32" t="s">
        <v>50</v>
      </c>
    </row>
    <row r="146" spans="1:38" ht="26.25" customHeight="1" thickBot="1" x14ac:dyDescent="0.3">
      <c r="A146" s="65"/>
      <c r="B146" s="32" t="s">
        <v>349</v>
      </c>
      <c r="C146" s="66" t="s">
        <v>356</v>
      </c>
      <c r="D146" s="67" t="s">
        <v>280</v>
      </c>
      <c r="E146" s="101">
        <v>0.15840018655033483</v>
      </c>
      <c r="F146" s="101">
        <v>0.67701264407745188</v>
      </c>
      <c r="G146" s="101">
        <v>2.4474773371393799E-4</v>
      </c>
      <c r="H146" s="101">
        <v>1.5691174361931284E-3</v>
      </c>
      <c r="I146" s="101">
        <v>1.0184666460834739E-2</v>
      </c>
      <c r="J146" s="101">
        <v>1.0184666460834739E-2</v>
      </c>
      <c r="K146" s="101">
        <v>1.0184666460834739E-2</v>
      </c>
      <c r="L146" s="101">
        <v>2.1420119796681384E-3</v>
      </c>
      <c r="M146" s="101">
        <v>3.6044160375788037</v>
      </c>
      <c r="N146" s="101">
        <v>5.1544821311479763E-5</v>
      </c>
      <c r="O146" s="101">
        <v>6.4799147985724888E-4</v>
      </c>
      <c r="P146" s="101">
        <v>2.5563168528667797E-4</v>
      </c>
      <c r="Q146" s="101">
        <v>8.7899372468528192E-6</v>
      </c>
      <c r="R146" s="101">
        <v>2.8902508545974362E-3</v>
      </c>
      <c r="S146" s="101">
        <v>0.10969062238880227</v>
      </c>
      <c r="T146" s="101">
        <v>4.5579499309901152E-3</v>
      </c>
      <c r="U146" s="101">
        <v>6.4519016452095005E-4</v>
      </c>
      <c r="V146" s="101">
        <v>6.4365905299487006E-2</v>
      </c>
      <c r="W146" s="101">
        <v>9.7865999999999995E-3</v>
      </c>
      <c r="X146" s="101">
        <v>2.4997763129999998E-4</v>
      </c>
      <c r="Y146" s="101">
        <v>2.9934062120000001E-4</v>
      </c>
      <c r="Z146" s="101">
        <v>1.9936727300000001E-4</v>
      </c>
      <c r="AA146" s="101">
        <v>3.2383554600000001E-4</v>
      </c>
      <c r="AB146" s="101">
        <v>1.0725210715E-3</v>
      </c>
      <c r="AC146" s="101">
        <v>9.7862999999999998E-6</v>
      </c>
      <c r="AD146" s="101">
        <v>3.3046999999999999E-6</v>
      </c>
      <c r="AE146" s="102"/>
      <c r="AF146" s="101">
        <v>1179.6653969607</v>
      </c>
      <c r="AG146" s="101" t="s">
        <v>427</v>
      </c>
      <c r="AH146" s="101" t="s">
        <v>425</v>
      </c>
      <c r="AI146" s="101">
        <v>72.723525184799996</v>
      </c>
      <c r="AJ146" s="101" t="s">
        <v>427</v>
      </c>
      <c r="AK146" s="101" t="s">
        <v>427</v>
      </c>
      <c r="AL146" s="32" t="s">
        <v>50</v>
      </c>
    </row>
    <row r="147" spans="1:38" ht="26.25" customHeight="1" thickBot="1" x14ac:dyDescent="0.3">
      <c r="A147" s="65"/>
      <c r="B147" s="32" t="s">
        <v>350</v>
      </c>
      <c r="C147" s="66" t="s">
        <v>357</v>
      </c>
      <c r="D147" s="67" t="s">
        <v>280</v>
      </c>
      <c r="E147" s="101" t="s">
        <v>427</v>
      </c>
      <c r="F147" s="101">
        <v>2.0402318302713063</v>
      </c>
      <c r="G147" s="101" t="s">
        <v>427</v>
      </c>
      <c r="H147" s="101" t="s">
        <v>427</v>
      </c>
      <c r="I147" s="101">
        <v>0</v>
      </c>
      <c r="J147" s="101">
        <v>0</v>
      </c>
      <c r="K147" s="101">
        <v>0</v>
      </c>
      <c r="L147" s="101">
        <v>0</v>
      </c>
      <c r="M147" s="101" t="s">
        <v>427</v>
      </c>
      <c r="N147" s="101">
        <v>0</v>
      </c>
      <c r="O147" s="101">
        <v>0</v>
      </c>
      <c r="P147" s="101" t="s">
        <v>427</v>
      </c>
      <c r="Q147" s="101">
        <v>0</v>
      </c>
      <c r="R147" s="101">
        <v>0</v>
      </c>
      <c r="S147" s="101">
        <v>0</v>
      </c>
      <c r="T147" s="101">
        <v>0</v>
      </c>
      <c r="U147" s="101">
        <v>0</v>
      </c>
      <c r="V147" s="101">
        <v>0</v>
      </c>
      <c r="W147" s="101" t="s">
        <v>427</v>
      </c>
      <c r="X147" s="101" t="s">
        <v>427</v>
      </c>
      <c r="Y147" s="101" t="s">
        <v>427</v>
      </c>
      <c r="Z147" s="101" t="s">
        <v>427</v>
      </c>
      <c r="AA147" s="101" t="s">
        <v>427</v>
      </c>
      <c r="AB147" s="101" t="s">
        <v>427</v>
      </c>
      <c r="AC147" s="101" t="s">
        <v>427</v>
      </c>
      <c r="AD147" s="101" t="s">
        <v>427</v>
      </c>
      <c r="AE147" s="102"/>
      <c r="AF147" s="101">
        <v>88.571410689399997</v>
      </c>
      <c r="AG147" s="101" t="s">
        <v>427</v>
      </c>
      <c r="AH147" s="101" t="s">
        <v>427</v>
      </c>
      <c r="AI147" s="101">
        <v>5.4670526166000002</v>
      </c>
      <c r="AJ147" s="101" t="s">
        <v>427</v>
      </c>
      <c r="AK147" s="101" t="s">
        <v>427</v>
      </c>
      <c r="AL147" s="32" t="s">
        <v>50</v>
      </c>
    </row>
    <row r="148" spans="1:38" ht="26.25" customHeight="1" thickBot="1" x14ac:dyDescent="0.3">
      <c r="A148" s="65"/>
      <c r="B148" s="32" t="s">
        <v>351</v>
      </c>
      <c r="C148" s="66" t="s">
        <v>358</v>
      </c>
      <c r="D148" s="67" t="s">
        <v>280</v>
      </c>
      <c r="E148" s="101" t="s">
        <v>427</v>
      </c>
      <c r="F148" s="101" t="s">
        <v>427</v>
      </c>
      <c r="G148" s="101" t="s">
        <v>427</v>
      </c>
      <c r="H148" s="101" t="s">
        <v>427</v>
      </c>
      <c r="I148" s="101">
        <v>0.74803921615836377</v>
      </c>
      <c r="J148" s="101">
        <v>1.4049729518238607</v>
      </c>
      <c r="K148" s="101">
        <v>1.8378608710298101</v>
      </c>
      <c r="L148" s="101">
        <v>0.18025497414588099</v>
      </c>
      <c r="M148" s="101" t="s">
        <v>427</v>
      </c>
      <c r="N148" s="101">
        <v>5.0132106359286892</v>
      </c>
      <c r="O148" s="101">
        <v>2.2716732401592096E-2</v>
      </c>
      <c r="P148" s="101">
        <v>0</v>
      </c>
      <c r="Q148" s="101">
        <v>5.7651593784704344E-2</v>
      </c>
      <c r="R148" s="101">
        <v>1.8630066278881601</v>
      </c>
      <c r="S148" s="101">
        <v>40.83646671496431</v>
      </c>
      <c r="T148" s="101">
        <v>0.29126884298351546</v>
      </c>
      <c r="U148" s="101">
        <v>3.6757217420596108E-2</v>
      </c>
      <c r="V148" s="101">
        <v>14.650558991745662</v>
      </c>
      <c r="W148" s="101" t="s">
        <v>425</v>
      </c>
      <c r="X148" s="101" t="s">
        <v>425</v>
      </c>
      <c r="Y148" s="101" t="s">
        <v>425</v>
      </c>
      <c r="Z148" s="101" t="s">
        <v>425</v>
      </c>
      <c r="AA148" s="101" t="s">
        <v>425</v>
      </c>
      <c r="AB148" s="101" t="s">
        <v>425</v>
      </c>
      <c r="AC148" s="101" t="s">
        <v>425</v>
      </c>
      <c r="AD148" s="101" t="s">
        <v>425</v>
      </c>
      <c r="AE148" s="102"/>
      <c r="AF148" s="101" t="s">
        <v>427</v>
      </c>
      <c r="AG148" s="101" t="s">
        <v>427</v>
      </c>
      <c r="AH148" s="101" t="s">
        <v>427</v>
      </c>
      <c r="AI148" s="101" t="s">
        <v>427</v>
      </c>
      <c r="AJ148" s="101" t="s">
        <v>427</v>
      </c>
      <c r="AK148" s="101">
        <v>61103.945750207262</v>
      </c>
      <c r="AL148" s="32" t="s">
        <v>412</v>
      </c>
    </row>
    <row r="149" spans="1:38" ht="26.25" customHeight="1" thickBot="1" x14ac:dyDescent="0.3">
      <c r="A149" s="65"/>
      <c r="B149" s="32" t="s">
        <v>352</v>
      </c>
      <c r="C149" s="66" t="s">
        <v>359</v>
      </c>
      <c r="D149" s="67" t="s">
        <v>280</v>
      </c>
      <c r="E149" s="101" t="s">
        <v>427</v>
      </c>
      <c r="F149" s="101" t="s">
        <v>427</v>
      </c>
      <c r="G149" s="101" t="s">
        <v>427</v>
      </c>
      <c r="H149" s="101" t="s">
        <v>427</v>
      </c>
      <c r="I149" s="101">
        <v>0.35597766038240525</v>
      </c>
      <c r="J149" s="101">
        <v>0.65921788959704697</v>
      </c>
      <c r="K149" s="101">
        <v>1.3184357791940939</v>
      </c>
      <c r="L149" s="101">
        <v>1.3975419259457398E-2</v>
      </c>
      <c r="M149" s="101" t="s">
        <v>427</v>
      </c>
      <c r="N149" s="101">
        <v>0</v>
      </c>
      <c r="O149" s="101">
        <v>0</v>
      </c>
      <c r="P149" s="101" t="s">
        <v>425</v>
      </c>
      <c r="Q149" s="101">
        <v>0</v>
      </c>
      <c r="R149" s="101">
        <v>0</v>
      </c>
      <c r="S149" s="101">
        <v>0</v>
      </c>
      <c r="T149" s="101">
        <v>0</v>
      </c>
      <c r="U149" s="101">
        <v>0</v>
      </c>
      <c r="V149" s="101">
        <v>0</v>
      </c>
      <c r="W149" s="101" t="s">
        <v>425</v>
      </c>
      <c r="X149" s="101" t="s">
        <v>425</v>
      </c>
      <c r="Y149" s="101" t="s">
        <v>425</v>
      </c>
      <c r="Z149" s="101" t="s">
        <v>425</v>
      </c>
      <c r="AA149" s="101" t="s">
        <v>425</v>
      </c>
      <c r="AB149" s="101" t="s">
        <v>425</v>
      </c>
      <c r="AC149" s="101" t="s">
        <v>425</v>
      </c>
      <c r="AD149" s="101" t="s">
        <v>425</v>
      </c>
      <c r="AE149" s="102"/>
      <c r="AF149" s="101" t="s">
        <v>427</v>
      </c>
      <c r="AG149" s="101" t="s">
        <v>427</v>
      </c>
      <c r="AH149" s="101" t="s">
        <v>427</v>
      </c>
      <c r="AI149" s="101" t="s">
        <v>427</v>
      </c>
      <c r="AJ149" s="101" t="s">
        <v>427</v>
      </c>
      <c r="AK149" s="101">
        <v>61103.945750207262</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93.059551960952433</v>
      </c>
      <c r="F152" s="118">
        <f t="shared" ref="F152:AD152" si="1">F141 + F151 + IF(AND(OR($B$4="AT",$B$4="BE",$B$4="CH",$B$4="GB",$B$4="IE",$B$4="LT",$B$4="LU",$B$4="NL"),SUM(F143:F149)&gt;0),SUM(F143:F149)-SUM(F27:F33),0)</f>
        <v>78.657159134361791</v>
      </c>
      <c r="G152" s="118">
        <f t="shared" si="1"/>
        <v>22.74690396871771</v>
      </c>
      <c r="H152" s="118">
        <f t="shared" si="1"/>
        <v>41.664246836851468</v>
      </c>
      <c r="I152" s="118">
        <f t="shared" si="1"/>
        <v>11.265206504903903</v>
      </c>
      <c r="J152" s="118">
        <f t="shared" si="1"/>
        <v>18.056903081617637</v>
      </c>
      <c r="K152" s="118">
        <f t="shared" si="1"/>
        <v>34.403224026830465</v>
      </c>
      <c r="L152" s="118">
        <f t="shared" si="1"/>
        <v>1.5745945871512936</v>
      </c>
      <c r="M152" s="118">
        <f t="shared" si="1"/>
        <v>275.67545342985579</v>
      </c>
      <c r="N152" s="118">
        <f t="shared" si="1"/>
        <v>14.554691342362235</v>
      </c>
      <c r="O152" s="118">
        <f t="shared" si="1"/>
        <v>0.82624607287606666</v>
      </c>
      <c r="P152" s="118">
        <f t="shared" si="1"/>
        <v>0.44387996035411176</v>
      </c>
      <c r="Q152" s="118">
        <f t="shared" si="1"/>
        <v>0.66418850596823864</v>
      </c>
      <c r="R152" s="118">
        <f t="shared" si="1"/>
        <v>3.7924109529876526</v>
      </c>
      <c r="S152" s="118">
        <f t="shared" si="1"/>
        <v>54.402566382604427</v>
      </c>
      <c r="T152" s="118">
        <f t="shared" si="1"/>
        <v>2.5613431303052905</v>
      </c>
      <c r="U152" s="118">
        <f t="shared" si="1"/>
        <v>0.94737270706700938</v>
      </c>
      <c r="V152" s="118">
        <f t="shared" si="1"/>
        <v>45.555241978503162</v>
      </c>
      <c r="W152" s="118">
        <f t="shared" si="1"/>
        <v>16.5882986577348</v>
      </c>
      <c r="X152" s="118">
        <f t="shared" si="1"/>
        <v>1.3740223440162449</v>
      </c>
      <c r="Y152" s="118">
        <f t="shared" si="1"/>
        <v>1.4066799555667613</v>
      </c>
      <c r="Z152" s="118">
        <f t="shared" si="1"/>
        <v>0.61924546206087516</v>
      </c>
      <c r="AA152" s="118">
        <f t="shared" si="1"/>
        <v>0.79034375120217581</v>
      </c>
      <c r="AB152" s="118">
        <f t="shared" si="1"/>
        <v>4.1902915168810013</v>
      </c>
      <c r="AC152" s="118">
        <f t="shared" si="1"/>
        <v>1.1962770397846201</v>
      </c>
      <c r="AD152" s="118">
        <f t="shared" si="1"/>
        <v>0.18705132035969002</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93.059551960952433</v>
      </c>
      <c r="F154" s="118">
        <f>F141 + F153 - IF(OR($B$6=2005,$B$6&gt;=2020),SUM(F99:F122),0) + IF(AND(OR($B$4="AT",$B$4="BE",$B$4="CH",$B$4="GB",$B$4="IE",$B$4="LT",$B$4="LU",$B$4="NL"),SUM(F143:F149)&gt;0),SUM(F143:F149)-SUM(F27:F33),0)</f>
        <v>78.657159134361791</v>
      </c>
      <c r="G154" s="118">
        <f>G141 + G153 + IF(AND(OR($B$4="AT",$B$4="BE",$B$4="CH",$B$4="GB",$B$4="IE",$B$4="LT",$B$4="LU",$B$4="NL"),SUM(G143:G149)&gt;0),SUM(G143:G149)-SUM(G27:G33),0)</f>
        <v>22.74690396871771</v>
      </c>
      <c r="H154" s="118">
        <f t="shared" ref="H154:AD154" si="2">H141 + H153 + IF(AND(OR($B$4="AT",$B$4="BE",$B$4="CH",$B$4="GB",$B$4="IE",$B$4="LT",$B$4="LU",$B$4="NL"),SUM(H143:H149)&gt;0),SUM(H143:H149)-SUM(H27:H33),0)</f>
        <v>41.664246836851468</v>
      </c>
      <c r="I154" s="118">
        <f t="shared" si="2"/>
        <v>11.265206504903903</v>
      </c>
      <c r="J154" s="118">
        <f t="shared" si="2"/>
        <v>18.056903081617637</v>
      </c>
      <c r="K154" s="118">
        <f t="shared" si="2"/>
        <v>34.403224026830465</v>
      </c>
      <c r="L154" s="118">
        <f t="shared" si="2"/>
        <v>1.5745945871512936</v>
      </c>
      <c r="M154" s="118">
        <f t="shared" si="2"/>
        <v>275.67545342985579</v>
      </c>
      <c r="N154" s="118">
        <f t="shared" si="2"/>
        <v>14.554691342362235</v>
      </c>
      <c r="O154" s="118">
        <f t="shared" si="2"/>
        <v>0.82624607287606666</v>
      </c>
      <c r="P154" s="118">
        <f t="shared" si="2"/>
        <v>0.44387996035411176</v>
      </c>
      <c r="Q154" s="118">
        <f t="shared" si="2"/>
        <v>0.66418850596823864</v>
      </c>
      <c r="R154" s="118">
        <f t="shared" si="2"/>
        <v>3.7924109529876526</v>
      </c>
      <c r="S154" s="118">
        <f t="shared" si="2"/>
        <v>54.402566382604427</v>
      </c>
      <c r="T154" s="118">
        <f t="shared" si="2"/>
        <v>2.5613431303052905</v>
      </c>
      <c r="U154" s="118">
        <f t="shared" si="2"/>
        <v>0.94737270706700938</v>
      </c>
      <c r="V154" s="118">
        <f t="shared" si="2"/>
        <v>45.555241978503162</v>
      </c>
      <c r="W154" s="118">
        <f t="shared" si="2"/>
        <v>16.5882986577348</v>
      </c>
      <c r="X154" s="118">
        <f t="shared" si="2"/>
        <v>1.3740223440162449</v>
      </c>
      <c r="Y154" s="118">
        <f t="shared" si="2"/>
        <v>1.4066799555667613</v>
      </c>
      <c r="Z154" s="118">
        <f t="shared" si="2"/>
        <v>0.61924546206087516</v>
      </c>
      <c r="AA154" s="118">
        <f t="shared" si="2"/>
        <v>0.79034375120217581</v>
      </c>
      <c r="AB154" s="118">
        <f t="shared" si="2"/>
        <v>4.1902915168810013</v>
      </c>
      <c r="AC154" s="118">
        <f t="shared" si="2"/>
        <v>1.1962770397846201</v>
      </c>
      <c r="AD154" s="118">
        <f t="shared" si="2"/>
        <v>0.18705132035969002</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12.5460802725952</v>
      </c>
      <c r="F157" s="125">
        <v>0.20440717713123999</v>
      </c>
      <c r="G157" s="125">
        <v>0.75516946157546405</v>
      </c>
      <c r="H157" s="126" t="s">
        <v>425</v>
      </c>
      <c r="I157" s="127">
        <v>0.149264126212</v>
      </c>
      <c r="J157" s="127">
        <v>0.149264126212</v>
      </c>
      <c r="K157" s="127">
        <v>0.149264126212</v>
      </c>
      <c r="L157" s="127">
        <v>0.11194809465900001</v>
      </c>
      <c r="M157" s="127">
        <v>2.2444018513703998</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39645.869795300663</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1.0857205613893301E-2</v>
      </c>
      <c r="F158" s="125">
        <v>3.7356863530094101E-3</v>
      </c>
      <c r="G158" s="125">
        <v>9.4814436446162705E-4</v>
      </c>
      <c r="H158" s="126" t="s">
        <v>425</v>
      </c>
      <c r="I158" s="127">
        <v>1.04503053869934E-4</v>
      </c>
      <c r="J158" s="127">
        <v>1.04503053869934E-4</v>
      </c>
      <c r="K158" s="127">
        <v>1.04503053869934E-4</v>
      </c>
      <c r="L158" s="127">
        <v>7.8377290402451E-5</v>
      </c>
      <c r="M158" s="127">
        <v>0.19492344285232299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49.811968046724388</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15.546176576887204</v>
      </c>
      <c r="F159" s="125">
        <v>0.64278623514258426</v>
      </c>
      <c r="G159" s="125">
        <v>0.61829282454711731</v>
      </c>
      <c r="H159" s="125">
        <v>2.9074294162545946E-3</v>
      </c>
      <c r="I159" s="127">
        <v>0.54992821703730588</v>
      </c>
      <c r="J159" s="127">
        <v>0.58047978467327654</v>
      </c>
      <c r="K159" s="127">
        <v>0.611031352251169</v>
      </c>
      <c r="L159" s="127">
        <v>0.11052650006777709</v>
      </c>
      <c r="M159" s="127">
        <v>4.2716993198227549</v>
      </c>
      <c r="N159" s="127">
        <v>4.4631395703669446E-2</v>
      </c>
      <c r="O159" s="127">
        <v>5.8348141784381408E-3</v>
      </c>
      <c r="P159" s="127">
        <v>1.1342295365592541E-2</v>
      </c>
      <c r="Q159" s="127">
        <v>7.7182712928991162E-2</v>
      </c>
      <c r="R159" s="126" t="s">
        <v>425</v>
      </c>
      <c r="S159" s="127">
        <v>7.7182712928991148E-2</v>
      </c>
      <c r="T159" s="127">
        <v>4.1270645334281815</v>
      </c>
      <c r="U159" s="127">
        <v>8.9262786559181961E-2</v>
      </c>
      <c r="V159" s="127">
        <v>0.20944021758965289</v>
      </c>
      <c r="W159" s="126" t="s">
        <v>425</v>
      </c>
      <c r="X159" s="127">
        <v>7.2817704601812602E-3</v>
      </c>
      <c r="Y159" s="127">
        <v>6.9633011125896892E-3</v>
      </c>
      <c r="Z159" s="127">
        <v>2.8439079072598E-3</v>
      </c>
      <c r="AA159" s="126" t="s">
        <v>425</v>
      </c>
      <c r="AB159" s="127">
        <v>1.7088979340833612E-2</v>
      </c>
      <c r="AC159" s="126" t="s">
        <v>427</v>
      </c>
      <c r="AD159" s="126" t="s">
        <v>427</v>
      </c>
      <c r="AE159" s="119"/>
      <c r="AF159" s="128">
        <v>12579.193414471933</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16.62147246246434</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ED04-D98A-40A1-8553-E7117739C88B}">
  <sheetPr codeName="Blad31"/>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6" width="12.26953125" style="1" bestFit="1" customWidth="1"/>
    <col min="7" max="8" width="11.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7" width="16.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2020</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2020</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5.4408799340629992</v>
      </c>
      <c r="F14" s="103">
        <v>0.24972632384000001</v>
      </c>
      <c r="G14" s="103">
        <v>0.62995022957299995</v>
      </c>
      <c r="H14" s="103">
        <v>4.1821645400000003E-2</v>
      </c>
      <c r="I14" s="104">
        <v>3.9509079062116398E-2</v>
      </c>
      <c r="J14" s="104">
        <v>5.4238941082116389E-2</v>
      </c>
      <c r="K14" s="104">
        <v>6.5745104422116382E-2</v>
      </c>
      <c r="L14" s="104">
        <v>3.4984765816175926E-3</v>
      </c>
      <c r="M14" s="104">
        <v>1.0317893667889999</v>
      </c>
      <c r="N14" s="104">
        <v>9.7277039898013007E-2</v>
      </c>
      <c r="O14" s="104">
        <v>8.4624834276615005E-2</v>
      </c>
      <c r="P14" s="104">
        <v>5.7137640579811994E-2</v>
      </c>
      <c r="Q14" s="104">
        <v>8.8933522225333017E-2</v>
      </c>
      <c r="R14" s="104">
        <v>0.10422064159831702</v>
      </c>
      <c r="S14" s="104">
        <v>0.33435647947919994</v>
      </c>
      <c r="T14" s="104">
        <v>0.110549072344664</v>
      </c>
      <c r="U14" s="104">
        <v>3.376341500933E-2</v>
      </c>
      <c r="V14" s="104">
        <v>0.25270998785073195</v>
      </c>
      <c r="W14" s="104">
        <v>0.21353395393999999</v>
      </c>
      <c r="X14" s="104">
        <v>1.7420817261500003E-3</v>
      </c>
      <c r="Y14" s="104">
        <v>3.5612946199999995E-5</v>
      </c>
      <c r="Z14" s="104">
        <v>2.9115778600000003E-5</v>
      </c>
      <c r="AA14" s="104">
        <v>2.9122589000000001E-5</v>
      </c>
      <c r="AB14" s="104">
        <v>1.8359330400000002E-3</v>
      </c>
      <c r="AC14" s="104">
        <v>0.43538831560300006</v>
      </c>
      <c r="AD14" s="104">
        <v>1E-3</v>
      </c>
      <c r="AE14" s="99"/>
      <c r="AF14" s="101">
        <v>110.24661553970397</v>
      </c>
      <c r="AG14" s="101">
        <v>15232.499369865</v>
      </c>
      <c r="AH14" s="101">
        <v>91946.889547679995</v>
      </c>
      <c r="AI14" s="101">
        <v>29240.698913690201</v>
      </c>
      <c r="AJ14" s="101">
        <v>11035.890193186799</v>
      </c>
      <c r="AK14" s="101" t="s">
        <v>427</v>
      </c>
      <c r="AL14" s="29" t="s">
        <v>50</v>
      </c>
    </row>
    <row r="15" spans="1:38" ht="26.25" customHeight="1" thickBot="1" x14ac:dyDescent="0.3">
      <c r="A15" s="40" t="s">
        <v>54</v>
      </c>
      <c r="B15" s="40" t="s">
        <v>55</v>
      </c>
      <c r="C15" s="41" t="s">
        <v>56</v>
      </c>
      <c r="D15" s="42"/>
      <c r="E15" s="103">
        <v>1.403826</v>
      </c>
      <c r="F15" s="103">
        <v>0.33760249422941929</v>
      </c>
      <c r="G15" s="103">
        <v>0.15029800000000001</v>
      </c>
      <c r="H15" s="100" t="s">
        <v>425</v>
      </c>
      <c r="I15" s="104">
        <v>1.8472325181702082E-2</v>
      </c>
      <c r="J15" s="104">
        <v>1.8477525181702079E-2</v>
      </c>
      <c r="K15" s="104">
        <v>1.8477525181702079E-2</v>
      </c>
      <c r="L15" s="104">
        <v>3.9803847627191457E-3</v>
      </c>
      <c r="M15" s="104">
        <v>0.16822237000000001</v>
      </c>
      <c r="N15" s="104">
        <v>2.8146237542021998E-2</v>
      </c>
      <c r="O15" s="104">
        <v>3.8285358938765002E-2</v>
      </c>
      <c r="P15" s="104">
        <v>6.5176917527249995E-3</v>
      </c>
      <c r="Q15" s="104">
        <v>6.1882670216500003E-3</v>
      </c>
      <c r="R15" s="104">
        <v>4.7900532554903001E-2</v>
      </c>
      <c r="S15" s="104">
        <v>5.7515361401992003E-2</v>
      </c>
      <c r="T15" s="104">
        <v>0.12884150039303999</v>
      </c>
      <c r="U15" s="104">
        <v>2.7274945124794999E-2</v>
      </c>
      <c r="V15" s="104">
        <v>0.29719215676438698</v>
      </c>
      <c r="W15" s="104">
        <v>1.9125525000000001E-2</v>
      </c>
      <c r="X15" s="100" t="s">
        <v>425</v>
      </c>
      <c r="Y15" s="100" t="s">
        <v>425</v>
      </c>
      <c r="Z15" s="100" t="s">
        <v>425</v>
      </c>
      <c r="AA15" s="100" t="s">
        <v>425</v>
      </c>
      <c r="AB15" s="100" t="s">
        <v>425</v>
      </c>
      <c r="AC15" s="100" t="s">
        <v>427</v>
      </c>
      <c r="AD15" s="100" t="s">
        <v>427</v>
      </c>
      <c r="AE15" s="99"/>
      <c r="AF15" s="101">
        <v>39750.451293310303</v>
      </c>
      <c r="AG15" s="101">
        <v>0.13510620000000001</v>
      </c>
      <c r="AH15" s="101">
        <v>39234.5969622099</v>
      </c>
      <c r="AI15" s="101" t="s">
        <v>427</v>
      </c>
      <c r="AJ15" s="101">
        <v>59.84</v>
      </c>
      <c r="AK15" s="101" t="s">
        <v>427</v>
      </c>
      <c r="AL15" s="29" t="s">
        <v>50</v>
      </c>
    </row>
    <row r="16" spans="1:38" ht="26.25" customHeight="1" thickBot="1" x14ac:dyDescent="0.3">
      <c r="A16" s="40" t="s">
        <v>54</v>
      </c>
      <c r="B16" s="40" t="s">
        <v>57</v>
      </c>
      <c r="C16" s="41" t="s">
        <v>58</v>
      </c>
      <c r="D16" s="42"/>
      <c r="E16" s="103">
        <v>1.1540311999999999</v>
      </c>
      <c r="F16" s="103">
        <v>2.2939999999999999E-2</v>
      </c>
      <c r="G16" s="103">
        <v>9.46853E-2</v>
      </c>
      <c r="H16" s="100" t="s">
        <v>427</v>
      </c>
      <c r="I16" s="104">
        <v>1.1176800000000001E-2</v>
      </c>
      <c r="J16" s="104">
        <v>1.8350999999999999E-2</v>
      </c>
      <c r="K16" s="104">
        <v>3.0320900000000001E-2</v>
      </c>
      <c r="L16" s="104">
        <v>5.4766320000000004E-3</v>
      </c>
      <c r="M16" s="104">
        <v>0.2146653</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3504.0219999999999</v>
      </c>
      <c r="AH16" s="101" t="s">
        <v>427</v>
      </c>
      <c r="AI16" s="101" t="s">
        <v>427</v>
      </c>
      <c r="AJ16" s="101">
        <v>0</v>
      </c>
      <c r="AK16" s="101" t="s">
        <v>427</v>
      </c>
      <c r="AL16" s="29" t="s">
        <v>50</v>
      </c>
    </row>
    <row r="17" spans="1:38" ht="26.25" customHeight="1" thickBot="1" x14ac:dyDescent="0.3">
      <c r="A17" s="40" t="s">
        <v>54</v>
      </c>
      <c r="B17" s="40" t="s">
        <v>59</v>
      </c>
      <c r="C17" s="41" t="s">
        <v>60</v>
      </c>
      <c r="D17" s="42"/>
      <c r="E17" s="103">
        <v>6.0498093075662993E-2</v>
      </c>
      <c r="F17" s="103">
        <v>1.9862293155086686E-2</v>
      </c>
      <c r="G17" s="103">
        <v>4.038158471418786E-2</v>
      </c>
      <c r="H17" s="100" t="s">
        <v>425</v>
      </c>
      <c r="I17" s="104">
        <v>1.33643441791143E-2</v>
      </c>
      <c r="J17" s="104">
        <v>1.3640005829077701E-2</v>
      </c>
      <c r="K17" s="104">
        <v>1.40716723518036E-2</v>
      </c>
      <c r="L17" s="104">
        <v>9.6617323028840897E-4</v>
      </c>
      <c r="M17" s="104">
        <v>3.9945501355064007E-2</v>
      </c>
      <c r="N17" s="104">
        <v>3.5842844229300001E-4</v>
      </c>
      <c r="O17" s="104">
        <v>1.06838183001E-4</v>
      </c>
      <c r="P17" s="104">
        <v>1.9753620951270001E-3</v>
      </c>
      <c r="Q17" s="104">
        <v>2.4699586499539999E-3</v>
      </c>
      <c r="R17" s="104">
        <v>1.50575640281E-4</v>
      </c>
      <c r="S17" s="104">
        <v>2.79088602628E-4</v>
      </c>
      <c r="T17" s="104">
        <v>6.5175366572120001E-3</v>
      </c>
      <c r="U17" s="104">
        <v>6.1897629411999998E-4</v>
      </c>
      <c r="V17" s="104">
        <v>2.3400228767440001E-3</v>
      </c>
      <c r="W17" s="104">
        <v>8.8195329999999992E-3</v>
      </c>
      <c r="X17" s="100" t="s">
        <v>425</v>
      </c>
      <c r="Y17" s="100" t="s">
        <v>425</v>
      </c>
      <c r="Z17" s="100" t="s">
        <v>425</v>
      </c>
      <c r="AA17" s="100" t="s">
        <v>425</v>
      </c>
      <c r="AB17" s="100" t="s">
        <v>425</v>
      </c>
      <c r="AC17" s="100" t="s">
        <v>427</v>
      </c>
      <c r="AD17" s="100" t="s">
        <v>427</v>
      </c>
      <c r="AE17" s="99"/>
      <c r="AF17" s="101">
        <v>77.960686340702864</v>
      </c>
      <c r="AG17" s="101">
        <v>0</v>
      </c>
      <c r="AH17" s="101">
        <v>11053.561518994322</v>
      </c>
      <c r="AI17" s="101" t="s">
        <v>427</v>
      </c>
      <c r="AJ17" s="101">
        <v>71.14113583919999</v>
      </c>
      <c r="AK17" s="101" t="s">
        <v>427</v>
      </c>
      <c r="AL17" s="29" t="s">
        <v>50</v>
      </c>
    </row>
    <row r="18" spans="1:38" ht="26.25" customHeight="1" thickBot="1" x14ac:dyDescent="0.3">
      <c r="A18" s="40" t="s">
        <v>54</v>
      </c>
      <c r="B18" s="40" t="s">
        <v>61</v>
      </c>
      <c r="C18" s="41" t="s">
        <v>62</v>
      </c>
      <c r="D18" s="42"/>
      <c r="E18" s="103">
        <v>0.19819109063757198</v>
      </c>
      <c r="F18" s="103">
        <v>1.1065949753750678E-2</v>
      </c>
      <c r="G18" s="103">
        <v>2.9219252011882001E-4</v>
      </c>
      <c r="H18" s="100" t="s">
        <v>425</v>
      </c>
      <c r="I18" s="104">
        <v>5.3195695033928098E-2</v>
      </c>
      <c r="J18" s="104">
        <v>5.8896070452900705E-2</v>
      </c>
      <c r="K18" s="104">
        <v>6.5375911960967911E-2</v>
      </c>
      <c r="L18" s="104">
        <v>5.3027768006091401E-3</v>
      </c>
      <c r="M18" s="104">
        <v>0.14586523619078001</v>
      </c>
      <c r="N18" s="104">
        <v>0.11432444317721099</v>
      </c>
      <c r="O18" s="104">
        <v>2.0521428539320001E-3</v>
      </c>
      <c r="P18" s="104">
        <v>7.362548103892E-3</v>
      </c>
      <c r="Q18" s="104">
        <v>5.2674356782990003E-3</v>
      </c>
      <c r="R18" s="104">
        <v>1.2334701336949999E-2</v>
      </c>
      <c r="S18" s="104">
        <v>1.6627700650535999E-2</v>
      </c>
      <c r="T18" s="104">
        <v>8.6331138118592998E-2</v>
      </c>
      <c r="U18" s="104">
        <v>3.1542221114490001E-3</v>
      </c>
      <c r="V18" s="104">
        <v>0.192478118428032</v>
      </c>
      <c r="W18" s="104">
        <v>1.1343129E-2</v>
      </c>
      <c r="X18" s="100" t="s">
        <v>425</v>
      </c>
      <c r="Y18" s="100" t="s">
        <v>425</v>
      </c>
      <c r="Z18" s="100" t="s">
        <v>425</v>
      </c>
      <c r="AA18" s="100" t="s">
        <v>425</v>
      </c>
      <c r="AB18" s="100" t="s">
        <v>425</v>
      </c>
      <c r="AC18" s="100" t="s">
        <v>425</v>
      </c>
      <c r="AD18" s="100" t="s">
        <v>427</v>
      </c>
      <c r="AE18" s="99"/>
      <c r="AF18" s="101">
        <v>432.12578951809144</v>
      </c>
      <c r="AG18" s="101">
        <v>839.00686984000004</v>
      </c>
      <c r="AH18" s="101">
        <v>4350.0100957223558</v>
      </c>
      <c r="AI18" s="101" t="s">
        <v>427</v>
      </c>
      <c r="AJ18" s="101" t="s">
        <v>427</v>
      </c>
      <c r="AK18" s="101" t="s">
        <v>427</v>
      </c>
      <c r="AL18" s="29" t="s">
        <v>50</v>
      </c>
    </row>
    <row r="19" spans="1:38" ht="26.25" customHeight="1" thickBot="1" x14ac:dyDescent="0.3">
      <c r="A19" s="40" t="s">
        <v>54</v>
      </c>
      <c r="B19" s="40" t="s">
        <v>63</v>
      </c>
      <c r="C19" s="41" t="s">
        <v>64</v>
      </c>
      <c r="D19" s="42"/>
      <c r="E19" s="103">
        <v>1.3153514322983502</v>
      </c>
      <c r="F19" s="103">
        <v>0.222614180593218</v>
      </c>
      <c r="G19" s="103">
        <v>0.17375364970338997</v>
      </c>
      <c r="H19" s="103">
        <v>7.6000000000000004E-5</v>
      </c>
      <c r="I19" s="104">
        <v>0.17717271637148901</v>
      </c>
      <c r="J19" s="104">
        <v>0.22925881805016501</v>
      </c>
      <c r="K19" s="104">
        <v>0.30261448832997206</v>
      </c>
      <c r="L19" s="104">
        <v>4.0025265869440697E-2</v>
      </c>
      <c r="M19" s="104">
        <v>1.5155557628019001</v>
      </c>
      <c r="N19" s="104">
        <v>0.15356883229825799</v>
      </c>
      <c r="O19" s="104">
        <v>5.1074111165186002E-2</v>
      </c>
      <c r="P19" s="104">
        <v>5.8140488625606002E-2</v>
      </c>
      <c r="Q19" s="104">
        <v>7.9143993538101004E-2</v>
      </c>
      <c r="R19" s="104">
        <v>5.3044685388870999E-2</v>
      </c>
      <c r="S19" s="104">
        <v>0.10465478891643699</v>
      </c>
      <c r="T19" s="104">
        <v>0.28492490188434</v>
      </c>
      <c r="U19" s="104">
        <v>0.25205630510895</v>
      </c>
      <c r="V19" s="104">
        <v>0.13861651531718699</v>
      </c>
      <c r="W19" s="104">
        <v>6.2032048999999999E-2</v>
      </c>
      <c r="X19" s="100" t="s">
        <v>425</v>
      </c>
      <c r="Y19" s="100" t="s">
        <v>425</v>
      </c>
      <c r="Z19" s="100" t="s">
        <v>425</v>
      </c>
      <c r="AA19" s="100" t="s">
        <v>425</v>
      </c>
      <c r="AB19" s="100" t="s">
        <v>425</v>
      </c>
      <c r="AC19" s="100" t="s">
        <v>427</v>
      </c>
      <c r="AD19" s="100" t="s">
        <v>427</v>
      </c>
      <c r="AE19" s="99"/>
      <c r="AF19" s="101">
        <v>1002.1707355699285</v>
      </c>
      <c r="AG19" s="101" t="s">
        <v>427</v>
      </c>
      <c r="AH19" s="101">
        <v>42015.18766192389</v>
      </c>
      <c r="AI19" s="101">
        <v>287.52636314999904</v>
      </c>
      <c r="AJ19" s="101" t="s">
        <v>427</v>
      </c>
      <c r="AK19" s="101" t="s">
        <v>427</v>
      </c>
      <c r="AL19" s="29" t="s">
        <v>50</v>
      </c>
    </row>
    <row r="20" spans="1:38" ht="26.25" customHeight="1" thickBot="1" x14ac:dyDescent="0.3">
      <c r="A20" s="40" t="s">
        <v>54</v>
      </c>
      <c r="B20" s="40" t="s">
        <v>65</v>
      </c>
      <c r="C20" s="41" t="s">
        <v>66</v>
      </c>
      <c r="D20" s="42"/>
      <c r="E20" s="103">
        <v>0.48055666537902197</v>
      </c>
      <c r="F20" s="103">
        <v>7.3931273572785894E-2</v>
      </c>
      <c r="G20" s="103">
        <v>6.5716954705506897E-2</v>
      </c>
      <c r="H20" s="100" t="s">
        <v>425</v>
      </c>
      <c r="I20" s="104">
        <v>2.6257577898782001E-2</v>
      </c>
      <c r="J20" s="104">
        <v>3.0284269480844998E-2</v>
      </c>
      <c r="K20" s="104">
        <v>3.60636947414446E-2</v>
      </c>
      <c r="L20" s="104">
        <v>2.5556549830730801E-3</v>
      </c>
      <c r="M20" s="104">
        <v>0.14138510619501601</v>
      </c>
      <c r="N20" s="104">
        <v>0.28944111333361799</v>
      </c>
      <c r="O20" s="104">
        <v>6.9508831050690001E-2</v>
      </c>
      <c r="P20" s="104">
        <v>1.3709722656922999E-2</v>
      </c>
      <c r="Q20" s="104">
        <v>8.2223321415900007E-3</v>
      </c>
      <c r="R20" s="104">
        <v>0.132927899573338</v>
      </c>
      <c r="S20" s="104">
        <v>5.3243571620770001E-2</v>
      </c>
      <c r="T20" s="104">
        <v>2.6248374918520001E-2</v>
      </c>
      <c r="U20" s="104">
        <v>1.3673937302384E-2</v>
      </c>
      <c r="V20" s="104">
        <v>2.81011619357735</v>
      </c>
      <c r="W20" s="104">
        <v>0.33224941699999999</v>
      </c>
      <c r="X20" s="100" t="s">
        <v>425</v>
      </c>
      <c r="Y20" s="100" t="s">
        <v>425</v>
      </c>
      <c r="Z20" s="100" t="s">
        <v>425</v>
      </c>
      <c r="AA20" s="100" t="s">
        <v>425</v>
      </c>
      <c r="AB20" s="100" t="s">
        <v>425</v>
      </c>
      <c r="AC20" s="100" t="s">
        <v>427</v>
      </c>
      <c r="AD20" s="100" t="s">
        <v>427</v>
      </c>
      <c r="AE20" s="99"/>
      <c r="AF20" s="101">
        <v>31.040335461742451</v>
      </c>
      <c r="AG20" s="101">
        <v>1100.8560707999998</v>
      </c>
      <c r="AH20" s="101">
        <v>3386.9435659296455</v>
      </c>
      <c r="AI20" s="101">
        <v>5215.646205252091</v>
      </c>
      <c r="AJ20" s="101">
        <v>1310.9846788691998</v>
      </c>
      <c r="AK20" s="101" t="s">
        <v>427</v>
      </c>
      <c r="AL20" s="29" t="s">
        <v>50</v>
      </c>
    </row>
    <row r="21" spans="1:38" ht="26.25" customHeight="1" thickBot="1" x14ac:dyDescent="0.3">
      <c r="A21" s="40" t="s">
        <v>54</v>
      </c>
      <c r="B21" s="40" t="s">
        <v>67</v>
      </c>
      <c r="C21" s="41" t="s">
        <v>68</v>
      </c>
      <c r="D21" s="42"/>
      <c r="E21" s="103">
        <v>1.424863288928</v>
      </c>
      <c r="F21" s="103">
        <v>6.2746974757257906E-2</v>
      </c>
      <c r="G21" s="103">
        <v>5.8773389550603003E-2</v>
      </c>
      <c r="H21" s="100" t="s">
        <v>425</v>
      </c>
      <c r="I21" s="104">
        <v>3.6265597869656101E-2</v>
      </c>
      <c r="J21" s="104">
        <v>3.83901572475632E-2</v>
      </c>
      <c r="K21" s="104">
        <v>4.1208209587742101E-2</v>
      </c>
      <c r="L21" s="104">
        <v>3.3662115674608101E-3</v>
      </c>
      <c r="M21" s="104">
        <v>1.6665329673275997</v>
      </c>
      <c r="N21" s="104">
        <v>0.128800412353482</v>
      </c>
      <c r="O21" s="104">
        <v>4.5446304821409999E-3</v>
      </c>
      <c r="P21" s="104">
        <v>1.0637015430179E-2</v>
      </c>
      <c r="Q21" s="104">
        <v>7.7732860489630002E-3</v>
      </c>
      <c r="R21" s="104">
        <v>1.7034240842687998E-2</v>
      </c>
      <c r="S21" s="104">
        <v>1.8182118190416999E-2</v>
      </c>
      <c r="T21" s="104">
        <v>1.4304424748152999E-2</v>
      </c>
      <c r="U21" s="104">
        <v>4.8171928967000004E-3</v>
      </c>
      <c r="V21" s="104">
        <v>0.27566158182046102</v>
      </c>
      <c r="W21" s="104">
        <v>3.9714860000000005E-2</v>
      </c>
      <c r="X21" s="100" t="s">
        <v>425</v>
      </c>
      <c r="Y21" s="100" t="s">
        <v>425</v>
      </c>
      <c r="Z21" s="100" t="s">
        <v>425</v>
      </c>
      <c r="AA21" s="100" t="s">
        <v>425</v>
      </c>
      <c r="AB21" s="100" t="s">
        <v>425</v>
      </c>
      <c r="AC21" s="100" t="s">
        <v>427</v>
      </c>
      <c r="AD21" s="100" t="s">
        <v>427</v>
      </c>
      <c r="AE21" s="99"/>
      <c r="AF21" s="101">
        <v>345.31715325402297</v>
      </c>
      <c r="AG21" s="101">
        <v>912.12125036533598</v>
      </c>
      <c r="AH21" s="101">
        <v>26796.469669113652</v>
      </c>
      <c r="AI21" s="101">
        <v>1166.0047788422889</v>
      </c>
      <c r="AJ21" s="101" t="s">
        <v>427</v>
      </c>
      <c r="AK21" s="101" t="s">
        <v>427</v>
      </c>
      <c r="AL21" s="29" t="s">
        <v>50</v>
      </c>
    </row>
    <row r="22" spans="1:38" ht="26.25" customHeight="1" thickBot="1" x14ac:dyDescent="0.3">
      <c r="A22" s="40" t="s">
        <v>54</v>
      </c>
      <c r="B22" s="44" t="s">
        <v>69</v>
      </c>
      <c r="C22" s="41" t="s">
        <v>70</v>
      </c>
      <c r="D22" s="42"/>
      <c r="E22" s="103">
        <v>0.50138574575171002</v>
      </c>
      <c r="F22" s="103">
        <v>1.7155204185050399E-2</v>
      </c>
      <c r="G22" s="103">
        <v>0.40969740411159999</v>
      </c>
      <c r="H22" s="100" t="s">
        <v>425</v>
      </c>
      <c r="I22" s="104">
        <v>7.4434901700835193E-2</v>
      </c>
      <c r="J22" s="104">
        <v>7.8372972307188496E-2</v>
      </c>
      <c r="K22" s="104">
        <v>8.3820734398403304E-2</v>
      </c>
      <c r="L22" s="104">
        <v>7.3855623139688397E-3</v>
      </c>
      <c r="M22" s="104">
        <v>0.42796543635530004</v>
      </c>
      <c r="N22" s="104">
        <v>0.19015126029850199</v>
      </c>
      <c r="O22" s="104">
        <v>2.9336445147000001E-3</v>
      </c>
      <c r="P22" s="104">
        <v>1.2186243497971001E-2</v>
      </c>
      <c r="Q22" s="104">
        <v>7.1750878787219998E-3</v>
      </c>
      <c r="R22" s="104">
        <v>1.9729440187651E-2</v>
      </c>
      <c r="S22" s="104">
        <v>2.5762911094436E-2</v>
      </c>
      <c r="T22" s="104">
        <v>4.4282611893100003E-2</v>
      </c>
      <c r="U22" s="104">
        <v>4.3277649099610002E-3</v>
      </c>
      <c r="V22" s="104">
        <v>0.28746780495695701</v>
      </c>
      <c r="W22" s="104">
        <v>4.9600920000000001E-3</v>
      </c>
      <c r="X22" s="100" t="s">
        <v>425</v>
      </c>
      <c r="Y22" s="100" t="s">
        <v>425</v>
      </c>
      <c r="Z22" s="100" t="s">
        <v>425</v>
      </c>
      <c r="AA22" s="100" t="s">
        <v>425</v>
      </c>
      <c r="AB22" s="100" t="s">
        <v>425</v>
      </c>
      <c r="AC22" s="100" t="s">
        <v>427</v>
      </c>
      <c r="AD22" s="100" t="s">
        <v>427</v>
      </c>
      <c r="AE22" s="99"/>
      <c r="AF22" s="101">
        <v>303.00552317840732</v>
      </c>
      <c r="AG22" s="101">
        <v>230.46438461999992</v>
      </c>
      <c r="AH22" s="101">
        <v>9100.7201510456707</v>
      </c>
      <c r="AI22" s="101">
        <v>600.48849404807879</v>
      </c>
      <c r="AJ22" s="101">
        <v>578.71735539199994</v>
      </c>
      <c r="AK22" s="101" t="s">
        <v>427</v>
      </c>
      <c r="AL22" s="29" t="s">
        <v>50</v>
      </c>
    </row>
    <row r="23" spans="1:38" ht="26.25" customHeight="1" thickBot="1" x14ac:dyDescent="0.3">
      <c r="A23" s="40" t="s">
        <v>71</v>
      </c>
      <c r="B23" s="44" t="s">
        <v>392</v>
      </c>
      <c r="C23" s="41" t="s">
        <v>388</v>
      </c>
      <c r="D23" s="83"/>
      <c r="E23" s="103">
        <v>0.71485172756059001</v>
      </c>
      <c r="F23" s="103">
        <v>0.467086967411175</v>
      </c>
      <c r="G23" s="103">
        <v>1.1727702441709398E-3</v>
      </c>
      <c r="H23" s="103">
        <v>8.7240204027778999E-4</v>
      </c>
      <c r="I23" s="104">
        <v>6.2810723950054007E-2</v>
      </c>
      <c r="J23" s="104">
        <v>0.146681235825246</v>
      </c>
      <c r="K23" s="104">
        <v>0.85139470864127487</v>
      </c>
      <c r="L23" s="104">
        <v>3.7643625477159999E-2</v>
      </c>
      <c r="M23" s="104">
        <v>2.7074088908105813</v>
      </c>
      <c r="N23" s="104">
        <v>6.1825389000000003E-5</v>
      </c>
      <c r="O23" s="104">
        <v>2.3263748757643699E-3</v>
      </c>
      <c r="P23" s="100" t="s">
        <v>425</v>
      </c>
      <c r="Q23" s="100" t="s">
        <v>425</v>
      </c>
      <c r="R23" s="104">
        <v>5.9573914598321006E-3</v>
      </c>
      <c r="S23" s="104">
        <v>0.25615957905779002</v>
      </c>
      <c r="T23" s="104">
        <v>8.1534328015887003E-3</v>
      </c>
      <c r="U23" s="104">
        <v>1.0967158367643699E-3</v>
      </c>
      <c r="V23" s="104">
        <v>0.16578924129043701</v>
      </c>
      <c r="W23" s="100" t="s">
        <v>425</v>
      </c>
      <c r="X23" s="104">
        <v>3.4019984877053998E-3</v>
      </c>
      <c r="Y23" s="104">
        <v>5.5454401488320999E-3</v>
      </c>
      <c r="Z23" s="100" t="s">
        <v>425</v>
      </c>
      <c r="AA23" s="100" t="s">
        <v>425</v>
      </c>
      <c r="AB23" s="104">
        <v>8.9474386474763992E-3</v>
      </c>
      <c r="AC23" s="100" t="s">
        <v>427</v>
      </c>
      <c r="AD23" s="100" t="s">
        <v>427</v>
      </c>
      <c r="AE23" s="99"/>
      <c r="AF23" s="101">
        <v>4771.9228148524044</v>
      </c>
      <c r="AG23" s="101" t="s">
        <v>427</v>
      </c>
      <c r="AH23" s="101" t="s">
        <v>427</v>
      </c>
      <c r="AI23" s="101">
        <v>9.1141605148949392</v>
      </c>
      <c r="AJ23" s="101" t="s">
        <v>427</v>
      </c>
      <c r="AK23" s="101" t="s">
        <v>427</v>
      </c>
      <c r="AL23" s="29" t="s">
        <v>50</v>
      </c>
    </row>
    <row r="24" spans="1:38" ht="26.25" customHeight="1" thickBot="1" x14ac:dyDescent="0.3">
      <c r="A24" s="45" t="s">
        <v>54</v>
      </c>
      <c r="B24" s="44" t="s">
        <v>72</v>
      </c>
      <c r="C24" s="41" t="s">
        <v>73</v>
      </c>
      <c r="D24" s="42"/>
      <c r="E24" s="103">
        <v>1.5820527883972599</v>
      </c>
      <c r="F24" s="103">
        <v>4.4519982040825259E-2</v>
      </c>
      <c r="G24" s="103">
        <v>0.36942890311417814</v>
      </c>
      <c r="H24" s="100" t="s">
        <v>425</v>
      </c>
      <c r="I24" s="104">
        <v>0.17410840931559804</v>
      </c>
      <c r="J24" s="104">
        <v>0.18187676397825175</v>
      </c>
      <c r="K24" s="104">
        <v>0.19614857794831839</v>
      </c>
      <c r="L24" s="104">
        <v>1.7642351169412457E-2</v>
      </c>
      <c r="M24" s="104">
        <v>1.0353105181719602</v>
      </c>
      <c r="N24" s="104">
        <v>8.1807961996190004E-2</v>
      </c>
      <c r="O24" s="104">
        <v>3.0876762200393999E-2</v>
      </c>
      <c r="P24" s="104">
        <v>5.6403043961289999E-3</v>
      </c>
      <c r="Q24" s="104">
        <v>5.3628278534289999E-3</v>
      </c>
      <c r="R24" s="104">
        <v>5.4314421956666997E-2</v>
      </c>
      <c r="S24" s="104">
        <v>1.9479651198572E-2</v>
      </c>
      <c r="T24" s="104">
        <v>1.1614461193846E-2</v>
      </c>
      <c r="U24" s="104">
        <v>1.1707506021961999E-2</v>
      </c>
      <c r="V24" s="104">
        <v>1.15435426692193</v>
      </c>
      <c r="W24" s="104">
        <v>9.0658104000000017E-2</v>
      </c>
      <c r="X24" s="100" t="s">
        <v>425</v>
      </c>
      <c r="Y24" s="100" t="s">
        <v>425</v>
      </c>
      <c r="Z24" s="100" t="s">
        <v>425</v>
      </c>
      <c r="AA24" s="100" t="s">
        <v>425</v>
      </c>
      <c r="AB24" s="100" t="s">
        <v>425</v>
      </c>
      <c r="AC24" s="100" t="s">
        <v>427</v>
      </c>
      <c r="AD24" s="100" t="s">
        <v>427</v>
      </c>
      <c r="AE24" s="99"/>
      <c r="AF24" s="101">
        <v>1522.0060460710977</v>
      </c>
      <c r="AG24" s="101">
        <v>121.02114599999901</v>
      </c>
      <c r="AH24" s="101">
        <v>13855.813055407523</v>
      </c>
      <c r="AI24" s="101">
        <v>2268.9919383879896</v>
      </c>
      <c r="AJ24" s="101">
        <v>75.788653969841008</v>
      </c>
      <c r="AK24" s="101" t="s">
        <v>427</v>
      </c>
      <c r="AL24" s="29" t="s">
        <v>50</v>
      </c>
    </row>
    <row r="25" spans="1:38" ht="26.25" customHeight="1" thickBot="1" x14ac:dyDescent="0.3">
      <c r="A25" s="40" t="s">
        <v>74</v>
      </c>
      <c r="B25" s="44" t="s">
        <v>75</v>
      </c>
      <c r="C25" s="46" t="s">
        <v>76</v>
      </c>
      <c r="D25" s="42"/>
      <c r="E25" s="103">
        <v>0.70415594219599997</v>
      </c>
      <c r="F25" s="103">
        <v>4.2197784342E-2</v>
      </c>
      <c r="G25" s="103">
        <v>3.7834023957000001E-2</v>
      </c>
      <c r="H25" s="100" t="s">
        <v>425</v>
      </c>
      <c r="I25" s="104">
        <v>4.4467032419999997E-3</v>
      </c>
      <c r="J25" s="104">
        <v>6.524402255913329E-3</v>
      </c>
      <c r="K25" s="104">
        <v>1.137236662171111E-2</v>
      </c>
      <c r="L25" s="104">
        <v>3.3350274310930254E-3</v>
      </c>
      <c r="M25" s="104">
        <v>0.41846382859100001</v>
      </c>
      <c r="N25" s="101" t="s">
        <v>425</v>
      </c>
      <c r="O25" s="101" t="s">
        <v>425</v>
      </c>
      <c r="P25" s="101" t="s">
        <v>425</v>
      </c>
      <c r="Q25" s="101" t="s">
        <v>425</v>
      </c>
      <c r="R25" s="101" t="s">
        <v>425</v>
      </c>
      <c r="S25" s="101" t="s">
        <v>425</v>
      </c>
      <c r="T25" s="101" t="s">
        <v>425</v>
      </c>
      <c r="U25" s="101" t="s">
        <v>425</v>
      </c>
      <c r="V25" s="101" t="s">
        <v>425</v>
      </c>
      <c r="W25" s="101" t="s">
        <v>425</v>
      </c>
      <c r="X25" s="101" t="s">
        <v>425</v>
      </c>
      <c r="Y25" s="101" t="s">
        <v>425</v>
      </c>
      <c r="Z25" s="101" t="s">
        <v>425</v>
      </c>
      <c r="AA25" s="101" t="s">
        <v>425</v>
      </c>
      <c r="AB25" s="101" t="s">
        <v>425</v>
      </c>
      <c r="AC25" s="101" t="s">
        <v>427</v>
      </c>
      <c r="AD25" s="101" t="s">
        <v>427</v>
      </c>
      <c r="AE25" s="99"/>
      <c r="AF25" s="101">
        <v>1986.2760928493435</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6.9757272229999997E-3</v>
      </c>
      <c r="F26" s="103">
        <v>6.5696927559999998E-3</v>
      </c>
      <c r="G26" s="103">
        <v>6.6520619E-4</v>
      </c>
      <c r="H26" s="100" t="s">
        <v>425</v>
      </c>
      <c r="I26" s="104">
        <v>1.1831864000000001E-4</v>
      </c>
      <c r="J26" s="104">
        <v>1.1831864000000001E-4</v>
      </c>
      <c r="K26" s="104">
        <v>1.1831864000000001E-4</v>
      </c>
      <c r="L26" s="104">
        <v>8.8738979835206302E-5</v>
      </c>
      <c r="M26" s="104">
        <v>0.185509320417</v>
      </c>
      <c r="N26" s="101" t="s">
        <v>425</v>
      </c>
      <c r="O26" s="101" t="s">
        <v>425</v>
      </c>
      <c r="P26" s="101" t="s">
        <v>425</v>
      </c>
      <c r="Q26" s="101" t="s">
        <v>425</v>
      </c>
      <c r="R26" s="101" t="s">
        <v>425</v>
      </c>
      <c r="S26" s="101" t="s">
        <v>425</v>
      </c>
      <c r="T26" s="101" t="s">
        <v>425</v>
      </c>
      <c r="U26" s="101" t="s">
        <v>425</v>
      </c>
      <c r="V26" s="101" t="s">
        <v>425</v>
      </c>
      <c r="W26" s="101" t="s">
        <v>425</v>
      </c>
      <c r="X26" s="101" t="s">
        <v>425</v>
      </c>
      <c r="Y26" s="101" t="s">
        <v>425</v>
      </c>
      <c r="Z26" s="101" t="s">
        <v>425</v>
      </c>
      <c r="AA26" s="101" t="s">
        <v>425</v>
      </c>
      <c r="AB26" s="101" t="s">
        <v>425</v>
      </c>
      <c r="AC26" s="101" t="s">
        <v>427</v>
      </c>
      <c r="AD26" s="101" t="s">
        <v>427</v>
      </c>
      <c r="AE26" s="99"/>
      <c r="AF26" s="101">
        <v>34.730313938404514</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1">
        <v>14.315587910557914</v>
      </c>
      <c r="F27" s="101">
        <v>0.91608025461227871</v>
      </c>
      <c r="G27" s="101">
        <v>2.9922199906754158E-2</v>
      </c>
      <c r="H27" s="101">
        <v>0.47238753811478978</v>
      </c>
      <c r="I27" s="101">
        <v>0.21479457899086962</v>
      </c>
      <c r="J27" s="101">
        <v>0.21479457899086962</v>
      </c>
      <c r="K27" s="101">
        <v>0.21479457899086959</v>
      </c>
      <c r="L27" s="101">
        <v>0.14363996816354735</v>
      </c>
      <c r="M27" s="101">
        <v>14.42384542590472</v>
      </c>
      <c r="N27" s="101">
        <v>2.2826068828260054E-3</v>
      </c>
      <c r="O27" s="101">
        <v>2.678484471122468E-4</v>
      </c>
      <c r="P27" s="101">
        <v>1.6020760759633629E-2</v>
      </c>
      <c r="Q27" s="101">
        <v>4.3672749715037776E-4</v>
      </c>
      <c r="R27" s="101">
        <v>1.8119713019551727E-2</v>
      </c>
      <c r="S27" s="101">
        <v>1.2423323306232859E-2</v>
      </c>
      <c r="T27" s="101">
        <v>2.5559347445607344E-3</v>
      </c>
      <c r="U27" s="101">
        <v>3.3775810007626147E-4</v>
      </c>
      <c r="V27" s="101">
        <v>5.7827376101503611E-2</v>
      </c>
      <c r="W27" s="101">
        <v>0.43271280000000001</v>
      </c>
      <c r="X27" s="101">
        <v>4.4276472296199999E-2</v>
      </c>
      <c r="Y27" s="101">
        <v>5.08511267792E-2</v>
      </c>
      <c r="Z27" s="101">
        <v>3.8160693648899999E-2</v>
      </c>
      <c r="AA27" s="101">
        <v>4.4754318253199997E-2</v>
      </c>
      <c r="AB27" s="101">
        <v>0.17804261097749999</v>
      </c>
      <c r="AC27" s="101">
        <v>4.3271340000000002E-4</v>
      </c>
      <c r="AD27" s="101">
        <v>8.6612499999999998E-5</v>
      </c>
      <c r="AE27" s="99"/>
      <c r="AF27" s="101">
        <v>94069.456235717604</v>
      </c>
      <c r="AG27" s="101" t="s">
        <v>427</v>
      </c>
      <c r="AH27" s="101">
        <v>546.53809912279996</v>
      </c>
      <c r="AI27" s="101">
        <v>8346.2121919234996</v>
      </c>
      <c r="AJ27" s="101" t="s">
        <v>427</v>
      </c>
      <c r="AK27" s="101" t="s">
        <v>427</v>
      </c>
      <c r="AL27" s="29" t="s">
        <v>50</v>
      </c>
    </row>
    <row r="28" spans="1:38" ht="26.25" customHeight="1" thickBot="1" x14ac:dyDescent="0.3">
      <c r="A28" s="40" t="s">
        <v>79</v>
      </c>
      <c r="B28" s="40" t="s">
        <v>82</v>
      </c>
      <c r="C28" s="41" t="s">
        <v>83</v>
      </c>
      <c r="D28" s="42"/>
      <c r="E28" s="101">
        <v>9.4204693088517839</v>
      </c>
      <c r="F28" s="101">
        <v>0.16927122367103578</v>
      </c>
      <c r="G28" s="101">
        <v>8.4118229858865193E-3</v>
      </c>
      <c r="H28" s="101">
        <v>3.7379788263249267E-2</v>
      </c>
      <c r="I28" s="101">
        <v>0.10184788314127903</v>
      </c>
      <c r="J28" s="101">
        <v>0.10184788314127903</v>
      </c>
      <c r="K28" s="101">
        <v>0.10184788314127903</v>
      </c>
      <c r="L28" s="101">
        <v>7.3715162076309904E-2</v>
      </c>
      <c r="M28" s="101">
        <v>1.3647737011147478</v>
      </c>
      <c r="N28" s="101">
        <v>3.2406874530000617E-4</v>
      </c>
      <c r="O28" s="101">
        <v>3.31933224136197E-5</v>
      </c>
      <c r="P28" s="101">
        <v>3.2727272122127261E-3</v>
      </c>
      <c r="Q28" s="101">
        <v>6.4420525118191711E-5</v>
      </c>
      <c r="R28" s="101">
        <v>5.0982496509091374E-3</v>
      </c>
      <c r="S28" s="101">
        <v>3.4242388483969178E-3</v>
      </c>
      <c r="T28" s="101">
        <v>1.6226508529019437E-4</v>
      </c>
      <c r="U28" s="101">
        <v>6.2454405409144022E-5</v>
      </c>
      <c r="V28" s="101">
        <v>1.1182809382374488E-2</v>
      </c>
      <c r="W28" s="101">
        <v>9.8473200000000011E-2</v>
      </c>
      <c r="X28" s="101">
        <v>1.30151715988E-2</v>
      </c>
      <c r="Y28" s="101">
        <v>1.4599515387E-2</v>
      </c>
      <c r="Z28" s="101">
        <v>1.14347119983E-2</v>
      </c>
      <c r="AA28" s="101">
        <v>1.2161407417600001E-2</v>
      </c>
      <c r="AB28" s="101">
        <v>5.1210806401700004E-2</v>
      </c>
      <c r="AC28" s="101">
        <v>9.8473600000000005E-5</v>
      </c>
      <c r="AD28" s="101">
        <v>1.9788599999999999E-5</v>
      </c>
      <c r="AE28" s="99"/>
      <c r="AF28" s="101">
        <v>23158.5183435947</v>
      </c>
      <c r="AG28" s="101" t="s">
        <v>427</v>
      </c>
      <c r="AH28" s="101" t="s">
        <v>425</v>
      </c>
      <c r="AI28" s="101">
        <v>2458.2274503446001</v>
      </c>
      <c r="AJ28" s="101" t="s">
        <v>427</v>
      </c>
      <c r="AK28" s="101" t="s">
        <v>427</v>
      </c>
      <c r="AL28" s="29" t="s">
        <v>50</v>
      </c>
    </row>
    <row r="29" spans="1:38" ht="26.25" customHeight="1" thickBot="1" x14ac:dyDescent="0.3">
      <c r="A29" s="40" t="s">
        <v>79</v>
      </c>
      <c r="B29" s="40" t="s">
        <v>84</v>
      </c>
      <c r="C29" s="41" t="s">
        <v>85</v>
      </c>
      <c r="D29" s="42"/>
      <c r="E29" s="101">
        <v>8.7920138328345043</v>
      </c>
      <c r="F29" s="101">
        <v>0.29108441447294842</v>
      </c>
      <c r="G29" s="101">
        <v>2.4423517680438229E-2</v>
      </c>
      <c r="H29" s="101">
        <v>6.4720112542274236E-2</v>
      </c>
      <c r="I29" s="101">
        <v>0.11655919490872113</v>
      </c>
      <c r="J29" s="101">
        <v>0.11655919490872113</v>
      </c>
      <c r="K29" s="101">
        <v>0.11655919490872113</v>
      </c>
      <c r="L29" s="101">
        <v>7.2578451548216599E-2</v>
      </c>
      <c r="M29" s="101">
        <v>3.2222691011368285</v>
      </c>
      <c r="N29" s="101">
        <v>8.6773468107238739E-4</v>
      </c>
      <c r="O29" s="101">
        <v>8.677385800571066E-5</v>
      </c>
      <c r="P29" s="101">
        <v>9.1979071053328622E-3</v>
      </c>
      <c r="Q29" s="101">
        <v>1.7354674126524153E-4</v>
      </c>
      <c r="R29" s="101">
        <v>1.4751285856279011E-2</v>
      </c>
      <c r="S29" s="101">
        <v>9.8920414341001107E-3</v>
      </c>
      <c r="T29" s="101">
        <v>3.4711005321553937E-4</v>
      </c>
      <c r="U29" s="101">
        <v>1.7354576651906176E-4</v>
      </c>
      <c r="V29" s="101">
        <v>3.1238208731045738E-2</v>
      </c>
      <c r="W29" s="101">
        <v>7.9008300000000004E-2</v>
      </c>
      <c r="X29" s="101">
        <v>6.4802163154999998E-3</v>
      </c>
      <c r="Y29" s="101">
        <v>3.9241309912200005E-2</v>
      </c>
      <c r="Z29" s="101">
        <v>4.3849463736300005E-2</v>
      </c>
      <c r="AA29" s="101">
        <v>1.0080336491100001E-2</v>
      </c>
      <c r="AB29" s="101">
        <v>9.9651326455100012E-2</v>
      </c>
      <c r="AC29" s="101">
        <v>4.2689799999999999E-5</v>
      </c>
      <c r="AD29" s="101">
        <v>8.6130000000000004E-6</v>
      </c>
      <c r="AE29" s="99"/>
      <c r="AF29" s="101">
        <v>66358.383405151399</v>
      </c>
      <c r="AG29" s="101" t="s">
        <v>427</v>
      </c>
      <c r="AH29" s="101">
        <v>837.39970087719996</v>
      </c>
      <c r="AI29" s="101">
        <v>7136.8002236561997</v>
      </c>
      <c r="AJ29" s="101" t="s">
        <v>427</v>
      </c>
      <c r="AK29" s="101" t="s">
        <v>427</v>
      </c>
      <c r="AL29" s="29" t="s">
        <v>50</v>
      </c>
    </row>
    <row r="30" spans="1:38" ht="26.25" customHeight="1" thickBot="1" x14ac:dyDescent="0.3">
      <c r="A30" s="40" t="s">
        <v>79</v>
      </c>
      <c r="B30" s="40" t="s">
        <v>86</v>
      </c>
      <c r="C30" s="41" t="s">
        <v>87</v>
      </c>
      <c r="D30" s="42"/>
      <c r="E30" s="101">
        <v>0.148328595704422</v>
      </c>
      <c r="F30" s="101">
        <v>0.65464402981632253</v>
      </c>
      <c r="G30" s="101">
        <v>2.8765859185959117E-4</v>
      </c>
      <c r="H30" s="101">
        <v>1.474805901782211E-3</v>
      </c>
      <c r="I30" s="101">
        <v>9.232721327001361E-3</v>
      </c>
      <c r="J30" s="101">
        <v>9.232721327001361E-3</v>
      </c>
      <c r="K30" s="101">
        <v>9.232721327001361E-3</v>
      </c>
      <c r="L30" s="101">
        <v>1.9931620827652241E-3</v>
      </c>
      <c r="M30" s="101">
        <v>3.2141877641689094</v>
      </c>
      <c r="N30" s="101">
        <v>4.9168251410024297E-5</v>
      </c>
      <c r="O30" s="101">
        <v>7.4046366844461283E-4</v>
      </c>
      <c r="P30" s="101">
        <v>2.3916939104433167E-4</v>
      </c>
      <c r="Q30" s="101">
        <v>8.2179019092337046E-6</v>
      </c>
      <c r="R30" s="101">
        <v>3.2695420629628002E-3</v>
      </c>
      <c r="S30" s="101">
        <v>0.12552453185643914</v>
      </c>
      <c r="T30" s="101">
        <v>5.2029044987323058E-3</v>
      </c>
      <c r="U30" s="101">
        <v>7.3725773707565404E-4</v>
      </c>
      <c r="V30" s="101">
        <v>7.3470689285149549E-2</v>
      </c>
      <c r="W30" s="101">
        <v>8.6742999999999994E-3</v>
      </c>
      <c r="X30" s="101">
        <v>2.320573756E-4</v>
      </c>
      <c r="Y30" s="101">
        <v>2.7530653889999999E-4</v>
      </c>
      <c r="Z30" s="101">
        <v>1.8602914E-4</v>
      </c>
      <c r="AA30" s="101">
        <v>2.9608039969999998E-4</v>
      </c>
      <c r="AB30" s="101">
        <v>9.8947345419999992E-4</v>
      </c>
      <c r="AC30" s="101">
        <v>8.6742999999999993E-6</v>
      </c>
      <c r="AD30" s="101">
        <v>2.7962E-6</v>
      </c>
      <c r="AE30" s="99"/>
      <c r="AF30" s="101">
        <v>1097.5112628883001</v>
      </c>
      <c r="AG30" s="101" t="s">
        <v>427</v>
      </c>
      <c r="AH30" s="101" t="s">
        <v>425</v>
      </c>
      <c r="AI30" s="101">
        <v>73.008766275900001</v>
      </c>
      <c r="AJ30" s="101" t="s">
        <v>427</v>
      </c>
      <c r="AK30" s="101" t="s">
        <v>427</v>
      </c>
      <c r="AL30" s="29" t="s">
        <v>50</v>
      </c>
    </row>
    <row r="31" spans="1:38" ht="26.25" customHeight="1" thickBot="1" x14ac:dyDescent="0.3">
      <c r="A31" s="40" t="s">
        <v>79</v>
      </c>
      <c r="B31" s="40" t="s">
        <v>88</v>
      </c>
      <c r="C31" s="41" t="s">
        <v>89</v>
      </c>
      <c r="D31" s="42"/>
      <c r="E31" s="101" t="s">
        <v>427</v>
      </c>
      <c r="F31" s="101">
        <v>2.3722004014776852</v>
      </c>
      <c r="G31" s="101" t="s">
        <v>427</v>
      </c>
      <c r="H31" s="101" t="s">
        <v>427</v>
      </c>
      <c r="I31" s="101">
        <v>0</v>
      </c>
      <c r="J31" s="101">
        <v>0</v>
      </c>
      <c r="K31" s="101">
        <v>0</v>
      </c>
      <c r="L31" s="101">
        <v>0</v>
      </c>
      <c r="M31" s="101" t="s">
        <v>427</v>
      </c>
      <c r="N31" s="101">
        <v>0</v>
      </c>
      <c r="O31" s="101">
        <v>0</v>
      </c>
      <c r="P31" s="101" t="s">
        <v>427</v>
      </c>
      <c r="Q31" s="101">
        <v>0</v>
      </c>
      <c r="R31" s="101">
        <v>0</v>
      </c>
      <c r="S31" s="101">
        <v>0</v>
      </c>
      <c r="T31" s="101">
        <v>0</v>
      </c>
      <c r="U31" s="101">
        <v>0</v>
      </c>
      <c r="V31" s="101">
        <v>0</v>
      </c>
      <c r="W31" s="101" t="s">
        <v>427</v>
      </c>
      <c r="X31" s="101" t="s">
        <v>427</v>
      </c>
      <c r="Y31" s="101" t="s">
        <v>427</v>
      </c>
      <c r="Z31" s="101" t="s">
        <v>427</v>
      </c>
      <c r="AA31" s="101" t="s">
        <v>427</v>
      </c>
      <c r="AB31" s="101" t="s">
        <v>427</v>
      </c>
      <c r="AC31" s="101" t="s">
        <v>427</v>
      </c>
      <c r="AD31" s="101" t="s">
        <v>427</v>
      </c>
      <c r="AE31" s="99"/>
      <c r="AF31" s="101">
        <v>102.28323126150001</v>
      </c>
      <c r="AG31" s="101" t="s">
        <v>427</v>
      </c>
      <c r="AH31" s="101" t="s">
        <v>427</v>
      </c>
      <c r="AI31" s="101">
        <v>6.7516550305000003</v>
      </c>
      <c r="AJ31" s="101" t="s">
        <v>427</v>
      </c>
      <c r="AK31" s="101" t="s">
        <v>427</v>
      </c>
      <c r="AL31" s="29" t="s">
        <v>50</v>
      </c>
    </row>
    <row r="32" spans="1:38" ht="26.25" customHeight="1" thickBot="1" x14ac:dyDescent="0.3">
      <c r="A32" s="40" t="s">
        <v>79</v>
      </c>
      <c r="B32" s="40" t="s">
        <v>90</v>
      </c>
      <c r="C32" s="41" t="s">
        <v>91</v>
      </c>
      <c r="D32" s="42"/>
      <c r="E32" s="101" t="s">
        <v>427</v>
      </c>
      <c r="F32" s="101" t="s">
        <v>427</v>
      </c>
      <c r="G32" s="101" t="s">
        <v>427</v>
      </c>
      <c r="H32" s="101" t="s">
        <v>427</v>
      </c>
      <c r="I32" s="101">
        <v>0.74183091224818343</v>
      </c>
      <c r="J32" s="101">
        <v>1.3865732990888859</v>
      </c>
      <c r="K32" s="101">
        <v>1.8214692884401866</v>
      </c>
      <c r="L32" s="101">
        <v>0.18060722209833641</v>
      </c>
      <c r="M32" s="101" t="s">
        <v>427</v>
      </c>
      <c r="N32" s="101">
        <v>4.8774375859288659</v>
      </c>
      <c r="O32" s="101">
        <v>2.2240757104717752E-2</v>
      </c>
      <c r="P32" s="101">
        <v>0</v>
      </c>
      <c r="Q32" s="101">
        <v>5.6153591053384196E-2</v>
      </c>
      <c r="R32" s="101">
        <v>1.8110660105487497</v>
      </c>
      <c r="S32" s="101">
        <v>39.685538656846866</v>
      </c>
      <c r="T32" s="101">
        <v>0.28408248909794392</v>
      </c>
      <c r="U32" s="101">
        <v>3.6429385768803689E-2</v>
      </c>
      <c r="V32" s="101">
        <v>14.500710910587422</v>
      </c>
      <c r="W32" s="101" t="s">
        <v>425</v>
      </c>
      <c r="X32" s="101" t="s">
        <v>425</v>
      </c>
      <c r="Y32" s="101" t="s">
        <v>425</v>
      </c>
      <c r="Z32" s="101" t="s">
        <v>425</v>
      </c>
      <c r="AA32" s="101" t="s">
        <v>425</v>
      </c>
      <c r="AB32" s="101" t="s">
        <v>425</v>
      </c>
      <c r="AC32" s="101" t="s">
        <v>425</v>
      </c>
      <c r="AD32" s="101" t="s">
        <v>425</v>
      </c>
      <c r="AE32" s="99"/>
      <c r="AF32" s="101" t="s">
        <v>427</v>
      </c>
      <c r="AG32" s="101" t="s">
        <v>427</v>
      </c>
      <c r="AH32" s="101" t="s">
        <v>427</v>
      </c>
      <c r="AI32" s="101" t="s">
        <v>427</v>
      </c>
      <c r="AJ32" s="101" t="s">
        <v>427</v>
      </c>
      <c r="AK32" s="101">
        <v>57861.743979812549</v>
      </c>
      <c r="AL32" s="29" t="s">
        <v>412</v>
      </c>
    </row>
    <row r="33" spans="1:38" ht="26.25" customHeight="1" thickBot="1" x14ac:dyDescent="0.3">
      <c r="A33" s="40" t="s">
        <v>79</v>
      </c>
      <c r="B33" s="40" t="s">
        <v>92</v>
      </c>
      <c r="C33" s="41" t="s">
        <v>93</v>
      </c>
      <c r="D33" s="42"/>
      <c r="E33" s="101" t="s">
        <v>427</v>
      </c>
      <c r="F33" s="101" t="s">
        <v>427</v>
      </c>
      <c r="G33" s="101" t="s">
        <v>427</v>
      </c>
      <c r="H33" s="101" t="s">
        <v>427</v>
      </c>
      <c r="I33" s="101">
        <v>0.3599678041853151</v>
      </c>
      <c r="J33" s="101">
        <v>0.66660704478762056</v>
      </c>
      <c r="K33" s="101">
        <v>1.3332140895752411</v>
      </c>
      <c r="L33" s="101">
        <v>1.4132069349497556E-2</v>
      </c>
      <c r="M33" s="101" t="s">
        <v>427</v>
      </c>
      <c r="N33" s="101">
        <v>0</v>
      </c>
      <c r="O33" s="101">
        <v>0</v>
      </c>
      <c r="P33" s="101" t="s">
        <v>425</v>
      </c>
      <c r="Q33" s="101">
        <v>0</v>
      </c>
      <c r="R33" s="101">
        <v>0</v>
      </c>
      <c r="S33" s="101">
        <v>0</v>
      </c>
      <c r="T33" s="101">
        <v>0</v>
      </c>
      <c r="U33" s="101">
        <v>0</v>
      </c>
      <c r="V33" s="101">
        <v>0</v>
      </c>
      <c r="W33" s="101" t="s">
        <v>425</v>
      </c>
      <c r="X33" s="101" t="s">
        <v>425</v>
      </c>
      <c r="Y33" s="101" t="s">
        <v>425</v>
      </c>
      <c r="Z33" s="101" t="s">
        <v>425</v>
      </c>
      <c r="AA33" s="101" t="s">
        <v>425</v>
      </c>
      <c r="AB33" s="101" t="s">
        <v>425</v>
      </c>
      <c r="AC33" s="101" t="s">
        <v>425</v>
      </c>
      <c r="AD33" s="101" t="s">
        <v>425</v>
      </c>
      <c r="AE33" s="99"/>
      <c r="AF33" s="101" t="s">
        <v>427</v>
      </c>
      <c r="AG33" s="101" t="s">
        <v>427</v>
      </c>
      <c r="AH33" s="101" t="s">
        <v>427</v>
      </c>
      <c r="AI33" s="101" t="s">
        <v>427</v>
      </c>
      <c r="AJ33" s="101" t="s">
        <v>427</v>
      </c>
      <c r="AK33" s="101">
        <v>57861.743979812549</v>
      </c>
      <c r="AL33" s="29" t="s">
        <v>412</v>
      </c>
    </row>
    <row r="34" spans="1:38" ht="26.25" customHeight="1" thickBot="1" x14ac:dyDescent="0.3">
      <c r="A34" s="40" t="s">
        <v>71</v>
      </c>
      <c r="B34" s="40" t="s">
        <v>94</v>
      </c>
      <c r="C34" s="41" t="s">
        <v>95</v>
      </c>
      <c r="D34" s="42"/>
      <c r="E34" s="103">
        <v>0.67021371869000002</v>
      </c>
      <c r="F34" s="103">
        <v>3.0574746928E-2</v>
      </c>
      <c r="G34" s="103">
        <v>3.5077501500000005E-4</v>
      </c>
      <c r="H34" s="103">
        <v>1.7538750800000002E-4</v>
      </c>
      <c r="I34" s="104">
        <v>0.21330278991418372</v>
      </c>
      <c r="J34" s="104">
        <v>0.33360871571063472</v>
      </c>
      <c r="K34" s="104">
        <v>0.78706788950623796</v>
      </c>
      <c r="L34" s="104">
        <v>7.5571248316200004E-3</v>
      </c>
      <c r="M34" s="104">
        <v>0.236290174316</v>
      </c>
      <c r="N34" s="104">
        <v>0.13666666666666699</v>
      </c>
      <c r="O34" s="104">
        <v>1.753875E-4</v>
      </c>
      <c r="P34" s="100" t="s">
        <v>425</v>
      </c>
      <c r="Q34" s="100" t="s">
        <v>425</v>
      </c>
      <c r="R34" s="104">
        <v>8.7693899999999997E-4</v>
      </c>
      <c r="S34" s="104">
        <v>2.68923254366667</v>
      </c>
      <c r="T34" s="104">
        <v>1.2277130000000001E-3</v>
      </c>
      <c r="U34" s="104">
        <v>1.753875E-4</v>
      </c>
      <c r="V34" s="104">
        <v>1.7538749999999999E-2</v>
      </c>
      <c r="W34" s="100" t="s">
        <v>425</v>
      </c>
      <c r="X34" s="104">
        <v>5.8014350000000004E-4</v>
      </c>
      <c r="Y34" s="104">
        <v>5.8014350000000004E-4</v>
      </c>
      <c r="Z34" s="104">
        <v>2.2072899999999999E-4</v>
      </c>
      <c r="AA34" s="100" t="s">
        <v>425</v>
      </c>
      <c r="AB34" s="104">
        <v>1.3810172000000001E-3</v>
      </c>
      <c r="AC34" s="100" t="s">
        <v>427</v>
      </c>
      <c r="AD34" s="100" t="s">
        <v>427</v>
      </c>
      <c r="AE34" s="99"/>
      <c r="AF34" s="101">
        <v>754.16628372473758</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1.6869739054736004</v>
      </c>
      <c r="F35" s="103">
        <v>7.080244039301703E-2</v>
      </c>
      <c r="G35" s="103">
        <v>7.8773487802100015E-2</v>
      </c>
      <c r="H35" s="103">
        <v>3.877165734381601E-4</v>
      </c>
      <c r="I35" s="104">
        <v>5.0826132081190009E-2</v>
      </c>
      <c r="J35" s="104">
        <v>5.3649806229620012E-2</v>
      </c>
      <c r="K35" s="104">
        <v>5.6473480115370005E-2</v>
      </c>
      <c r="L35" s="104">
        <v>1.8640963388642576E-2</v>
      </c>
      <c r="M35" s="104">
        <v>0.46153699493595013</v>
      </c>
      <c r="N35" s="104">
        <v>4.0752196430389994E-3</v>
      </c>
      <c r="O35" s="104">
        <v>4.2123004189399996E-4</v>
      </c>
      <c r="P35" s="104">
        <v>1.9284217524865998E-3</v>
      </c>
      <c r="Q35" s="104">
        <v>2.5842321456848003E-3</v>
      </c>
      <c r="R35" s="100" t="s">
        <v>425</v>
      </c>
      <c r="S35" s="104">
        <v>2.5842321456847998E-3</v>
      </c>
      <c r="T35" s="104">
        <v>4.3658514290425589E-2</v>
      </c>
      <c r="U35" s="104">
        <v>8.1507064485199978E-3</v>
      </c>
      <c r="V35" s="104">
        <v>2.0240171149526E-2</v>
      </c>
      <c r="W35" s="100" t="s">
        <v>425</v>
      </c>
      <c r="X35" s="104">
        <v>1.2025580415528899E-3</v>
      </c>
      <c r="Y35" s="104">
        <v>1.1990798931108401E-3</v>
      </c>
      <c r="Z35" s="104">
        <v>4.5846975579078004E-4</v>
      </c>
      <c r="AA35" s="100" t="s">
        <v>425</v>
      </c>
      <c r="AB35" s="104">
        <v>2.8597970088098004E-3</v>
      </c>
      <c r="AC35" s="100" t="s">
        <v>427</v>
      </c>
      <c r="AD35" s="100" t="s">
        <v>427</v>
      </c>
      <c r="AE35" s="99"/>
      <c r="AF35" s="101">
        <v>1628.4247133285269</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3.4271348642345729</v>
      </c>
      <c r="F36" s="103">
        <v>0.25766067992833802</v>
      </c>
      <c r="G36" s="103">
        <v>1.6338071333729999E-3</v>
      </c>
      <c r="H36" s="103">
        <v>2.9614061697580004E-3</v>
      </c>
      <c r="I36" s="104">
        <v>0.11962897382409002</v>
      </c>
      <c r="J36" s="104">
        <v>0.12592523560430896</v>
      </c>
      <c r="K36" s="104">
        <v>0.12592523560430896</v>
      </c>
      <c r="L36" s="104">
        <v>5.684288683194998E-3</v>
      </c>
      <c r="M36" s="104">
        <v>1.1354413420580669</v>
      </c>
      <c r="N36" s="104">
        <v>9.8250811129869994E-3</v>
      </c>
      <c r="O36" s="104">
        <v>8.1690356668999995E-4</v>
      </c>
      <c r="P36" s="104">
        <v>2.2650100092940001E-3</v>
      </c>
      <c r="Q36" s="104">
        <v>3.0231018809199995E-3</v>
      </c>
      <c r="R36" s="104">
        <v>4.0845178334220009E-3</v>
      </c>
      <c r="S36" s="104">
        <v>7.1887513868367989E-2</v>
      </c>
      <c r="T36" s="104">
        <v>8.1690356668596018E-2</v>
      </c>
      <c r="U36" s="104">
        <v>7.5577547023029969E-3</v>
      </c>
      <c r="V36" s="104">
        <v>9.8028428002319978E-2</v>
      </c>
      <c r="W36" s="100" t="s">
        <v>425</v>
      </c>
      <c r="X36" s="104">
        <v>4.5359015529100009E-3</v>
      </c>
      <c r="Y36" s="104">
        <v>4.5359015529100009E-3</v>
      </c>
      <c r="Z36" s="104">
        <v>1.7257897624369993E-3</v>
      </c>
      <c r="AA36" s="100" t="s">
        <v>427</v>
      </c>
      <c r="AB36" s="104">
        <v>1.0797592868257001E-2</v>
      </c>
      <c r="AC36" s="100" t="s">
        <v>427</v>
      </c>
      <c r="AD36" s="100" t="s">
        <v>427</v>
      </c>
      <c r="AE36" s="99"/>
      <c r="AF36" s="101">
        <v>3512.6853449999994</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8.2423150000000001E-2</v>
      </c>
      <c r="F37" s="103">
        <v>2.24186226458787E-2</v>
      </c>
      <c r="G37" s="100" t="s">
        <v>425</v>
      </c>
      <c r="H37" s="100" t="s">
        <v>425</v>
      </c>
      <c r="I37" s="104">
        <v>5.5102570000000001E-5</v>
      </c>
      <c r="J37" s="104">
        <v>5.5102570000000001E-5</v>
      </c>
      <c r="K37" s="104">
        <v>5.5102570000000001E-5</v>
      </c>
      <c r="L37" s="104">
        <v>3.8571798999999996E-6</v>
      </c>
      <c r="M37" s="104">
        <v>6.5308399999999996E-3</v>
      </c>
      <c r="N37" s="104">
        <v>9.2869499999999997E-8</v>
      </c>
      <c r="O37" s="104">
        <v>1.5478250000000002E-8</v>
      </c>
      <c r="P37" s="104">
        <v>6.1913000000000003E-6</v>
      </c>
      <c r="Q37" s="104">
        <v>7.4295599999999997E-6</v>
      </c>
      <c r="R37" s="104">
        <v>4.705388E-8</v>
      </c>
      <c r="S37" s="104">
        <v>4.7053880000000002E-9</v>
      </c>
      <c r="T37" s="104">
        <v>3.1575629999999999E-8</v>
      </c>
      <c r="U37" s="104">
        <v>6.9342560000000001E-7</v>
      </c>
      <c r="V37" s="104">
        <v>9.2869499999999997E-8</v>
      </c>
      <c r="W37" s="100" t="s">
        <v>427</v>
      </c>
      <c r="X37" s="100" t="s">
        <v>427</v>
      </c>
      <c r="Y37" s="100" t="s">
        <v>427</v>
      </c>
      <c r="Z37" s="100" t="s">
        <v>427</v>
      </c>
      <c r="AA37" s="100" t="s">
        <v>427</v>
      </c>
      <c r="AB37" s="100" t="s">
        <v>427</v>
      </c>
      <c r="AC37" s="100" t="s">
        <v>427</v>
      </c>
      <c r="AD37" s="100" t="s">
        <v>427</v>
      </c>
      <c r="AE37" s="99"/>
      <c r="AF37" s="101" t="s">
        <v>427</v>
      </c>
      <c r="AG37" s="101" t="s">
        <v>427</v>
      </c>
      <c r="AH37" s="101">
        <v>2111.4602103449201</v>
      </c>
      <c r="AI37" s="101">
        <v>0</v>
      </c>
      <c r="AJ37" s="101" t="s">
        <v>427</v>
      </c>
      <c r="AK37" s="101" t="s">
        <v>427</v>
      </c>
      <c r="AL37" s="29" t="s">
        <v>50</v>
      </c>
    </row>
    <row r="38" spans="1:38" ht="26.25" customHeight="1" thickBot="1" x14ac:dyDescent="0.3">
      <c r="A38" s="40" t="s">
        <v>71</v>
      </c>
      <c r="B38" s="40" t="s">
        <v>102</v>
      </c>
      <c r="C38" s="41" t="s">
        <v>103</v>
      </c>
      <c r="D38" s="47"/>
      <c r="E38" s="103">
        <v>0.66641407916030104</v>
      </c>
      <c r="F38" s="103">
        <v>7.2734468861066104E-2</v>
      </c>
      <c r="G38" s="103">
        <v>9.2207014283763992E-4</v>
      </c>
      <c r="H38" s="103">
        <v>6.9100523112717996E-4</v>
      </c>
      <c r="I38" s="104">
        <v>2.6577378953837646E-2</v>
      </c>
      <c r="J38" s="104">
        <v>3.5272778950976996E-2</v>
      </c>
      <c r="K38" s="104">
        <v>6.9462814721299102E-2</v>
      </c>
      <c r="L38" s="104">
        <v>1.6688738190715605E-2</v>
      </c>
      <c r="M38" s="104">
        <v>0.6403374964269779</v>
      </c>
      <c r="N38" s="104">
        <v>7.520181080000001E-7</v>
      </c>
      <c r="O38" s="104">
        <v>1.2545056307214498E-3</v>
      </c>
      <c r="P38" s="100" t="s">
        <v>425</v>
      </c>
      <c r="Q38" s="100" t="s">
        <v>425</v>
      </c>
      <c r="R38" s="104">
        <v>4.9066648708717712E-3</v>
      </c>
      <c r="S38" s="104">
        <v>0.16391034707916202</v>
      </c>
      <c r="T38" s="104">
        <v>6.424062976042871E-3</v>
      </c>
      <c r="U38" s="104">
        <v>8.5639817993516981E-4</v>
      </c>
      <c r="V38" s="104">
        <v>0.10042694594695491</v>
      </c>
      <c r="W38" s="100" t="s">
        <v>425</v>
      </c>
      <c r="X38" s="104">
        <v>2.5515543554977993E-3</v>
      </c>
      <c r="Y38" s="104">
        <v>4.2542301322636995E-3</v>
      </c>
      <c r="Z38" s="100" t="s">
        <v>425</v>
      </c>
      <c r="AA38" s="100" t="s">
        <v>425</v>
      </c>
      <c r="AB38" s="104">
        <v>6.8057844963846995E-3</v>
      </c>
      <c r="AC38" s="100" t="s">
        <v>427</v>
      </c>
      <c r="AD38" s="100" t="s">
        <v>427</v>
      </c>
      <c r="AE38" s="99"/>
      <c r="AF38" s="101">
        <v>3660.1081506592172</v>
      </c>
      <c r="AG38" s="101" t="s">
        <v>427</v>
      </c>
      <c r="AH38" s="101" t="s">
        <v>427</v>
      </c>
      <c r="AI38" s="101">
        <v>0.11086081139806318</v>
      </c>
      <c r="AJ38" s="101" t="s">
        <v>427</v>
      </c>
      <c r="AK38" s="101" t="s">
        <v>427</v>
      </c>
      <c r="AL38" s="29" t="s">
        <v>50</v>
      </c>
    </row>
    <row r="39" spans="1:38" ht="26.25" customHeight="1" thickBot="1" x14ac:dyDescent="0.3">
      <c r="A39" s="40" t="s">
        <v>104</v>
      </c>
      <c r="B39" s="40" t="s">
        <v>105</v>
      </c>
      <c r="C39" s="41" t="s">
        <v>389</v>
      </c>
      <c r="D39" s="42"/>
      <c r="E39" s="103">
        <v>1.653325240115</v>
      </c>
      <c r="F39" s="103">
        <v>0.38272159121099997</v>
      </c>
      <c r="G39" s="103">
        <v>2.5202751568999999E-2</v>
      </c>
      <c r="H39" s="100" t="s">
        <v>425</v>
      </c>
      <c r="I39" s="104">
        <v>4.6948339810499999E-2</v>
      </c>
      <c r="J39" s="104">
        <v>4.7047342998500004E-2</v>
      </c>
      <c r="K39" s="104">
        <v>4.7923089050500002E-2</v>
      </c>
      <c r="L39" s="104">
        <v>7.3430113463999998E-3</v>
      </c>
      <c r="M39" s="104">
        <v>1.489065533602</v>
      </c>
      <c r="N39" s="104">
        <v>4.3210663271871008E-2</v>
      </c>
      <c r="O39" s="104">
        <v>4.7155524029613999E-3</v>
      </c>
      <c r="P39" s="104">
        <v>9.6691380213850004E-3</v>
      </c>
      <c r="Q39" s="104">
        <v>4.7455999171927991E-2</v>
      </c>
      <c r="R39" s="104">
        <v>4.4061418101827995E-2</v>
      </c>
      <c r="S39" s="104">
        <v>4.2872569361940012E-2</v>
      </c>
      <c r="T39" s="104">
        <v>4.2181669508571398E-2</v>
      </c>
      <c r="U39" s="104">
        <v>2.6770703611700003E-3</v>
      </c>
      <c r="V39" s="104">
        <v>7.3888760570000003E-2</v>
      </c>
      <c r="W39" s="104">
        <v>5.8817872747869988E-2</v>
      </c>
      <c r="X39" s="104">
        <v>4.320907353169056E-2</v>
      </c>
      <c r="Y39" s="104">
        <v>4.8806380792957099E-2</v>
      </c>
      <c r="Z39" s="104">
        <v>3.2312616208415128E-2</v>
      </c>
      <c r="AA39" s="104">
        <v>1.6215321828160711E-2</v>
      </c>
      <c r="AB39" s="104">
        <v>0.1405433923599555</v>
      </c>
      <c r="AC39" s="104">
        <v>4.7668608883970003E-2</v>
      </c>
      <c r="AD39" s="104">
        <v>4.5500394405259999E-2</v>
      </c>
      <c r="AE39" s="99"/>
      <c r="AF39" s="101">
        <v>5591.0671472710001</v>
      </c>
      <c r="AG39" s="101">
        <v>8.7900000000000006E-2</v>
      </c>
      <c r="AH39" s="101">
        <v>45665.646262360009</v>
      </c>
      <c r="AI39" s="101">
        <v>2407.9069071070007</v>
      </c>
      <c r="AJ39" s="101">
        <v>2407.9069071070003</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4.16726301954</v>
      </c>
      <c r="F41" s="103">
        <v>4.6876818699699996</v>
      </c>
      <c r="G41" s="103">
        <v>0.32760901481999999</v>
      </c>
      <c r="H41" s="103">
        <v>6.1536644141999997E-2</v>
      </c>
      <c r="I41" s="104">
        <v>4.9645893982794504</v>
      </c>
      <c r="J41" s="104">
        <v>5.07737848627945</v>
      </c>
      <c r="K41" s="104">
        <v>5.3213872202794503</v>
      </c>
      <c r="L41" s="104">
        <v>0.62310672486019836</v>
      </c>
      <c r="M41" s="104">
        <v>33.264960428569999</v>
      </c>
      <c r="N41" s="104">
        <v>0.34647471046700001</v>
      </c>
      <c r="O41" s="104">
        <v>0.15437954055399999</v>
      </c>
      <c r="P41" s="104">
        <v>2.1205547777000001E-2</v>
      </c>
      <c r="Q41" s="104">
        <v>1.3178565749999999E-2</v>
      </c>
      <c r="R41" s="104">
        <v>0.28281790821199998</v>
      </c>
      <c r="S41" s="104">
        <v>7.9933275945999999E-2</v>
      </c>
      <c r="T41" s="104">
        <v>2.6527518747E-2</v>
      </c>
      <c r="U41" s="104">
        <v>7.4786884239999999E-3</v>
      </c>
      <c r="V41" s="104">
        <v>6.135523540516</v>
      </c>
      <c r="W41" s="104">
        <v>4.4353941060000004</v>
      </c>
      <c r="X41" s="104">
        <v>0.98738279188400002</v>
      </c>
      <c r="Y41" s="104">
        <v>0.94554241902699998</v>
      </c>
      <c r="Z41" s="104">
        <v>0.36348191875500002</v>
      </c>
      <c r="AA41" s="104">
        <v>0.57336752829799997</v>
      </c>
      <c r="AB41" s="104">
        <v>2.8697746576699998</v>
      </c>
      <c r="AC41" s="104">
        <v>5.9414767882000001E-2</v>
      </c>
      <c r="AD41" s="104">
        <v>4.4441639765999998E-2</v>
      </c>
      <c r="AE41" s="99"/>
      <c r="AF41" s="101">
        <v>40316.852530000004</v>
      </c>
      <c r="AG41" s="101">
        <v>259.1639394</v>
      </c>
      <c r="AH41" s="101">
        <v>84824.640499999994</v>
      </c>
      <c r="AI41" s="101">
        <v>11850.81727</v>
      </c>
      <c r="AJ41" s="101" t="s">
        <v>427</v>
      </c>
      <c r="AK41" s="101" t="s">
        <v>427</v>
      </c>
      <c r="AL41" s="29" t="s">
        <v>50</v>
      </c>
    </row>
    <row r="42" spans="1:38" ht="26.25" customHeight="1" thickBot="1" x14ac:dyDescent="0.3">
      <c r="A42" s="40" t="s">
        <v>71</v>
      </c>
      <c r="B42" s="40" t="s">
        <v>108</v>
      </c>
      <c r="C42" s="41" t="s">
        <v>109</v>
      </c>
      <c r="D42" s="42"/>
      <c r="E42" s="103">
        <v>0.15132933671283799</v>
      </c>
      <c r="F42" s="103">
        <v>0.50994847875955096</v>
      </c>
      <c r="G42" s="103">
        <v>1.3199872440129999E-4</v>
      </c>
      <c r="H42" s="103">
        <v>1.6767314091870001E-4</v>
      </c>
      <c r="I42" s="104">
        <v>5.1375484003930005E-3</v>
      </c>
      <c r="J42" s="104">
        <v>5.4811428850670002E-3</v>
      </c>
      <c r="K42" s="104">
        <v>5.8656619689180008E-3</v>
      </c>
      <c r="L42" s="104">
        <v>6.7199145650439997E-4</v>
      </c>
      <c r="M42" s="104">
        <v>11.039323482734822</v>
      </c>
      <c r="N42" s="104">
        <v>4.3544967149700001E-4</v>
      </c>
      <c r="O42" s="104">
        <v>1.8422233804979998E-4</v>
      </c>
      <c r="P42" s="100" t="s">
        <v>425</v>
      </c>
      <c r="Q42" s="100" t="s">
        <v>425</v>
      </c>
      <c r="R42" s="104">
        <v>1.5578828094590001E-3</v>
      </c>
      <c r="S42" s="104">
        <v>4.4788469954520002E-2</v>
      </c>
      <c r="T42" s="104">
        <v>1.3377535035439998E-3</v>
      </c>
      <c r="U42" s="104">
        <v>1.7604524282579999E-4</v>
      </c>
      <c r="V42" s="104">
        <v>2.2792292555580001E-2</v>
      </c>
      <c r="W42" s="100" t="s">
        <v>425</v>
      </c>
      <c r="X42" s="104">
        <v>6.8126986978690003E-4</v>
      </c>
      <c r="Y42" s="104">
        <v>6.9498903336689998E-4</v>
      </c>
      <c r="Z42" s="100" t="s">
        <v>425</v>
      </c>
      <c r="AA42" s="100" t="s">
        <v>425</v>
      </c>
      <c r="AB42" s="104">
        <v>1.3762588976637998E-3</v>
      </c>
      <c r="AC42" s="100" t="s">
        <v>427</v>
      </c>
      <c r="AD42" s="100" t="s">
        <v>427</v>
      </c>
      <c r="AE42" s="99"/>
      <c r="AF42" s="101">
        <v>770.62045375100263</v>
      </c>
      <c r="AG42" s="101" t="s">
        <v>427</v>
      </c>
      <c r="AH42" s="101" t="s">
        <v>427</v>
      </c>
      <c r="AI42" s="101">
        <v>64.193015424788527</v>
      </c>
      <c r="AJ42" s="101" t="s">
        <v>427</v>
      </c>
      <c r="AK42" s="101" t="s">
        <v>427</v>
      </c>
      <c r="AL42" s="29" t="s">
        <v>50</v>
      </c>
    </row>
    <row r="43" spans="1:38" ht="26.25" customHeight="1" thickBot="1" x14ac:dyDescent="0.3">
      <c r="A43" s="40" t="s">
        <v>104</v>
      </c>
      <c r="B43" s="40" t="s">
        <v>110</v>
      </c>
      <c r="C43" s="41" t="s">
        <v>111</v>
      </c>
      <c r="D43" s="42"/>
      <c r="E43" s="103">
        <v>2.798371408225</v>
      </c>
      <c r="F43" s="103">
        <v>2.3624380648919998</v>
      </c>
      <c r="G43" s="103">
        <v>0.36514780923099999</v>
      </c>
      <c r="H43" s="100" t="s">
        <v>425</v>
      </c>
      <c r="I43" s="104">
        <v>0.16011921558600001</v>
      </c>
      <c r="J43" s="104">
        <v>0.17069682758000002</v>
      </c>
      <c r="K43" s="104">
        <v>0.175814796799</v>
      </c>
      <c r="L43" s="104">
        <v>1.448324216322E-2</v>
      </c>
      <c r="M43" s="104">
        <v>2.666915495174</v>
      </c>
      <c r="N43" s="104">
        <v>9.8991572187029003E-2</v>
      </c>
      <c r="O43" s="104">
        <v>6.3286238080070001E-3</v>
      </c>
      <c r="P43" s="104">
        <v>6.4437090163000001E-3</v>
      </c>
      <c r="Q43" s="104">
        <v>3.6993460489600002E-3</v>
      </c>
      <c r="R43" s="104">
        <v>2.0637629608172996E-2</v>
      </c>
      <c r="S43" s="104">
        <v>1.6654081897825298E-2</v>
      </c>
      <c r="T43" s="104">
        <v>4.1836960709997997E-2</v>
      </c>
      <c r="U43" s="104">
        <v>5.9772872938500003E-3</v>
      </c>
      <c r="V43" s="104">
        <v>0.39884994886435898</v>
      </c>
      <c r="W43" s="104">
        <v>0.26972655275130003</v>
      </c>
      <c r="X43" s="104">
        <v>9.2415054888064008E-2</v>
      </c>
      <c r="Y43" s="104">
        <v>0.11345527260104002</v>
      </c>
      <c r="Z43" s="104">
        <v>5.7635429464466002E-2</v>
      </c>
      <c r="AA43" s="104">
        <v>3.5927849906297001E-2</v>
      </c>
      <c r="AB43" s="104">
        <v>0.29943360684025</v>
      </c>
      <c r="AC43" s="104">
        <v>2.1629905588000002E-3</v>
      </c>
      <c r="AD43" s="104">
        <v>7.3262243173799993E-2</v>
      </c>
      <c r="AE43" s="99"/>
      <c r="AF43" s="101">
        <v>5930.1399960999997</v>
      </c>
      <c r="AG43" s="101">
        <v>430.90136294699994</v>
      </c>
      <c r="AH43" s="101">
        <v>22826.24308548</v>
      </c>
      <c r="AI43" s="101">
        <v>2642.2396255990002</v>
      </c>
      <c r="AJ43" s="101" t="s">
        <v>427</v>
      </c>
      <c r="AK43" s="101" t="s">
        <v>427</v>
      </c>
      <c r="AL43" s="29" t="s">
        <v>50</v>
      </c>
    </row>
    <row r="44" spans="1:38" ht="26.25" customHeight="1" thickBot="1" x14ac:dyDescent="0.3">
      <c r="A44" s="40" t="s">
        <v>71</v>
      </c>
      <c r="B44" s="40" t="s">
        <v>112</v>
      </c>
      <c r="C44" s="41" t="s">
        <v>113</v>
      </c>
      <c r="D44" s="42"/>
      <c r="E44" s="103">
        <v>0.87249017585230304</v>
      </c>
      <c r="F44" s="103">
        <v>0.294444415425271</v>
      </c>
      <c r="G44" s="103">
        <v>8.4381138756799991E-4</v>
      </c>
      <c r="H44" s="103">
        <v>6.2340568063999982E-4</v>
      </c>
      <c r="I44" s="104">
        <v>4.4632294808091E-2</v>
      </c>
      <c r="J44" s="104">
        <v>6.1966575803143999E-2</v>
      </c>
      <c r="K44" s="104">
        <v>0.23722902889391098</v>
      </c>
      <c r="L44" s="104">
        <v>1.9656579994595001E-2</v>
      </c>
      <c r="M44" s="104">
        <v>1.35277426956253</v>
      </c>
      <c r="N44" s="104">
        <v>3.632622441E-5</v>
      </c>
      <c r="O44" s="104">
        <v>3.3123661383020002E-3</v>
      </c>
      <c r="P44" s="100" t="s">
        <v>425</v>
      </c>
      <c r="Q44" s="100" t="s">
        <v>425</v>
      </c>
      <c r="R44" s="104">
        <v>8.6734627909269973E-3</v>
      </c>
      <c r="S44" s="104">
        <v>0.40647299342344001</v>
      </c>
      <c r="T44" s="104">
        <v>1.0249639932193001E-2</v>
      </c>
      <c r="U44" s="104">
        <v>7.8808854002099986E-4</v>
      </c>
      <c r="V44" s="104">
        <v>0.23405198589679999</v>
      </c>
      <c r="W44" s="100" t="s">
        <v>425</v>
      </c>
      <c r="X44" s="104">
        <v>2.3861768263339998E-3</v>
      </c>
      <c r="Y44" s="104">
        <v>3.9329817047039995E-3</v>
      </c>
      <c r="Z44" s="100" t="s">
        <v>425</v>
      </c>
      <c r="AA44" s="100" t="s">
        <v>425</v>
      </c>
      <c r="AB44" s="104">
        <v>6.3191585364610007E-3</v>
      </c>
      <c r="AC44" s="100" t="s">
        <v>425</v>
      </c>
      <c r="AD44" s="100" t="s">
        <v>427</v>
      </c>
      <c r="AE44" s="99"/>
      <c r="AF44" s="101">
        <v>3366.3349953419283</v>
      </c>
      <c r="AG44" s="101" t="s">
        <v>427</v>
      </c>
      <c r="AH44" s="101" t="s">
        <v>427</v>
      </c>
      <c r="AI44" s="101">
        <v>5.3551307213068267</v>
      </c>
      <c r="AJ44" s="101" t="s">
        <v>427</v>
      </c>
      <c r="AK44" s="101" t="s">
        <v>427</v>
      </c>
      <c r="AL44" s="29" t="s">
        <v>50</v>
      </c>
    </row>
    <row r="45" spans="1:38" ht="26.25" customHeight="1" thickBot="1" x14ac:dyDescent="0.3">
      <c r="A45" s="40" t="s">
        <v>71</v>
      </c>
      <c r="B45" s="40" t="s">
        <v>114</v>
      </c>
      <c r="C45" s="41" t="s">
        <v>115</v>
      </c>
      <c r="D45" s="42"/>
      <c r="E45" s="103">
        <v>8.2785804069999996E-2</v>
      </c>
      <c r="F45" s="103">
        <v>3.4338099749999999E-3</v>
      </c>
      <c r="G45" s="103">
        <v>3.8899335669999998E-3</v>
      </c>
      <c r="H45" s="103">
        <v>1.9449668E-5</v>
      </c>
      <c r="I45" s="104">
        <v>2.438938196E-3</v>
      </c>
      <c r="J45" s="104">
        <v>2.574434762E-3</v>
      </c>
      <c r="K45" s="104">
        <v>2.709931329E-3</v>
      </c>
      <c r="L45" s="104">
        <v>8.5362836858254799E-4</v>
      </c>
      <c r="M45" s="104">
        <v>2.244622928E-2</v>
      </c>
      <c r="N45" s="104">
        <v>1.9449699999999999E-4</v>
      </c>
      <c r="O45" s="104">
        <v>1.9400000000000001E-5</v>
      </c>
      <c r="P45" s="104">
        <v>9.7200000000000004E-5</v>
      </c>
      <c r="Q45" s="104">
        <v>9.7200000000000004E-5</v>
      </c>
      <c r="R45" s="100" t="s">
        <v>425</v>
      </c>
      <c r="S45" s="104">
        <v>9.7200000000000004E-5</v>
      </c>
      <c r="T45" s="104">
        <v>1.36148E-4</v>
      </c>
      <c r="U45" s="104">
        <v>3.8899300000000002E-4</v>
      </c>
      <c r="V45" s="104">
        <v>9.7248300000000001E-4</v>
      </c>
      <c r="W45" s="100" t="s">
        <v>425</v>
      </c>
      <c r="X45" s="104">
        <v>6.0399999999999998E-5</v>
      </c>
      <c r="Y45" s="104">
        <v>6.0399999999999998E-5</v>
      </c>
      <c r="Z45" s="104">
        <v>2.3E-5</v>
      </c>
      <c r="AA45" s="100" t="s">
        <v>425</v>
      </c>
      <c r="AB45" s="104">
        <v>1.43898E-4</v>
      </c>
      <c r="AC45" s="100" t="s">
        <v>427</v>
      </c>
      <c r="AD45" s="100" t="s">
        <v>427</v>
      </c>
      <c r="AE45" s="99"/>
      <c r="AF45" s="101">
        <v>1232.5825209473701</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0.30004058115015908</v>
      </c>
      <c r="F47" s="103">
        <v>6.0395437773319995E-2</v>
      </c>
      <c r="G47" s="103">
        <v>7.5391758802094396E-3</v>
      </c>
      <c r="H47" s="103">
        <v>3.4778251944999998E-6</v>
      </c>
      <c r="I47" s="104">
        <v>4.69181729449792E-3</v>
      </c>
      <c r="J47" s="104">
        <v>4.7456896165369196E-3</v>
      </c>
      <c r="K47" s="104">
        <v>5.0557424377179203E-3</v>
      </c>
      <c r="L47" s="104">
        <v>3.2568668895162399E-3</v>
      </c>
      <c r="M47" s="104">
        <v>2.0060010493876184</v>
      </c>
      <c r="N47" s="104">
        <v>1.3030479999999999E-9</v>
      </c>
      <c r="O47" s="104">
        <v>5.7888987759999995E-6</v>
      </c>
      <c r="P47" s="100" t="s">
        <v>425</v>
      </c>
      <c r="Q47" s="100" t="s">
        <v>425</v>
      </c>
      <c r="R47" s="104">
        <v>4.3245582680000004E-5</v>
      </c>
      <c r="S47" s="104">
        <v>1.2757742684000001E-3</v>
      </c>
      <c r="T47" s="104">
        <v>3.1827220256000001E-5</v>
      </c>
      <c r="U47" s="104">
        <v>3.685072217E-6</v>
      </c>
      <c r="V47" s="104">
        <v>5.9280820979999997E-4</v>
      </c>
      <c r="W47" s="100" t="s">
        <v>425</v>
      </c>
      <c r="X47" s="104">
        <v>8.6416874984999993E-6</v>
      </c>
      <c r="Y47" s="104">
        <v>1.5155301863499999E-5</v>
      </c>
      <c r="Z47" s="100" t="s">
        <v>425</v>
      </c>
      <c r="AA47" s="100" t="s">
        <v>425</v>
      </c>
      <c r="AB47" s="104">
        <v>2.3796985703000001E-5</v>
      </c>
      <c r="AC47" s="100" t="s">
        <v>427</v>
      </c>
      <c r="AD47" s="100" t="s">
        <v>427</v>
      </c>
      <c r="AE47" s="99"/>
      <c r="AF47" s="101">
        <v>924.26544000000001</v>
      </c>
      <c r="AG47" s="101" t="s">
        <v>427</v>
      </c>
      <c r="AH47" s="101" t="s">
        <v>427</v>
      </c>
      <c r="AI47" s="101">
        <v>1.9209236944239168E-4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429</v>
      </c>
      <c r="AG49" s="101" t="s">
        <v>429</v>
      </c>
      <c r="AH49" s="101" t="s">
        <v>429</v>
      </c>
      <c r="AI49" s="101" t="s">
        <v>429</v>
      </c>
      <c r="AJ49" s="101" t="s">
        <v>429</v>
      </c>
      <c r="AK49" s="101">
        <v>1092.0239999999999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1143.9551772</v>
      </c>
      <c r="AL51" s="29" t="s">
        <v>439</v>
      </c>
    </row>
    <row r="52" spans="1:38" ht="26.25" customHeight="1" thickBot="1" x14ac:dyDescent="0.3">
      <c r="A52" s="40" t="s">
        <v>120</v>
      </c>
      <c r="B52" s="44" t="s">
        <v>130</v>
      </c>
      <c r="C52" s="46" t="s">
        <v>391</v>
      </c>
      <c r="D52" s="43"/>
      <c r="E52" s="103">
        <v>1.8272672629999998</v>
      </c>
      <c r="F52" s="103">
        <v>1.58789194</v>
      </c>
      <c r="G52" s="103">
        <v>3.5911849830000002</v>
      </c>
      <c r="H52" s="103">
        <v>8.0000000000000007E-5</v>
      </c>
      <c r="I52" s="104">
        <v>0.105327964</v>
      </c>
      <c r="J52" s="104">
        <v>0.12945042800000001</v>
      </c>
      <c r="K52" s="104">
        <v>0.17305854900000001</v>
      </c>
      <c r="L52" s="104">
        <v>3.2615088839999998E-4</v>
      </c>
      <c r="M52" s="104">
        <v>2.3968183000000001</v>
      </c>
      <c r="N52" s="104">
        <v>0.14238521243788399</v>
      </c>
      <c r="O52" s="104">
        <v>3.5441482265795E-2</v>
      </c>
      <c r="P52" s="104">
        <v>2.5039058251206003E-2</v>
      </c>
      <c r="Q52" s="104">
        <v>1.1886732327483E-2</v>
      </c>
      <c r="R52" s="104">
        <v>5.6171855910503998E-2</v>
      </c>
      <c r="S52" s="104">
        <v>4.7619503693911998E-2</v>
      </c>
      <c r="T52" s="104">
        <v>0.31190943842255997</v>
      </c>
      <c r="U52" s="104">
        <v>8.6102844826319996E-3</v>
      </c>
      <c r="V52" s="104">
        <v>0.56202727215979997</v>
      </c>
      <c r="W52" s="104">
        <v>2.2526332999999999E-2</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0.54483841200000005</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0.98633419605305728</v>
      </c>
      <c r="AL53" s="29" t="s">
        <v>134</v>
      </c>
    </row>
    <row r="54" spans="1:38" ht="37.5" customHeight="1" thickBot="1" x14ac:dyDescent="0.3">
      <c r="A54" s="40" t="s">
        <v>120</v>
      </c>
      <c r="B54" s="44" t="s">
        <v>135</v>
      </c>
      <c r="C54" s="46" t="s">
        <v>136</v>
      </c>
      <c r="D54" s="43"/>
      <c r="E54" s="100" t="s">
        <v>427</v>
      </c>
      <c r="F54" s="103">
        <v>1.4563557453062799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422749.72080000001</v>
      </c>
      <c r="AL54" s="29" t="s">
        <v>442</v>
      </c>
    </row>
    <row r="55" spans="1:38" ht="26.25" customHeight="1" thickBot="1" x14ac:dyDescent="0.3">
      <c r="A55" s="40" t="s">
        <v>120</v>
      </c>
      <c r="B55" s="44" t="s">
        <v>137</v>
      </c>
      <c r="C55" s="46" t="s">
        <v>138</v>
      </c>
      <c r="D55" s="43"/>
      <c r="E55" s="103">
        <v>6.1886999999999998E-2</v>
      </c>
      <c r="F55" s="103">
        <v>0.15635303746400001</v>
      </c>
      <c r="G55" s="103">
        <v>2.027622</v>
      </c>
      <c r="H55" s="100" t="s">
        <v>425</v>
      </c>
      <c r="I55" s="104">
        <v>1.0839000000000001E-2</v>
      </c>
      <c r="J55" s="104">
        <v>1.0839000000000001E-2</v>
      </c>
      <c r="K55" s="104">
        <v>1.0839000000000001E-2</v>
      </c>
      <c r="L55" s="104">
        <v>8.6712000000000004E-3</v>
      </c>
      <c r="M55" s="104">
        <v>0.19891200000000001</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600</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0.24973299999999998</v>
      </c>
      <c r="F59" s="103">
        <v>8.5154000000000007E-2</v>
      </c>
      <c r="G59" s="103">
        <v>0.13240099999999999</v>
      </c>
      <c r="H59" s="103">
        <v>4.1511000000000006E-2</v>
      </c>
      <c r="I59" s="104">
        <v>1.8426527834537913E-2</v>
      </c>
      <c r="J59" s="104">
        <v>2.3352378526463033E-2</v>
      </c>
      <c r="K59" s="104">
        <v>2.5894651283625593E-2</v>
      </c>
      <c r="L59" s="104">
        <v>5.1594277936706E-5</v>
      </c>
      <c r="M59" s="104">
        <v>4.0781000000000005E-2</v>
      </c>
      <c r="N59" s="104">
        <v>9.1006200000000009E-2</v>
      </c>
      <c r="O59" s="104">
        <v>3.0335399999999998E-2</v>
      </c>
      <c r="P59" s="104">
        <v>6.0670800000000007E-4</v>
      </c>
      <c r="Q59" s="104">
        <v>8.0894399999999998E-3</v>
      </c>
      <c r="R59" s="104">
        <v>1.0111800000000001E-2</v>
      </c>
      <c r="S59" s="100" t="s">
        <v>425</v>
      </c>
      <c r="T59" s="104">
        <v>6.0670800000000007E-4</v>
      </c>
      <c r="U59" s="104">
        <v>0.404472</v>
      </c>
      <c r="V59" s="100" t="s">
        <v>425</v>
      </c>
      <c r="W59" s="104">
        <v>3.0995549999999999E-3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214.15783799999997</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0.29006267397729701</v>
      </c>
      <c r="J61" s="104">
        <v>2.9006267397729699</v>
      </c>
      <c r="K61" s="104">
        <v>9.6744667422842703</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2184015</v>
      </c>
      <c r="AL61" s="29" t="s">
        <v>420</v>
      </c>
    </row>
    <row r="62" spans="1:38" ht="26.25" customHeight="1" thickBot="1" x14ac:dyDescent="0.3">
      <c r="A62" s="40" t="s">
        <v>54</v>
      </c>
      <c r="B62" s="48" t="s">
        <v>153</v>
      </c>
      <c r="C62" s="41" t="s">
        <v>154</v>
      </c>
      <c r="D62" s="42"/>
      <c r="E62" s="103">
        <v>0.12743599999999999</v>
      </c>
      <c r="F62" s="100" t="s">
        <v>427</v>
      </c>
      <c r="G62" s="103">
        <v>5.9610000000000002E-3</v>
      </c>
      <c r="H62" s="100" t="s">
        <v>427</v>
      </c>
      <c r="I62" s="104">
        <v>1.715480327868852E-3</v>
      </c>
      <c r="J62" s="104">
        <v>1.8879344262295067E-2</v>
      </c>
      <c r="K62" s="104">
        <v>4.2627000000000005E-2</v>
      </c>
      <c r="L62" s="100" t="s">
        <v>425</v>
      </c>
      <c r="M62" s="104">
        <v>2.1648000000000001E-2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0.23596599999999998</v>
      </c>
      <c r="F63" s="103">
        <v>0.44094549999999999</v>
      </c>
      <c r="G63" s="103">
        <v>2.258229</v>
      </c>
      <c r="H63" s="100" t="s">
        <v>425</v>
      </c>
      <c r="I63" s="104">
        <v>0.45372012206312173</v>
      </c>
      <c r="J63" s="104">
        <v>0.47092372710411518</v>
      </c>
      <c r="K63" s="104">
        <v>0.59835217319826339</v>
      </c>
      <c r="L63" s="104">
        <v>1.2704160953767411E-3</v>
      </c>
      <c r="M63" s="104">
        <v>1.2731810000000001</v>
      </c>
      <c r="N63" s="104">
        <v>1.4467499999999999E-2</v>
      </c>
      <c r="O63" s="104">
        <v>4.8225000000000004E-3</v>
      </c>
      <c r="P63" s="104">
        <v>9.645E-5</v>
      </c>
      <c r="Q63" s="104">
        <v>1.286E-3</v>
      </c>
      <c r="R63" s="104">
        <v>1.6075E-3</v>
      </c>
      <c r="S63" s="100" t="s">
        <v>425</v>
      </c>
      <c r="T63" s="104">
        <v>9.645E-5</v>
      </c>
      <c r="U63" s="104">
        <v>6.4299999999999996E-2</v>
      </c>
      <c r="V63" s="100" t="s">
        <v>425</v>
      </c>
      <c r="W63" s="104">
        <v>3.6175400000000003E-2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0.268232254</v>
      </c>
      <c r="F64" s="103">
        <v>3.9791777E-2</v>
      </c>
      <c r="G64" s="100" t="s">
        <v>425</v>
      </c>
      <c r="H64" s="100" t="s">
        <v>425</v>
      </c>
      <c r="I64" s="100" t="s">
        <v>428</v>
      </c>
      <c r="J64" s="100" t="s">
        <v>428</v>
      </c>
      <c r="K64" s="100" t="s">
        <v>428</v>
      </c>
      <c r="L64" s="100" t="s">
        <v>428</v>
      </c>
      <c r="M64" s="104">
        <v>1.5423879E-2</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686.02200000000005</v>
      </c>
      <c r="AL64" s="29" t="s">
        <v>159</v>
      </c>
    </row>
    <row r="65" spans="1:38" ht="26.25" customHeight="1" thickBot="1" x14ac:dyDescent="0.3">
      <c r="A65" s="40" t="s">
        <v>54</v>
      </c>
      <c r="B65" s="44" t="s">
        <v>160</v>
      </c>
      <c r="C65" s="41" t="s">
        <v>161</v>
      </c>
      <c r="D65" s="42"/>
      <c r="E65" s="103">
        <v>0.10102</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1449.7559999999999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429</v>
      </c>
      <c r="AG66" s="101" t="s">
        <v>429</v>
      </c>
      <c r="AH66" s="101" t="s">
        <v>429</v>
      </c>
      <c r="AI66" s="101" t="s">
        <v>429</v>
      </c>
      <c r="AJ66" s="101"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7.9869999999999993E-3</v>
      </c>
      <c r="F68" s="100" t="s">
        <v>427</v>
      </c>
      <c r="G68" s="103">
        <v>5.8414000000000001E-2</v>
      </c>
      <c r="H68" s="100" t="s">
        <v>427</v>
      </c>
      <c r="I68" s="104">
        <v>9.6439999999999998E-3</v>
      </c>
      <c r="J68" s="104">
        <v>9.8289999999999992E-3</v>
      </c>
      <c r="K68" s="104">
        <v>1.0508E-2</v>
      </c>
      <c r="L68" s="104">
        <v>2.7003199999999999E-5</v>
      </c>
      <c r="M68" s="104">
        <v>2.7775999999999999E-2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83.888000000000005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4.9506845149999998</v>
      </c>
      <c r="F70" s="103">
        <v>5.7734134380000022</v>
      </c>
      <c r="G70" s="103">
        <v>1.5391312259999999</v>
      </c>
      <c r="H70" s="103">
        <v>0.65386399999999989</v>
      </c>
      <c r="I70" s="104">
        <v>0.11614089529999999</v>
      </c>
      <c r="J70" s="104">
        <v>0.22799652639999998</v>
      </c>
      <c r="K70" s="104">
        <v>0.32867358043000006</v>
      </c>
      <c r="L70" s="104">
        <v>8.2744738440000004E-5</v>
      </c>
      <c r="M70" s="104">
        <v>0.60631459899999995</v>
      </c>
      <c r="N70" s="100" t="s">
        <v>425</v>
      </c>
      <c r="O70" s="100" t="s">
        <v>425</v>
      </c>
      <c r="P70" s="104">
        <v>5.5000000000000003E-4</v>
      </c>
      <c r="Q70" s="100" t="s">
        <v>425</v>
      </c>
      <c r="R70" s="100" t="s">
        <v>425</v>
      </c>
      <c r="S70" s="100" t="s">
        <v>425</v>
      </c>
      <c r="T70" s="104">
        <v>0.02</v>
      </c>
      <c r="U70" s="100" t="s">
        <v>425</v>
      </c>
      <c r="V70" s="100" t="s">
        <v>425</v>
      </c>
      <c r="W70" s="104">
        <v>5.7947999999999993E-2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3.3565502</v>
      </c>
      <c r="F72" s="103">
        <v>0.18613587956423683</v>
      </c>
      <c r="G72" s="103">
        <v>3.5113775999999999</v>
      </c>
      <c r="H72" s="103">
        <v>3.3263399999999999E-2</v>
      </c>
      <c r="I72" s="104">
        <v>0.44842818018862679</v>
      </c>
      <c r="J72" s="104">
        <v>0.59998210521056683</v>
      </c>
      <c r="K72" s="104">
        <v>0.65527879999999994</v>
      </c>
      <c r="L72" s="104">
        <v>2.0742767430188627E-2</v>
      </c>
      <c r="M72" s="104">
        <v>103.23631140000001</v>
      </c>
      <c r="N72" s="104">
        <v>2.4091590241645369</v>
      </c>
      <c r="O72" s="104">
        <v>4.5644167999999999E-2</v>
      </c>
      <c r="P72" s="104">
        <v>2.1014287999999999E-2</v>
      </c>
      <c r="Q72" s="104">
        <v>1.9196312E-2</v>
      </c>
      <c r="R72" s="104">
        <v>0.48094408</v>
      </c>
      <c r="S72" s="104">
        <v>0.36773122335451702</v>
      </c>
      <c r="T72" s="104">
        <v>0.20034288000000003</v>
      </c>
      <c r="U72" s="104">
        <v>1.7472384000000001E-2</v>
      </c>
      <c r="V72" s="104">
        <v>0.76594527999999995</v>
      </c>
      <c r="W72" s="104">
        <v>5.8460330000000003</v>
      </c>
      <c r="X72" s="104">
        <v>5.0000000000000001E-3</v>
      </c>
      <c r="Y72" s="104">
        <v>1.47E-2</v>
      </c>
      <c r="Z72" s="104">
        <v>3.3E-3</v>
      </c>
      <c r="AA72" s="104">
        <v>5.5999999999999999E-3</v>
      </c>
      <c r="AB72" s="104">
        <v>2.86E-2</v>
      </c>
      <c r="AC72" s="104">
        <v>0.13703331029999999</v>
      </c>
      <c r="AD72" s="100" t="s">
        <v>427</v>
      </c>
      <c r="AE72" s="99"/>
      <c r="AF72" s="101" t="s">
        <v>427</v>
      </c>
      <c r="AG72" s="101" t="s">
        <v>427</v>
      </c>
      <c r="AH72" s="101" t="s">
        <v>427</v>
      </c>
      <c r="AI72" s="101" t="s">
        <v>427</v>
      </c>
      <c r="AJ72" s="101" t="s">
        <v>427</v>
      </c>
      <c r="AK72" s="101">
        <v>4775.2830000000004</v>
      </c>
      <c r="AL72" s="29" t="s">
        <v>180</v>
      </c>
    </row>
    <row r="73" spans="1:38" ht="26.25" customHeight="1" thickBot="1" x14ac:dyDescent="0.3">
      <c r="A73" s="40" t="s">
        <v>54</v>
      </c>
      <c r="B73" s="40" t="s">
        <v>181</v>
      </c>
      <c r="C73" s="41" t="s">
        <v>182</v>
      </c>
      <c r="D73" s="42"/>
      <c r="E73" s="100" t="s">
        <v>425</v>
      </c>
      <c r="F73" s="100" t="s">
        <v>425</v>
      </c>
      <c r="G73" s="100" t="s">
        <v>425</v>
      </c>
      <c r="H73" s="100" t="s">
        <v>427</v>
      </c>
      <c r="I73" s="100" t="s">
        <v>428</v>
      </c>
      <c r="J73" s="100" t="s">
        <v>428</v>
      </c>
      <c r="K73" s="104">
        <v>1.5200000000000001E-4</v>
      </c>
      <c r="L73" s="100" t="s">
        <v>428</v>
      </c>
      <c r="M73" s="100" t="s">
        <v>425</v>
      </c>
      <c r="N73" s="100" t="s">
        <v>425</v>
      </c>
      <c r="O73" s="100" t="s">
        <v>425</v>
      </c>
      <c r="P73" s="100" t="s">
        <v>425</v>
      </c>
      <c r="Q73" s="100" t="s">
        <v>425</v>
      </c>
      <c r="R73" s="100" t="s">
        <v>425</v>
      </c>
      <c r="S73" s="100" t="s">
        <v>425</v>
      </c>
      <c r="T73" s="100" t="s">
        <v>425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0.13139600000000001</v>
      </c>
      <c r="G74" s="100" t="s">
        <v>428</v>
      </c>
      <c r="H74" s="100" t="s">
        <v>428</v>
      </c>
      <c r="I74" s="104">
        <v>3.8150727821651201E-3</v>
      </c>
      <c r="J74" s="104">
        <v>5.3977969829452303E-3</v>
      </c>
      <c r="K74" s="104">
        <v>5.7879999999999997E-3</v>
      </c>
      <c r="L74" s="104">
        <v>6.8671310078969996E-6</v>
      </c>
      <c r="M74" s="100" t="s">
        <v>428</v>
      </c>
      <c r="N74" s="100" t="s">
        <v>428</v>
      </c>
      <c r="O74" s="100" t="s">
        <v>428</v>
      </c>
      <c r="P74" s="100" t="s">
        <v>428</v>
      </c>
      <c r="Q74" s="100" t="s">
        <v>428</v>
      </c>
      <c r="R74" s="104">
        <v>1E-3</v>
      </c>
      <c r="S74" s="104">
        <v>2E-3</v>
      </c>
      <c r="T74" s="100" t="s">
        <v>428</v>
      </c>
      <c r="U74" s="100" t="s">
        <v>428</v>
      </c>
      <c r="V74" s="100" t="s">
        <v>428</v>
      </c>
      <c r="W74" s="104">
        <v>1.6654000000000002E-2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1.510064E-6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0.42522126100000007</v>
      </c>
      <c r="F80" s="103">
        <v>7.4348533999999994E-2</v>
      </c>
      <c r="G80" s="103">
        <v>1.60872667</v>
      </c>
      <c r="H80" s="103">
        <v>4.1690000000000002E-6</v>
      </c>
      <c r="I80" s="104">
        <v>1.2901742805032503E-2</v>
      </c>
      <c r="J80" s="104">
        <v>1.8007249679945415E-2</v>
      </c>
      <c r="K80" s="104">
        <v>2.2484751799999998E-2</v>
      </c>
      <c r="L80" s="104">
        <v>1.3318052405794998E-5</v>
      </c>
      <c r="M80" s="104">
        <v>1.1296457260000001</v>
      </c>
      <c r="N80" s="104">
        <v>2.6731483176191113</v>
      </c>
      <c r="O80" s="104">
        <v>5.7490446894434999E-2</v>
      </c>
      <c r="P80" s="104">
        <v>8.8927604573822996E-2</v>
      </c>
      <c r="Q80" s="104">
        <v>0.24346065736376202</v>
      </c>
      <c r="R80" s="104">
        <v>5.1322958741937E-2</v>
      </c>
      <c r="S80" s="104">
        <v>0.79576938858757096</v>
      </c>
      <c r="T80" s="104">
        <v>6.8374000000000004E-2</v>
      </c>
      <c r="U80" s="104">
        <v>6.3759999999999997E-3</v>
      </c>
      <c r="V80" s="104">
        <v>8.5731666999999998</v>
      </c>
      <c r="W80" s="104">
        <v>0.31537799999999999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2.1872578681619349E-3</v>
      </c>
      <c r="J81" s="104">
        <v>9.8361153132294106E-3</v>
      </c>
      <c r="K81" s="104">
        <v>3.0595429780269891E-2</v>
      </c>
      <c r="L81" s="104">
        <v>2.0083220308529998E-6</v>
      </c>
      <c r="M81" s="104">
        <v>0.13500000000000001</v>
      </c>
      <c r="N81" s="104">
        <v>0.11784</v>
      </c>
      <c r="O81" s="104">
        <v>2.0579999999999999E-3</v>
      </c>
      <c r="P81" s="100" t="s">
        <v>425</v>
      </c>
      <c r="Q81" s="104">
        <v>4.4099999999999999E-3</v>
      </c>
      <c r="R81" s="104">
        <v>2.2373062799999999E-2</v>
      </c>
      <c r="S81" s="104">
        <v>1.2199999999999999E-3</v>
      </c>
      <c r="T81" s="100" t="s">
        <v>425</v>
      </c>
      <c r="U81" s="100" t="s">
        <v>425</v>
      </c>
      <c r="V81" s="104">
        <v>0.343392213534158</v>
      </c>
      <c r="W81" s="104">
        <v>8.9288240000000001E-3</v>
      </c>
      <c r="X81" s="100" t="s">
        <v>425</v>
      </c>
      <c r="Y81" s="100" t="s">
        <v>425</v>
      </c>
      <c r="Z81" s="100" t="s">
        <v>425</v>
      </c>
      <c r="AA81" s="100" t="s">
        <v>425</v>
      </c>
      <c r="AB81" s="100" t="s">
        <v>425</v>
      </c>
      <c r="AC81" s="100" t="s">
        <v>427</v>
      </c>
      <c r="AD81" s="104">
        <v>1.1406475E-4</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17.6867967235561</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6629143</v>
      </c>
      <c r="AL82" s="29" t="s">
        <v>436</v>
      </c>
    </row>
    <row r="83" spans="1:38" ht="26.25" customHeight="1" thickBot="1" x14ac:dyDescent="0.3">
      <c r="A83" s="40" t="s">
        <v>54</v>
      </c>
      <c r="B83" s="51" t="s">
        <v>210</v>
      </c>
      <c r="C83" s="52" t="s">
        <v>211</v>
      </c>
      <c r="D83" s="42"/>
      <c r="E83" s="103">
        <v>1.8912900000000003E-2</v>
      </c>
      <c r="F83" s="103">
        <v>3.1728492480000002E-2</v>
      </c>
      <c r="G83" s="103">
        <v>6.8380999999999989E-3</v>
      </c>
      <c r="H83" s="100" t="s">
        <v>425</v>
      </c>
      <c r="I83" s="104">
        <v>2.1143417175999999E-3</v>
      </c>
      <c r="J83" s="104">
        <v>2.1143417175999999E-3</v>
      </c>
      <c r="K83" s="104">
        <v>3.0204881680000004E-2</v>
      </c>
      <c r="L83" s="104">
        <v>5.9201568092800003E-6</v>
      </c>
      <c r="M83" s="104">
        <v>0.14651633</v>
      </c>
      <c r="N83" s="100" t="s">
        <v>427</v>
      </c>
      <c r="O83" s="100" t="s">
        <v>427</v>
      </c>
      <c r="P83" s="100" t="s">
        <v>427</v>
      </c>
      <c r="Q83" s="100" t="s">
        <v>427</v>
      </c>
      <c r="R83" s="100" t="s">
        <v>427</v>
      </c>
      <c r="S83" s="100" t="s">
        <v>427</v>
      </c>
      <c r="T83" s="100" t="s">
        <v>427</v>
      </c>
      <c r="U83" s="100" t="s">
        <v>427</v>
      </c>
      <c r="V83" s="100" t="s">
        <v>427</v>
      </c>
      <c r="W83" s="104">
        <v>1.490433E-2</v>
      </c>
      <c r="X83" s="104">
        <v>3.1500000000000001E-9</v>
      </c>
      <c r="Y83" s="100" t="s">
        <v>425</v>
      </c>
      <c r="Z83" s="100" t="s">
        <v>425</v>
      </c>
      <c r="AA83" s="100" t="s">
        <v>425</v>
      </c>
      <c r="AB83" s="104">
        <v>3.1500000000000001E-9</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2.502298E-2</v>
      </c>
      <c r="F85" s="103">
        <v>4.6162883864004582</v>
      </c>
      <c r="G85" s="103">
        <v>1.9883800000000001E-3</v>
      </c>
      <c r="H85" s="100" t="s">
        <v>425</v>
      </c>
      <c r="I85" s="100" t="s">
        <v>427</v>
      </c>
      <c r="J85" s="100" t="s">
        <v>427</v>
      </c>
      <c r="K85" s="104">
        <v>1.448405E-3</v>
      </c>
      <c r="L85" s="100" t="s">
        <v>427</v>
      </c>
      <c r="M85" s="104">
        <v>1.6376850000000002E-2</v>
      </c>
      <c r="N85" s="100" t="s">
        <v>427</v>
      </c>
      <c r="O85" s="100" t="s">
        <v>427</v>
      </c>
      <c r="P85" s="100" t="s">
        <v>427</v>
      </c>
      <c r="Q85" s="100" t="s">
        <v>427</v>
      </c>
      <c r="R85" s="104">
        <v>1.787475458144E-2</v>
      </c>
      <c r="S85" s="100" t="s">
        <v>427</v>
      </c>
      <c r="T85" s="100" t="s">
        <v>427</v>
      </c>
      <c r="U85" s="100" t="s">
        <v>427</v>
      </c>
      <c r="V85" s="104">
        <v>2.23434432268E-2</v>
      </c>
      <c r="W85" s="104">
        <v>1.5999999999999999E-5</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0.95066221829304809</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1.7979999999999999E-3</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0.31510301738181201</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4.9399999999999997E-4</v>
      </c>
      <c r="F88" s="103">
        <v>3.0481241283207816</v>
      </c>
      <c r="G88" s="100" t="s">
        <v>425</v>
      </c>
      <c r="H88" s="103">
        <v>6.4400000000000004E-4</v>
      </c>
      <c r="I88" s="100" t="s">
        <v>427</v>
      </c>
      <c r="J88" s="100" t="s">
        <v>427</v>
      </c>
      <c r="K88" s="104">
        <v>1.860000000000004E-4</v>
      </c>
      <c r="L88" s="100" t="s">
        <v>427</v>
      </c>
      <c r="M88" s="100" t="s">
        <v>425</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4.5580000000000004E-3</v>
      </c>
      <c r="F89" s="103">
        <v>1.1709857158484853</v>
      </c>
      <c r="G89" s="103">
        <v>4.0229999999999997E-3</v>
      </c>
      <c r="H89" s="100" t="s">
        <v>425</v>
      </c>
      <c r="I89" s="100" t="s">
        <v>427</v>
      </c>
      <c r="J89" s="100" t="s">
        <v>427</v>
      </c>
      <c r="K89" s="104">
        <v>1.5800999999999999E-4</v>
      </c>
      <c r="L89" s="100" t="s">
        <v>427</v>
      </c>
      <c r="M89" s="104">
        <v>5.868E-3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0.80922804466805076</v>
      </c>
      <c r="G90" s="100" t="s">
        <v>427</v>
      </c>
      <c r="H90" s="100" t="s">
        <v>427</v>
      </c>
      <c r="I90" s="104">
        <v>6.4589199999999999E-3</v>
      </c>
      <c r="J90" s="104">
        <v>2.445025E-2</v>
      </c>
      <c r="K90" s="104">
        <v>7.1703000000000003E-2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1.3403933959000001E-2</v>
      </c>
      <c r="F91" s="145">
        <v>6.0048812025559298E-2</v>
      </c>
      <c r="G91" s="145">
        <v>5.0601187129999999E-3</v>
      </c>
      <c r="H91" s="145">
        <v>3.0631669100000002E-2</v>
      </c>
      <c r="I91" s="146">
        <v>0.22284492943053069</v>
      </c>
      <c r="J91" s="146">
        <v>0.2446036397313788</v>
      </c>
      <c r="K91" s="146">
        <v>0.24909777935375069</v>
      </c>
      <c r="L91" s="146">
        <v>8.9680669768087899E-4</v>
      </c>
      <c r="M91" s="146">
        <v>0.40994248436000003</v>
      </c>
      <c r="N91" s="146">
        <v>0.35663060403373653</v>
      </c>
      <c r="O91" s="146">
        <v>7.8749491611927208E-2</v>
      </c>
      <c r="P91" s="146">
        <v>1.0592067507299999E-3</v>
      </c>
      <c r="Q91" s="146">
        <v>6.5038811050100007E-4</v>
      </c>
      <c r="R91" s="146">
        <v>0.16859235725397506</v>
      </c>
      <c r="S91" s="146">
        <v>6.7621199117873889</v>
      </c>
      <c r="T91" s="146">
        <v>0.30082415194461798</v>
      </c>
      <c r="U91" s="146">
        <v>3.8200232793542656E-2</v>
      </c>
      <c r="V91" s="146">
        <v>3.9112486739328398</v>
      </c>
      <c r="W91" s="146">
        <v>7.3811299999999999E-4</v>
      </c>
      <c r="X91" s="146">
        <v>8.1930488429999995E-4</v>
      </c>
      <c r="Y91" s="146">
        <v>3.3215062879999999E-4</v>
      </c>
      <c r="Z91" s="146">
        <v>3.3215062879999999E-4</v>
      </c>
      <c r="AA91" s="146">
        <v>3.3215062879999999E-4</v>
      </c>
      <c r="AB91" s="146">
        <v>1.8157567709999999E-3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5.9000000000000003E-4</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1.3159493809999999E-2</v>
      </c>
      <c r="F93" s="103">
        <v>2.2966549850759503</v>
      </c>
      <c r="G93" s="103">
        <v>2.4826000000000001E-2</v>
      </c>
      <c r="H93" s="100" t="s">
        <v>425</v>
      </c>
      <c r="I93" s="104">
        <v>2.2287881124334292E-2</v>
      </c>
      <c r="J93" s="104">
        <v>5.5190986528635619E-2</v>
      </c>
      <c r="K93" s="104">
        <v>0.12518369452484751</v>
      </c>
      <c r="L93" s="104">
        <v>7.43855112E-7</v>
      </c>
      <c r="M93" s="104">
        <v>4.1538517884000002E-2</v>
      </c>
      <c r="N93" s="100" t="s">
        <v>425</v>
      </c>
      <c r="O93" s="100" t="s">
        <v>427</v>
      </c>
      <c r="P93" s="100" t="s">
        <v>425</v>
      </c>
      <c r="Q93" s="100" t="s">
        <v>427</v>
      </c>
      <c r="R93" s="100" t="s">
        <v>427</v>
      </c>
      <c r="S93" s="100" t="s">
        <v>427</v>
      </c>
      <c r="T93" s="100" t="s">
        <v>427</v>
      </c>
      <c r="U93" s="100" t="s">
        <v>427</v>
      </c>
      <c r="V93" s="100" t="s">
        <v>427</v>
      </c>
      <c r="W93" s="104">
        <v>1.9924690000000002E-3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0.29419400000000001</v>
      </c>
      <c r="F95" s="103">
        <v>0.76951199999999997</v>
      </c>
      <c r="G95" s="100" t="s">
        <v>425</v>
      </c>
      <c r="H95" s="100" t="s">
        <v>427</v>
      </c>
      <c r="I95" s="104">
        <v>2.051118E-2</v>
      </c>
      <c r="J95" s="104">
        <v>2.0850329999999997E-2</v>
      </c>
      <c r="K95" s="104">
        <v>2.1339E-2</v>
      </c>
      <c r="L95" s="104">
        <v>5.7431304000000005E-5</v>
      </c>
      <c r="M95" s="104">
        <v>0.112016</v>
      </c>
      <c r="N95" s="104">
        <v>4.7390000000000002E-2</v>
      </c>
      <c r="O95" s="100" t="s">
        <v>427</v>
      </c>
      <c r="P95" s="100" t="s">
        <v>427</v>
      </c>
      <c r="Q95" s="100" t="s">
        <v>427</v>
      </c>
      <c r="R95" s="100" t="s">
        <v>427</v>
      </c>
      <c r="S95" s="104">
        <v>3.0000000000000001E-3</v>
      </c>
      <c r="T95" s="100" t="s">
        <v>427</v>
      </c>
      <c r="U95" s="100" t="s">
        <v>427</v>
      </c>
      <c r="V95" s="100" t="s">
        <v>427</v>
      </c>
      <c r="W95" s="104">
        <v>3.9815663000000008E-2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3.8160242480000002E-3</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3">
        <v>6.6000000000000003E-7</v>
      </c>
      <c r="G98" s="100" t="s">
        <v>425</v>
      </c>
      <c r="H98" s="103">
        <v>1.9799999999999999E-4</v>
      </c>
      <c r="I98" s="104">
        <v>8.0689226000000003E-2</v>
      </c>
      <c r="J98" s="104">
        <v>0.48805903299999998</v>
      </c>
      <c r="K98" s="104">
        <v>2.0230061570000002</v>
      </c>
      <c r="L98" s="100" t="s">
        <v>425</v>
      </c>
      <c r="M98" s="100" t="s">
        <v>425</v>
      </c>
      <c r="N98" s="100" t="s">
        <v>425</v>
      </c>
      <c r="O98" s="100" t="s">
        <v>425</v>
      </c>
      <c r="P98" s="100" t="s">
        <v>425</v>
      </c>
      <c r="Q98" s="100" t="s">
        <v>425</v>
      </c>
      <c r="R98" s="104">
        <v>1.0510000000000001E-3</v>
      </c>
      <c r="S98" s="100" t="s">
        <v>425</v>
      </c>
      <c r="T98" s="104">
        <v>2.31E-4</v>
      </c>
      <c r="U98" s="100" t="s">
        <v>425</v>
      </c>
      <c r="V98" s="104">
        <v>0.17199999999999999</v>
      </c>
      <c r="W98" s="100" t="s">
        <v>425</v>
      </c>
      <c r="X98" s="104">
        <v>5.3510830000000002E-9</v>
      </c>
      <c r="Y98" s="100" t="s">
        <v>425</v>
      </c>
      <c r="Z98" s="104">
        <v>5.3510830000000002E-9</v>
      </c>
      <c r="AA98" s="104">
        <v>5.3510830000000002E-9</v>
      </c>
      <c r="AB98" s="104">
        <v>1.6053248000000001E-8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0.28787004480432499</v>
      </c>
      <c r="F99" s="103">
        <v>9.2788214628656203</v>
      </c>
      <c r="G99" s="100" t="s">
        <v>427</v>
      </c>
      <c r="H99" s="103">
        <v>3.84808405013945</v>
      </c>
      <c r="I99" s="104">
        <v>7.0583968E-3</v>
      </c>
      <c r="J99" s="104">
        <v>2.5523667E-2</v>
      </c>
      <c r="K99" s="104">
        <v>5.59089848571429E-2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315.10700000000003</v>
      </c>
      <c r="AL99" s="29" t="s">
        <v>244</v>
      </c>
    </row>
    <row r="100" spans="1:38" ht="26.25" customHeight="1" thickBot="1" x14ac:dyDescent="0.3">
      <c r="A100" s="40" t="s">
        <v>242</v>
      </c>
      <c r="B100" s="40" t="s">
        <v>245</v>
      </c>
      <c r="C100" s="41" t="s">
        <v>407</v>
      </c>
      <c r="D100" s="54"/>
      <c r="E100" s="103">
        <v>0.62446658787859999</v>
      </c>
      <c r="F100" s="103">
        <v>8.1352919213344208</v>
      </c>
      <c r="G100" s="100" t="s">
        <v>427</v>
      </c>
      <c r="H100" s="103">
        <v>4.6115764131731103</v>
      </c>
      <c r="I100" s="104">
        <v>2.6716469999999999E-2</v>
      </c>
      <c r="J100" s="104">
        <v>5.6390799999999998E-2</v>
      </c>
      <c r="K100" s="104">
        <v>0.12287902751851801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963.322</v>
      </c>
      <c r="AL100" s="29" t="s">
        <v>244</v>
      </c>
    </row>
    <row r="101" spans="1:38" ht="26.25" customHeight="1" thickBot="1" x14ac:dyDescent="0.3">
      <c r="A101" s="40" t="s">
        <v>242</v>
      </c>
      <c r="B101" s="40" t="s">
        <v>246</v>
      </c>
      <c r="C101" s="41" t="s">
        <v>247</v>
      </c>
      <c r="D101" s="54"/>
      <c r="E101" s="103">
        <v>3.35077914026655E-3</v>
      </c>
      <c r="F101" s="103">
        <v>1.8395865000000001E-2</v>
      </c>
      <c r="G101" s="100" t="s">
        <v>427</v>
      </c>
      <c r="H101" s="103">
        <v>4.63295505297295E-2</v>
      </c>
      <c r="I101" s="104">
        <v>1.3186999999999999E-3</v>
      </c>
      <c r="J101" s="104">
        <v>3.9560999999999997E-3</v>
      </c>
      <c r="K101" s="104">
        <v>9.2309000000000002E-3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65.935000000000002</v>
      </c>
      <c r="AL101" s="29" t="s">
        <v>244</v>
      </c>
    </row>
    <row r="102" spans="1:38" ht="26.25" customHeight="1" thickBot="1" x14ac:dyDescent="0.3">
      <c r="A102" s="40" t="s">
        <v>242</v>
      </c>
      <c r="B102" s="40" t="s">
        <v>248</v>
      </c>
      <c r="C102" s="41" t="s">
        <v>385</v>
      </c>
      <c r="D102" s="54"/>
      <c r="E102" s="103">
        <v>0.30734016485578902</v>
      </c>
      <c r="F102" s="103">
        <v>1.07458462141237</v>
      </c>
      <c r="G102" s="100" t="s">
        <v>427</v>
      </c>
      <c r="H102" s="103">
        <v>12.490193066097801</v>
      </c>
      <c r="I102" s="104">
        <v>3.5419147390000003E-2</v>
      </c>
      <c r="J102" s="104">
        <v>0.48520159214999997</v>
      </c>
      <c r="K102" s="104">
        <v>3.2329407513226474</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5925.5690000000004</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1.4980960494955E-2</v>
      </c>
      <c r="F104" s="103">
        <v>3.8945712E-2</v>
      </c>
      <c r="G104" s="100" t="s">
        <v>427</v>
      </c>
      <c r="H104" s="103">
        <v>0.103890238178613</v>
      </c>
      <c r="I104" s="104">
        <v>2.9517889999999998E-4</v>
      </c>
      <c r="J104" s="104">
        <v>1.0576509999999999E-3</v>
      </c>
      <c r="K104" s="104">
        <v>2.4678523333333301E-3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62.412999999999997</v>
      </c>
      <c r="AL104" s="29" t="s">
        <v>244</v>
      </c>
    </row>
    <row r="105" spans="1:38" ht="26.25" customHeight="1" thickBot="1" x14ac:dyDescent="0.3">
      <c r="A105" s="40" t="s">
        <v>242</v>
      </c>
      <c r="B105" s="40" t="s">
        <v>253</v>
      </c>
      <c r="C105" s="41" t="s">
        <v>254</v>
      </c>
      <c r="D105" s="54"/>
      <c r="E105" s="103">
        <v>4.5630829528067199E-2</v>
      </c>
      <c r="F105" s="103">
        <v>0.45412250300000001</v>
      </c>
      <c r="G105" s="100" t="s">
        <v>427</v>
      </c>
      <c r="H105" s="103">
        <v>0.23938360277934101</v>
      </c>
      <c r="I105" s="104">
        <v>7.7344199999999997E-3</v>
      </c>
      <c r="J105" s="104">
        <v>1.218526E-2</v>
      </c>
      <c r="K105" s="104">
        <v>2.6486839999999998E-2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58.363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2.0386263475513301E-2</v>
      </c>
      <c r="F107" s="103">
        <v>0.31331213425695797</v>
      </c>
      <c r="G107" s="100" t="s">
        <v>427</v>
      </c>
      <c r="H107" s="103">
        <v>0.90515719732247701</v>
      </c>
      <c r="I107" s="104">
        <v>2.24343233E-2</v>
      </c>
      <c r="J107" s="104">
        <v>0.399076492</v>
      </c>
      <c r="K107" s="104">
        <v>1.8956133369999999</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10464.359</v>
      </c>
      <c r="AL107" s="29" t="s">
        <v>244</v>
      </c>
    </row>
    <row r="108" spans="1:38" ht="26.25" customHeight="1" thickBot="1" x14ac:dyDescent="0.3">
      <c r="A108" s="40" t="s">
        <v>242</v>
      </c>
      <c r="B108" s="40" t="s">
        <v>258</v>
      </c>
      <c r="C108" s="41" t="s">
        <v>379</v>
      </c>
      <c r="D108" s="54"/>
      <c r="E108" s="103">
        <v>4.3465259686456897E-2</v>
      </c>
      <c r="F108" s="103">
        <v>1.73760046211842</v>
      </c>
      <c r="G108" s="100" t="s">
        <v>427</v>
      </c>
      <c r="H108" s="103">
        <v>2.85853470961696</v>
      </c>
      <c r="I108" s="104">
        <v>4.8272787599999999E-2</v>
      </c>
      <c r="J108" s="104">
        <v>0.64489079400000004</v>
      </c>
      <c r="K108" s="104">
        <v>1.2897815880000001</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28468.938999999998</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1.3420842830899136E-3</v>
      </c>
      <c r="F110" s="103">
        <v>0.20615359799999999</v>
      </c>
      <c r="G110" s="100" t="s">
        <v>427</v>
      </c>
      <c r="H110" s="103">
        <v>0.27379092099198726</v>
      </c>
      <c r="I110" s="104">
        <v>1.4673584E-2</v>
      </c>
      <c r="J110" s="104">
        <v>3.6085015999999998E-2</v>
      </c>
      <c r="K110" s="104">
        <v>3.6085015999999998E-2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421.58199999999999</v>
      </c>
      <c r="AL110" s="29" t="s">
        <v>244</v>
      </c>
    </row>
    <row r="111" spans="1:38" ht="26.25" customHeight="1" thickBot="1" x14ac:dyDescent="0.3">
      <c r="A111" s="40" t="s">
        <v>242</v>
      </c>
      <c r="B111" s="40" t="s">
        <v>261</v>
      </c>
      <c r="C111" s="41" t="s">
        <v>375</v>
      </c>
      <c r="D111" s="54"/>
      <c r="E111" s="103">
        <v>3.3128952744721401E-3</v>
      </c>
      <c r="F111" s="103">
        <v>4.8880382E-2</v>
      </c>
      <c r="G111" s="100" t="s">
        <v>427</v>
      </c>
      <c r="H111" s="103">
        <v>2.6406358055222099E-2</v>
      </c>
      <c r="I111" s="104">
        <v>1.0419779999999999E-4</v>
      </c>
      <c r="J111" s="104">
        <v>1.9847199999999999E-4</v>
      </c>
      <c r="K111" s="104">
        <v>4.4656200000000001E-4</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37.116</v>
      </c>
      <c r="AL111" s="29" t="s">
        <v>244</v>
      </c>
    </row>
    <row r="112" spans="1:38" ht="26.25" customHeight="1" thickBot="1" x14ac:dyDescent="0.3">
      <c r="A112" s="40" t="s">
        <v>262</v>
      </c>
      <c r="B112" s="40" t="s">
        <v>263</v>
      </c>
      <c r="C112" s="41" t="s">
        <v>264</v>
      </c>
      <c r="D112" s="42"/>
      <c r="E112" s="103">
        <v>2.7740798807120699</v>
      </c>
      <c r="F112" s="100" t="s">
        <v>427</v>
      </c>
      <c r="G112" s="100" t="s">
        <v>427</v>
      </c>
      <c r="H112" s="103">
        <v>2.19121414488305</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69351997.017801806</v>
      </c>
      <c r="AL112" s="29" t="s">
        <v>417</v>
      </c>
    </row>
    <row r="113" spans="1:38" ht="26.25" customHeight="1" thickBot="1" x14ac:dyDescent="0.3">
      <c r="A113" s="40" t="s">
        <v>262</v>
      </c>
      <c r="B113" s="55" t="s">
        <v>265</v>
      </c>
      <c r="C113" s="56" t="s">
        <v>266</v>
      </c>
      <c r="D113" s="42"/>
      <c r="E113" s="103">
        <v>3.1729103464843065</v>
      </c>
      <c r="F113" s="103">
        <v>1.6913146132087546</v>
      </c>
      <c r="G113" s="100" t="s">
        <v>427</v>
      </c>
      <c r="H113" s="103">
        <v>9.361399578195428</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79322758.662107602</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1.8930044E-2</v>
      </c>
      <c r="F115" s="100" t="s">
        <v>427</v>
      </c>
      <c r="G115" s="100" t="s">
        <v>427</v>
      </c>
      <c r="H115" s="103">
        <v>3.7860088E-2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473251.10000000003</v>
      </c>
      <c r="AL115" s="29" t="s">
        <v>431</v>
      </c>
    </row>
    <row r="116" spans="1:38" ht="26.25" customHeight="1" thickBot="1" x14ac:dyDescent="0.3">
      <c r="A116" s="40" t="s">
        <v>262</v>
      </c>
      <c r="B116" s="40" t="s">
        <v>270</v>
      </c>
      <c r="C116" s="46" t="s">
        <v>408</v>
      </c>
      <c r="D116" s="42"/>
      <c r="E116" s="103">
        <v>0.74120697047380779</v>
      </c>
      <c r="F116" s="103">
        <v>0.12629266866294481</v>
      </c>
      <c r="G116" s="100" t="s">
        <v>427</v>
      </c>
      <c r="H116" s="103">
        <v>1.8000740711506749</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18530174.261845201</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2.5224718425000001E-2</v>
      </c>
      <c r="J119" s="104">
        <v>0.44961912549999999</v>
      </c>
      <c r="K119" s="104">
        <v>0.44961912549999999</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624726.56999999995</v>
      </c>
      <c r="AL119" s="29" t="s">
        <v>432</v>
      </c>
    </row>
    <row r="120" spans="1:38" ht="26.25" customHeight="1" thickBot="1" x14ac:dyDescent="0.3">
      <c r="A120" s="40" t="s">
        <v>262</v>
      </c>
      <c r="B120" s="40" t="s">
        <v>276</v>
      </c>
      <c r="C120" s="41" t="s">
        <v>277</v>
      </c>
      <c r="D120" s="42"/>
      <c r="E120" s="103">
        <v>0.97736790231136284</v>
      </c>
      <c r="F120" s="100" t="s">
        <v>427</v>
      </c>
      <c r="G120" s="100" t="s">
        <v>427</v>
      </c>
      <c r="H120" s="103">
        <v>1.2471024228510119</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42.677071881153701</v>
      </c>
      <c r="AL120" s="29" t="s">
        <v>433</v>
      </c>
    </row>
    <row r="121" spans="1:38" ht="26.25" customHeight="1" thickBot="1" x14ac:dyDescent="0.3">
      <c r="A121" s="40" t="s">
        <v>262</v>
      </c>
      <c r="B121" s="40" t="s">
        <v>278</v>
      </c>
      <c r="C121" s="46" t="s">
        <v>279</v>
      </c>
      <c r="D121" s="43"/>
      <c r="E121" s="100" t="s">
        <v>425</v>
      </c>
      <c r="F121" s="103">
        <v>0.57418176920002895</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667653.22000003397</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0.26563643848880403</v>
      </c>
      <c r="G125" s="100" t="s">
        <v>425</v>
      </c>
      <c r="H125" s="100" t="s">
        <v>425</v>
      </c>
      <c r="I125" s="104">
        <v>7.0610252129999997E-6</v>
      </c>
      <c r="J125" s="104">
        <v>4.6859530958999999E-5</v>
      </c>
      <c r="K125" s="104">
        <v>9.9068323442999998E-5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213.97046100000006</v>
      </c>
      <c r="AL125" s="29" t="s">
        <v>422</v>
      </c>
    </row>
    <row r="126" spans="1:38" ht="26.25" customHeight="1" thickBot="1" x14ac:dyDescent="0.3">
      <c r="A126" s="40" t="s">
        <v>287</v>
      </c>
      <c r="B126" s="40" t="s">
        <v>290</v>
      </c>
      <c r="C126" s="41" t="s">
        <v>291</v>
      </c>
      <c r="D126" s="42"/>
      <c r="E126" s="100" t="s">
        <v>425</v>
      </c>
      <c r="F126" s="103">
        <v>2.2444840002165799E-2</v>
      </c>
      <c r="G126" s="100" t="s">
        <v>427</v>
      </c>
      <c r="H126" s="103">
        <v>0.15918090530000001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663.25377214100001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0.50977003600000004</v>
      </c>
      <c r="F129" s="103">
        <v>0.20946428</v>
      </c>
      <c r="G129" s="103">
        <v>1.4430000000000001E-3</v>
      </c>
      <c r="H129" s="100" t="s">
        <v>428</v>
      </c>
      <c r="I129" s="104">
        <v>1.28034E-3</v>
      </c>
      <c r="J129" s="104">
        <v>1.3987100000000001E-3</v>
      </c>
      <c r="K129" s="104">
        <v>1.542E-3</v>
      </c>
      <c r="L129" s="104">
        <v>8.9780299999999997E-4</v>
      </c>
      <c r="M129" s="104">
        <v>7.8931336000000005E-2</v>
      </c>
      <c r="N129" s="104">
        <v>4.1999999999999997E-3</v>
      </c>
      <c r="O129" s="104">
        <v>2.8E-3</v>
      </c>
      <c r="P129" s="104">
        <v>2.9700000000000001E-2</v>
      </c>
      <c r="Q129" s="104">
        <v>4.1999999999999997E-3</v>
      </c>
      <c r="R129" s="104">
        <v>0.10217</v>
      </c>
      <c r="S129" s="104">
        <v>3.8999999999999998E-3</v>
      </c>
      <c r="T129" s="104">
        <v>1.49E-2</v>
      </c>
      <c r="U129" s="104">
        <v>2.5716580000000001E-3</v>
      </c>
      <c r="V129" s="104">
        <v>7.109878E-3</v>
      </c>
      <c r="W129" s="104">
        <v>1.1299E-2</v>
      </c>
      <c r="X129" s="100" t="s">
        <v>425</v>
      </c>
      <c r="Y129" s="100" t="s">
        <v>425</v>
      </c>
      <c r="Z129" s="100" t="s">
        <v>425</v>
      </c>
      <c r="AA129" s="100" t="s">
        <v>425</v>
      </c>
      <c r="AB129" s="100" t="s">
        <v>425</v>
      </c>
      <c r="AC129" s="104">
        <v>7.7740000000000003E-4</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0.24477199999999999</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0.24796899999999999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2.82E-3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3">
        <v>2.4819999999999998E-3</v>
      </c>
      <c r="F133" s="100" t="s">
        <v>425</v>
      </c>
      <c r="G133" s="103">
        <v>1.4859999999999999E-3</v>
      </c>
      <c r="H133" s="100" t="s">
        <v>425</v>
      </c>
      <c r="I133" s="104">
        <v>2.6813435684848501E-4</v>
      </c>
      <c r="J133" s="104">
        <v>2.6813435684848501E-4</v>
      </c>
      <c r="K133" s="104">
        <v>6.9613435684848495E-4</v>
      </c>
      <c r="L133" s="100" t="s">
        <v>425</v>
      </c>
      <c r="M133" s="104">
        <v>6.3E-5</v>
      </c>
      <c r="N133" s="100" t="s">
        <v>425</v>
      </c>
      <c r="O133" s="100" t="s">
        <v>425</v>
      </c>
      <c r="P133" s="104">
        <v>2.5899473595400002E-3</v>
      </c>
      <c r="Q133" s="100" t="s">
        <v>425</v>
      </c>
      <c r="R133" s="100" t="s">
        <v>425</v>
      </c>
      <c r="S133" s="100" t="s">
        <v>425</v>
      </c>
      <c r="T133" s="100" t="s">
        <v>425</v>
      </c>
      <c r="U133" s="100" t="s">
        <v>425</v>
      </c>
      <c r="V133" s="100" t="s">
        <v>425</v>
      </c>
      <c r="W133" s="104">
        <v>3.710498E-3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52442</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2.9721567613199998E-3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385143784.088</v>
      </c>
      <c r="AL136" s="29" t="s">
        <v>435</v>
      </c>
    </row>
    <row r="137" spans="1:38" ht="26.25" customHeight="1" thickBot="1" x14ac:dyDescent="0.3">
      <c r="A137" s="40" t="s">
        <v>287</v>
      </c>
      <c r="B137" s="40" t="s">
        <v>314</v>
      </c>
      <c r="C137" s="41" t="s">
        <v>315</v>
      </c>
      <c r="D137" s="42"/>
      <c r="E137" s="103">
        <v>2.1000000000000001E-4</v>
      </c>
      <c r="F137" s="103">
        <v>6.7790100000000006E-2</v>
      </c>
      <c r="G137" s="100" t="s">
        <v>425</v>
      </c>
      <c r="H137" s="103">
        <v>6.1669999999999997E-3</v>
      </c>
      <c r="I137" s="100" t="s">
        <v>427</v>
      </c>
      <c r="J137" s="100" t="s">
        <v>427</v>
      </c>
      <c r="K137" s="100" t="s">
        <v>427</v>
      </c>
      <c r="L137" s="100" t="s">
        <v>427</v>
      </c>
      <c r="M137" s="104">
        <v>9.3000000000000005E-4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8.546999999999999E-3</v>
      </c>
      <c r="G139" s="100" t="s">
        <v>425</v>
      </c>
      <c r="H139" s="100" t="s">
        <v>425</v>
      </c>
      <c r="I139" s="104">
        <v>0.47287218060462899</v>
      </c>
      <c r="J139" s="104">
        <v>0.47299473060462899</v>
      </c>
      <c r="K139" s="104">
        <v>0.47314308060462901</v>
      </c>
      <c r="L139" s="104">
        <v>2.4505E-5</v>
      </c>
      <c r="M139" s="100" t="s">
        <v>425</v>
      </c>
      <c r="N139" s="104">
        <v>1.3757498119839999E-3</v>
      </c>
      <c r="O139" s="104">
        <v>2.767612532801E-3</v>
      </c>
      <c r="P139" s="104">
        <v>2.767612532801E-3</v>
      </c>
      <c r="Q139" s="104">
        <v>4.4059039801159997E-3</v>
      </c>
      <c r="R139" s="104">
        <v>4.1978452536180003E-3</v>
      </c>
      <c r="S139" s="104">
        <v>9.7609374103880004E-3</v>
      </c>
      <c r="T139" s="100" t="s">
        <v>427</v>
      </c>
      <c r="U139" s="100" t="s">
        <v>427</v>
      </c>
      <c r="V139" s="100" t="s">
        <v>427</v>
      </c>
      <c r="W139" s="104">
        <v>4.3392741619999997</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85.756085510364684</v>
      </c>
      <c r="F141" s="105">
        <f t="shared" ref="F141:AD141" si="0">SUM(F14:F140)</f>
        <v>81.243790479541104</v>
      </c>
      <c r="G141" s="105">
        <f t="shared" si="0"/>
        <v>17.686516486033184</v>
      </c>
      <c r="H141" s="105">
        <f t="shared" si="0"/>
        <v>41.651839013566317</v>
      </c>
      <c r="I141" s="105">
        <f t="shared" si="0"/>
        <v>10.36878384749329</v>
      </c>
      <c r="J141" s="105">
        <f t="shared" si="0"/>
        <v>17.141073323387467</v>
      </c>
      <c r="K141" s="105">
        <f t="shared" si="0"/>
        <v>33.849546198492988</v>
      </c>
      <c r="L141" s="105">
        <f t="shared" si="0"/>
        <v>1.3699965438489548</v>
      </c>
      <c r="M141" s="105">
        <f t="shared" si="0"/>
        <v>196.17228629922238</v>
      </c>
      <c r="N141" s="105">
        <f t="shared" si="0"/>
        <v>12.462701751487689</v>
      </c>
      <c r="O141" s="105">
        <f t="shared" si="0"/>
        <v>0.74148426214882235</v>
      </c>
      <c r="P141" s="105">
        <f t="shared" si="0"/>
        <v>0.41600367495115315</v>
      </c>
      <c r="Q141" s="105">
        <f t="shared" si="0"/>
        <v>0.63524666722597711</v>
      </c>
      <c r="R141" s="105">
        <f>SUM(R14:R140)</f>
        <v>3.5850021680370974</v>
      </c>
      <c r="S141" s="105">
        <f t="shared" si="0"/>
        <v>52.236012132744648</v>
      </c>
      <c r="T141" s="105">
        <f t="shared" si="0"/>
        <v>2.186704982932234</v>
      </c>
      <c r="U141" s="105">
        <f t="shared" si="0"/>
        <v>0.96650608154194684</v>
      </c>
      <c r="V141" s="105">
        <f t="shared" si="0"/>
        <v>41.72164869044726</v>
      </c>
      <c r="W141" s="105">
        <f t="shared" si="0"/>
        <v>16.903253005439172</v>
      </c>
      <c r="X141" s="105">
        <f t="shared" si="0"/>
        <v>1.2103352346113727</v>
      </c>
      <c r="Y141" s="105">
        <f t="shared" si="0"/>
        <v>1.2491062684460483</v>
      </c>
      <c r="Z141" s="105">
        <f t="shared" si="0"/>
        <v>0.55338045546579184</v>
      </c>
      <c r="AA141" s="105">
        <f t="shared" si="0"/>
        <v>0.69895311171694086</v>
      </c>
      <c r="AB141" s="105">
        <f t="shared" si="0"/>
        <v>3.7117748584597088</v>
      </c>
      <c r="AC141" s="105">
        <f t="shared" si="0"/>
        <v>1.1785889443277699</v>
      </c>
      <c r="AD141" s="105">
        <f t="shared" si="0"/>
        <v>0.16825368670706004</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1">
        <v>11.473162077309626</v>
      </c>
      <c r="F143" s="101">
        <v>0.73167891482426617</v>
      </c>
      <c r="G143" s="101">
        <v>2.4869083514437149E-2</v>
      </c>
      <c r="H143" s="101">
        <v>0.38937981074021438</v>
      </c>
      <c r="I143" s="101">
        <v>0.17567804900991632</v>
      </c>
      <c r="J143" s="101">
        <v>0.17567804900991632</v>
      </c>
      <c r="K143" s="101">
        <v>0.17567804900991632</v>
      </c>
      <c r="L143" s="101">
        <v>0.11739446921288463</v>
      </c>
      <c r="M143" s="101">
        <v>11.567286849959252</v>
      </c>
      <c r="N143" s="101">
        <v>1.9302507556944017E-3</v>
      </c>
      <c r="O143" s="101">
        <v>2.2702000319262203E-4</v>
      </c>
      <c r="P143" s="101">
        <v>1.3440705456173601E-2</v>
      </c>
      <c r="Q143" s="101">
        <v>3.6905268732728919E-4</v>
      </c>
      <c r="R143" s="101">
        <v>1.5051913163692301E-2</v>
      </c>
      <c r="S143" s="101">
        <v>1.0327600976353197E-2</v>
      </c>
      <c r="T143" s="101">
        <v>2.1828897986398079E-3</v>
      </c>
      <c r="U143" s="101">
        <v>2.8406536826933518E-4</v>
      </c>
      <c r="V143" s="101">
        <v>4.8582146716741638E-2</v>
      </c>
      <c r="W143" s="101">
        <v>0.35530479999999998</v>
      </c>
      <c r="X143" s="101">
        <v>3.6356690450099996E-2</v>
      </c>
      <c r="Y143" s="101">
        <v>4.1754187718799997E-2</v>
      </c>
      <c r="Z143" s="101">
        <v>3.1322815361100001E-2</v>
      </c>
      <c r="AA143" s="101">
        <v>3.67982315453E-2</v>
      </c>
      <c r="AB143" s="101">
        <v>0.1462319250753</v>
      </c>
      <c r="AC143" s="101">
        <v>3.55306E-4</v>
      </c>
      <c r="AD143" s="101">
        <v>7.1117000000000004E-5</v>
      </c>
      <c r="AE143" s="99"/>
      <c r="AF143" s="101">
        <v>77578.064501204703</v>
      </c>
      <c r="AG143" s="101" t="s">
        <v>427</v>
      </c>
      <c r="AH143" s="101">
        <v>593.16935115119998</v>
      </c>
      <c r="AI143" s="101">
        <v>6951.6687436905004</v>
      </c>
      <c r="AJ143" s="101" t="s">
        <v>427</v>
      </c>
      <c r="AK143" s="101" t="s">
        <v>427</v>
      </c>
      <c r="AL143" s="32" t="s">
        <v>50</v>
      </c>
    </row>
    <row r="144" spans="1:38" ht="26.25" customHeight="1" thickBot="1" x14ac:dyDescent="0.3">
      <c r="A144" s="65"/>
      <c r="B144" s="32" t="s">
        <v>347</v>
      </c>
      <c r="C144" s="66" t="s">
        <v>354</v>
      </c>
      <c r="D144" s="67" t="s">
        <v>280</v>
      </c>
      <c r="E144" s="101">
        <v>7.5877373089189044</v>
      </c>
      <c r="F144" s="101">
        <v>0.13453403433687991</v>
      </c>
      <c r="G144" s="101">
        <v>6.872645160592882E-3</v>
      </c>
      <c r="H144" s="101">
        <v>3.0716353303258493E-2</v>
      </c>
      <c r="I144" s="101">
        <v>8.3118736019395262E-2</v>
      </c>
      <c r="J144" s="101">
        <v>8.3118736019395262E-2</v>
      </c>
      <c r="K144" s="101">
        <v>8.3118736019395262E-2</v>
      </c>
      <c r="L144" s="101">
        <v>6.0154418692035749E-2</v>
      </c>
      <c r="M144" s="101">
        <v>1.1264207109336986</v>
      </c>
      <c r="N144" s="101">
        <v>2.6578011600923718E-4</v>
      </c>
      <c r="O144" s="101">
        <v>2.7253349476865081E-5</v>
      </c>
      <c r="P144" s="101">
        <v>2.6778119583160233E-3</v>
      </c>
      <c r="Q144" s="101">
        <v>5.281835426387676E-5</v>
      </c>
      <c r="R144" s="101">
        <v>4.1653979319776708E-3</v>
      </c>
      <c r="S144" s="101">
        <v>2.797914762119446E-3</v>
      </c>
      <c r="T144" s="101">
        <v>1.3433856825526146E-4</v>
      </c>
      <c r="U144" s="101">
        <v>5.113000957402335E-5</v>
      </c>
      <c r="V144" s="101">
        <v>9.152751382628603E-3</v>
      </c>
      <c r="W144" s="101">
        <v>8.0443100000000003E-2</v>
      </c>
      <c r="X144" s="101">
        <v>1.06239904013E-2</v>
      </c>
      <c r="Y144" s="101">
        <v>1.1917740800500001E-2</v>
      </c>
      <c r="Z144" s="101">
        <v>9.3335203595000006E-3</v>
      </c>
      <c r="AA144" s="101">
        <v>9.9287831684000006E-3</v>
      </c>
      <c r="AB144" s="101">
        <v>4.1804034729699999E-2</v>
      </c>
      <c r="AC144" s="101">
        <v>8.0442600000000001E-5</v>
      </c>
      <c r="AD144" s="101">
        <v>1.61674E-5</v>
      </c>
      <c r="AE144" s="99"/>
      <c r="AF144" s="101">
        <v>18929.096529366201</v>
      </c>
      <c r="AG144" s="101" t="s">
        <v>427</v>
      </c>
      <c r="AH144" s="101" t="s">
        <v>425</v>
      </c>
      <c r="AI144" s="101">
        <v>2009.079016595</v>
      </c>
      <c r="AJ144" s="101" t="s">
        <v>427</v>
      </c>
      <c r="AK144" s="101" t="s">
        <v>427</v>
      </c>
      <c r="AL144" s="32" t="s">
        <v>50</v>
      </c>
    </row>
    <row r="145" spans="1:38" ht="26.25" customHeight="1" thickBot="1" x14ac:dyDescent="0.3">
      <c r="A145" s="65"/>
      <c r="B145" s="32" t="s">
        <v>348</v>
      </c>
      <c r="C145" s="66" t="s">
        <v>355</v>
      </c>
      <c r="D145" s="67" t="s">
        <v>280</v>
      </c>
      <c r="E145" s="101">
        <v>7.1806093855111204</v>
      </c>
      <c r="F145" s="101">
        <v>0.23919978427601934</v>
      </c>
      <c r="G145" s="101">
        <v>1.9951618094707631E-2</v>
      </c>
      <c r="H145" s="101">
        <v>5.3344064455646732E-2</v>
      </c>
      <c r="I145" s="101">
        <v>9.5160334274396408E-2</v>
      </c>
      <c r="J145" s="101">
        <v>9.5160334274396408E-2</v>
      </c>
      <c r="K145" s="101">
        <v>9.5160334274396408E-2</v>
      </c>
      <c r="L145" s="101">
        <v>5.9230321285866389E-2</v>
      </c>
      <c r="M145" s="101">
        <v>2.6361797406472562</v>
      </c>
      <c r="N145" s="101">
        <v>7.0806065354007085E-4</v>
      </c>
      <c r="O145" s="101">
        <v>7.0806400159640883E-5</v>
      </c>
      <c r="P145" s="101">
        <v>7.5053737901613592E-3</v>
      </c>
      <c r="Q145" s="101">
        <v>1.4161196330519712E-4</v>
      </c>
      <c r="R145" s="101">
        <v>1.2036856174237503E-2</v>
      </c>
      <c r="S145" s="101">
        <v>8.0717764446215697E-3</v>
      </c>
      <c r="T145" s="101">
        <v>2.8323815584983293E-4</v>
      </c>
      <c r="U145" s="101">
        <v>1.4161112629111251E-4</v>
      </c>
      <c r="V145" s="101">
        <v>2.5489977621977706E-2</v>
      </c>
      <c r="W145" s="101">
        <v>6.4476800000000001E-2</v>
      </c>
      <c r="X145" s="101">
        <v>5.3048239406000008E-3</v>
      </c>
      <c r="Y145" s="101">
        <v>3.2123656085999999E-2</v>
      </c>
      <c r="Z145" s="101">
        <v>3.5895975332299997E-2</v>
      </c>
      <c r="AA145" s="101">
        <v>8.2519483524000001E-3</v>
      </c>
      <c r="AB145" s="101">
        <v>8.1576403711300011E-2</v>
      </c>
      <c r="AC145" s="101">
        <v>3.4841900000000003E-5</v>
      </c>
      <c r="AD145" s="101">
        <v>7.0298E-6</v>
      </c>
      <c r="AE145" s="99"/>
      <c r="AF145" s="101">
        <v>54146.255586523002</v>
      </c>
      <c r="AG145" s="101" t="s">
        <v>427</v>
      </c>
      <c r="AH145" s="101">
        <v>908.84759547570002</v>
      </c>
      <c r="AI145" s="101">
        <v>5824.7542594408997</v>
      </c>
      <c r="AJ145" s="101" t="s">
        <v>427</v>
      </c>
      <c r="AK145" s="101" t="s">
        <v>427</v>
      </c>
      <c r="AL145" s="32" t="s">
        <v>50</v>
      </c>
    </row>
    <row r="146" spans="1:38" ht="26.25" customHeight="1" thickBot="1" x14ac:dyDescent="0.3">
      <c r="A146" s="65"/>
      <c r="B146" s="32" t="s">
        <v>349</v>
      </c>
      <c r="C146" s="66" t="s">
        <v>356</v>
      </c>
      <c r="D146" s="67" t="s">
        <v>280</v>
      </c>
      <c r="E146" s="101">
        <v>0.12689792800438005</v>
      </c>
      <c r="F146" s="101">
        <v>0.56066257691242272</v>
      </c>
      <c r="G146" s="101">
        <v>2.4680006775138912E-4</v>
      </c>
      <c r="H146" s="101">
        <v>1.2657354110706587E-3</v>
      </c>
      <c r="I146" s="101">
        <v>7.9059366048482571E-3</v>
      </c>
      <c r="J146" s="101">
        <v>7.9059366048482571E-3</v>
      </c>
      <c r="K146" s="101">
        <v>7.9059366048482571E-3</v>
      </c>
      <c r="L146" s="101">
        <v>1.6974663182177554E-3</v>
      </c>
      <c r="M146" s="101">
        <v>2.7584094364321472</v>
      </c>
      <c r="N146" s="101">
        <v>4.2211178832970499E-5</v>
      </c>
      <c r="O146" s="101">
        <v>6.3555902454983705E-4</v>
      </c>
      <c r="P146" s="101">
        <v>2.0529444552780019E-4</v>
      </c>
      <c r="Q146" s="101">
        <v>7.0551953274459454E-6</v>
      </c>
      <c r="R146" s="101">
        <v>2.8062634116681746E-3</v>
      </c>
      <c r="S146" s="101">
        <v>0.10774067687157407</v>
      </c>
      <c r="T146" s="101">
        <v>4.4657982766579726E-3</v>
      </c>
      <c r="U146" s="101">
        <v>6.3280654683483411E-4</v>
      </c>
      <c r="V146" s="101">
        <v>6.3061722775147516E-2</v>
      </c>
      <c r="W146" s="101">
        <v>7.4172999999999999E-3</v>
      </c>
      <c r="X146" s="101">
        <v>1.983729189E-4</v>
      </c>
      <c r="Y146" s="101">
        <v>2.3539725700000001E-4</v>
      </c>
      <c r="Z146" s="101">
        <v>1.5896323619999999E-4</v>
      </c>
      <c r="AA146" s="101">
        <v>2.5338110580000001E-4</v>
      </c>
      <c r="AB146" s="101">
        <v>8.4611451790000004E-4</v>
      </c>
      <c r="AC146" s="101">
        <v>7.4174999999999997E-6</v>
      </c>
      <c r="AD146" s="101">
        <v>2.3945999999999999E-6</v>
      </c>
      <c r="AE146" s="99"/>
      <c r="AF146" s="101">
        <v>940.61132773559996</v>
      </c>
      <c r="AG146" s="101" t="s">
        <v>427</v>
      </c>
      <c r="AH146" s="101" t="s">
        <v>425</v>
      </c>
      <c r="AI146" s="101">
        <v>63.438884333700003</v>
      </c>
      <c r="AJ146" s="101" t="s">
        <v>427</v>
      </c>
      <c r="AK146" s="101" t="s">
        <v>427</v>
      </c>
      <c r="AL146" s="32" t="s">
        <v>50</v>
      </c>
    </row>
    <row r="147" spans="1:38" ht="26.25" customHeight="1" thickBot="1" x14ac:dyDescent="0.3">
      <c r="A147" s="65"/>
      <c r="B147" s="32" t="s">
        <v>350</v>
      </c>
      <c r="C147" s="66" t="s">
        <v>357</v>
      </c>
      <c r="D147" s="67" t="s">
        <v>280</v>
      </c>
      <c r="E147" s="101" t="s">
        <v>427</v>
      </c>
      <c r="F147" s="101">
        <v>2.2264939846135969</v>
      </c>
      <c r="G147" s="101" t="s">
        <v>427</v>
      </c>
      <c r="H147" s="101" t="s">
        <v>427</v>
      </c>
      <c r="I147" s="101">
        <v>0</v>
      </c>
      <c r="J147" s="101">
        <v>0</v>
      </c>
      <c r="K147" s="101">
        <v>0</v>
      </c>
      <c r="L147" s="101">
        <v>0</v>
      </c>
      <c r="M147" s="101" t="s">
        <v>427</v>
      </c>
      <c r="N147" s="101">
        <v>0</v>
      </c>
      <c r="O147" s="101">
        <v>0</v>
      </c>
      <c r="P147" s="101" t="s">
        <v>427</v>
      </c>
      <c r="Q147" s="101">
        <v>0</v>
      </c>
      <c r="R147" s="101">
        <v>0</v>
      </c>
      <c r="S147" s="101">
        <v>0</v>
      </c>
      <c r="T147" s="101">
        <v>0</v>
      </c>
      <c r="U147" s="101">
        <v>0</v>
      </c>
      <c r="V147" s="101">
        <v>0</v>
      </c>
      <c r="W147" s="101" t="s">
        <v>427</v>
      </c>
      <c r="X147" s="101" t="s">
        <v>427</v>
      </c>
      <c r="Y147" s="101" t="s">
        <v>427</v>
      </c>
      <c r="Z147" s="101" t="s">
        <v>427</v>
      </c>
      <c r="AA147" s="101" t="s">
        <v>427</v>
      </c>
      <c r="AB147" s="101" t="s">
        <v>427</v>
      </c>
      <c r="AC147" s="101" t="s">
        <v>427</v>
      </c>
      <c r="AD147" s="101" t="s">
        <v>427</v>
      </c>
      <c r="AE147" s="99"/>
      <c r="AF147" s="101">
        <v>95.889422166200006</v>
      </c>
      <c r="AG147" s="101" t="s">
        <v>427</v>
      </c>
      <c r="AH147" s="101" t="s">
        <v>427</v>
      </c>
      <c r="AI147" s="101">
        <v>6.4214398492999996</v>
      </c>
      <c r="AJ147" s="101" t="s">
        <v>427</v>
      </c>
      <c r="AK147" s="101" t="s">
        <v>427</v>
      </c>
      <c r="AL147" s="32" t="s">
        <v>50</v>
      </c>
    </row>
    <row r="148" spans="1:38" ht="26.25" customHeight="1" thickBot="1" x14ac:dyDescent="0.3">
      <c r="A148" s="65"/>
      <c r="B148" s="32" t="s">
        <v>351</v>
      </c>
      <c r="C148" s="66" t="s">
        <v>358</v>
      </c>
      <c r="D148" s="67" t="s">
        <v>280</v>
      </c>
      <c r="E148" s="101" t="s">
        <v>427</v>
      </c>
      <c r="F148" s="101" t="s">
        <v>427</v>
      </c>
      <c r="G148" s="101" t="s">
        <v>427</v>
      </c>
      <c r="H148" s="101" t="s">
        <v>427</v>
      </c>
      <c r="I148" s="101">
        <v>0.61031835595589223</v>
      </c>
      <c r="J148" s="101">
        <v>1.1407408775710899</v>
      </c>
      <c r="K148" s="101">
        <v>1.4985540630088476</v>
      </c>
      <c r="L148" s="101">
        <v>0.14859426899225606</v>
      </c>
      <c r="M148" s="101" t="s">
        <v>427</v>
      </c>
      <c r="N148" s="101">
        <v>4.0124912015606862</v>
      </c>
      <c r="O148" s="101">
        <v>1.8297070895758126E-2</v>
      </c>
      <c r="P148" s="101">
        <v>0</v>
      </c>
      <c r="Q148" s="101">
        <v>4.6195709684381213E-2</v>
      </c>
      <c r="R148" s="101">
        <v>1.4898940694161598</v>
      </c>
      <c r="S148" s="101">
        <v>32.647723945882547</v>
      </c>
      <c r="T148" s="101">
        <v>0.23370641767978753</v>
      </c>
      <c r="U148" s="101">
        <v>2.9971081260176991E-2</v>
      </c>
      <c r="V148" s="101">
        <v>11.929929015431727</v>
      </c>
      <c r="W148" s="101" t="s">
        <v>425</v>
      </c>
      <c r="X148" s="101" t="s">
        <v>425</v>
      </c>
      <c r="Y148" s="101" t="s">
        <v>425</v>
      </c>
      <c r="Z148" s="101" t="s">
        <v>425</v>
      </c>
      <c r="AA148" s="101" t="s">
        <v>425</v>
      </c>
      <c r="AB148" s="101" t="s">
        <v>425</v>
      </c>
      <c r="AC148" s="101" t="s">
        <v>425</v>
      </c>
      <c r="AD148" s="101" t="s">
        <v>425</v>
      </c>
      <c r="AE148" s="99"/>
      <c r="AF148" s="101" t="s">
        <v>427</v>
      </c>
      <c r="AG148" s="101" t="s">
        <v>427</v>
      </c>
      <c r="AH148" s="101" t="s">
        <v>427</v>
      </c>
      <c r="AI148" s="101" t="s">
        <v>427</v>
      </c>
      <c r="AJ148" s="101" t="s">
        <v>427</v>
      </c>
      <c r="AK148" s="101">
        <v>47780.138920492987</v>
      </c>
      <c r="AL148" s="32" t="s">
        <v>412</v>
      </c>
    </row>
    <row r="149" spans="1:38" ht="26.25" customHeight="1" thickBot="1" x14ac:dyDescent="0.3">
      <c r="A149" s="65"/>
      <c r="B149" s="32" t="s">
        <v>352</v>
      </c>
      <c r="C149" s="66" t="s">
        <v>359</v>
      </c>
      <c r="D149" s="67" t="s">
        <v>280</v>
      </c>
      <c r="E149" s="101" t="s">
        <v>427</v>
      </c>
      <c r="F149" s="101" t="s">
        <v>427</v>
      </c>
      <c r="G149" s="101" t="s">
        <v>427</v>
      </c>
      <c r="H149" s="101" t="s">
        <v>427</v>
      </c>
      <c r="I149" s="101">
        <v>0.29611078963554127</v>
      </c>
      <c r="J149" s="101">
        <v>0.5483533141398913</v>
      </c>
      <c r="K149" s="101">
        <v>1.0967066282797826</v>
      </c>
      <c r="L149" s="101">
        <v>1.1625090259765708E-2</v>
      </c>
      <c r="M149" s="101" t="s">
        <v>427</v>
      </c>
      <c r="N149" s="101">
        <v>0</v>
      </c>
      <c r="O149" s="101">
        <v>0</v>
      </c>
      <c r="P149" s="101" t="s">
        <v>425</v>
      </c>
      <c r="Q149" s="101">
        <v>0</v>
      </c>
      <c r="R149" s="101">
        <v>0</v>
      </c>
      <c r="S149" s="101">
        <v>0</v>
      </c>
      <c r="T149" s="101">
        <v>0</v>
      </c>
      <c r="U149" s="101">
        <v>0</v>
      </c>
      <c r="V149" s="101">
        <v>0</v>
      </c>
      <c r="W149" s="101" t="s">
        <v>425</v>
      </c>
      <c r="X149" s="101" t="s">
        <v>425</v>
      </c>
      <c r="Y149" s="101" t="s">
        <v>425</v>
      </c>
      <c r="Z149" s="101" t="s">
        <v>425</v>
      </c>
      <c r="AA149" s="101" t="s">
        <v>425</v>
      </c>
      <c r="AB149" s="101" t="s">
        <v>425</v>
      </c>
      <c r="AC149" s="101" t="s">
        <v>425</v>
      </c>
      <c r="AD149" s="101" t="s">
        <v>425</v>
      </c>
      <c r="AE149" s="99"/>
      <c r="AF149" s="101" t="s">
        <v>427</v>
      </c>
      <c r="AG149" s="101" t="s">
        <v>427</v>
      </c>
      <c r="AH149" s="101" t="s">
        <v>427</v>
      </c>
      <c r="AI149" s="101" t="s">
        <v>427</v>
      </c>
      <c r="AJ149" s="101" t="s">
        <v>427</v>
      </c>
      <c r="AK149" s="101">
        <v>47780.138920492987</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79.448092562160099</v>
      </c>
      <c r="F152" s="118">
        <f t="shared" ref="F152:AD152" si="1">F141 + F151 + IF(AND(OR($B$4="AT",$B$4="BE",$B$4="CH",$B$4="GB",$B$4="IE",$B$4="LT",$B$4="LU",$B$4="NL"),SUM(F143:F149)&gt;0),SUM(F143:F149)-SUM(F27:F33),0)</f>
        <v>80.733079450454014</v>
      </c>
      <c r="G152" s="118">
        <f t="shared" si="1"/>
        <v>17.675411433705737</v>
      </c>
      <c r="H152" s="118">
        <f t="shared" si="1"/>
        <v>41.550582732654412</v>
      </c>
      <c r="I152" s="118">
        <f t="shared" si="1"/>
        <v>10.09284295419191</v>
      </c>
      <c r="J152" s="118">
        <f t="shared" si="1"/>
        <v>16.696415848762626</v>
      </c>
      <c r="K152" s="118">
        <f t="shared" si="1"/>
        <v>33.209552189306876</v>
      </c>
      <c r="L152" s="118">
        <f t="shared" si="1"/>
        <v>1.2820265432913081</v>
      </c>
      <c r="M152" s="118">
        <f t="shared" si="1"/>
        <v>192.03550704486952</v>
      </c>
      <c r="N152" s="118">
        <f t="shared" si="1"/>
        <v>11.597178091262977</v>
      </c>
      <c r="O152" s="118">
        <f t="shared" si="1"/>
        <v>0.73737293542126547</v>
      </c>
      <c r="P152" s="118">
        <f t="shared" si="1"/>
        <v>0.41110229613310839</v>
      </c>
      <c r="Q152" s="118">
        <f t="shared" si="1"/>
        <v>0.62517641139175495</v>
      </c>
      <c r="R152" s="118">
        <f t="shared" si="1"/>
        <v>3.2566518669963802</v>
      </c>
      <c r="S152" s="118">
        <f t="shared" si="1"/>
        <v>45.175871255389829</v>
      </c>
      <c r="T152" s="118">
        <f t="shared" si="1"/>
        <v>2.1351269619316819</v>
      </c>
      <c r="U152" s="118">
        <f t="shared" si="1"/>
        <v>0.95984637407520934</v>
      </c>
      <c r="V152" s="118">
        <f t="shared" si="1"/>
        <v>39.12343431028799</v>
      </c>
      <c r="W152" s="118">
        <f t="shared" si="1"/>
        <v>16.792026405439174</v>
      </c>
      <c r="X152" s="118">
        <f t="shared" si="1"/>
        <v>1.1988151947361727</v>
      </c>
      <c r="Y152" s="118">
        <f t="shared" si="1"/>
        <v>1.2301699916910482</v>
      </c>
      <c r="Z152" s="118">
        <f t="shared" si="1"/>
        <v>0.53646083123139188</v>
      </c>
      <c r="AA152" s="118">
        <f t="shared" si="1"/>
        <v>0.6868933133272408</v>
      </c>
      <c r="AB152" s="118">
        <f t="shared" si="1"/>
        <v>3.6523391192054087</v>
      </c>
      <c r="AC152" s="118">
        <f t="shared" si="1"/>
        <v>1.17848440122777</v>
      </c>
      <c r="AD152" s="118">
        <f t="shared" si="1"/>
        <v>0.16823258520706003</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70.411451548757015</v>
      </c>
      <c r="F154" s="118">
        <f>F141 + F153 - IF(OR($B$6=2005,$B$6&gt;=2020),SUM(F99:F122),0) + IF(AND(OR($B$4="AT",$B$4="BE",$B$4="CH",$B$4="GB",$B$4="IE",$B$4="LT",$B$4="LU",$B$4="NL"),SUM(F143:F149)&gt;0),SUM(F143:F149)-SUM(F27:F33),0)</f>
        <v>57.035181737394502</v>
      </c>
      <c r="G154" s="118">
        <f>G141 + G153 + IF(AND(OR($B$4="AT",$B$4="BE",$B$4="CH",$B$4="GB",$B$4="IE",$B$4="LT",$B$4="LU",$B$4="NL"),SUM(G143:G149)&gt;0),SUM(G143:G149)-SUM(G27:G33),0)</f>
        <v>17.675411433705737</v>
      </c>
      <c r="H154" s="118">
        <f t="shared" ref="H154:AD154" si="2">H141 + H153 + IF(AND(OR($B$4="AT",$B$4="BE",$B$4="CH",$B$4="GB",$B$4="IE",$B$4="LT",$B$4="LU",$B$4="NL"),SUM(H143:H149)&gt;0),SUM(H143:H149)-SUM(H27:H33),0)</f>
        <v>41.550582732654412</v>
      </c>
      <c r="I154" s="118">
        <f t="shared" si="2"/>
        <v>10.09284295419191</v>
      </c>
      <c r="J154" s="118">
        <f t="shared" si="2"/>
        <v>16.696415848762626</v>
      </c>
      <c r="K154" s="118">
        <f t="shared" si="2"/>
        <v>33.209552189306876</v>
      </c>
      <c r="L154" s="118">
        <f t="shared" si="2"/>
        <v>1.2820265432913081</v>
      </c>
      <c r="M154" s="118">
        <f t="shared" si="2"/>
        <v>192.03550704486952</v>
      </c>
      <c r="N154" s="118">
        <f t="shared" si="2"/>
        <v>11.597178091262977</v>
      </c>
      <c r="O154" s="118">
        <f t="shared" si="2"/>
        <v>0.73737293542126547</v>
      </c>
      <c r="P154" s="118">
        <f t="shared" si="2"/>
        <v>0.41110229613310839</v>
      </c>
      <c r="Q154" s="118">
        <f t="shared" si="2"/>
        <v>0.62517641139175495</v>
      </c>
      <c r="R154" s="118">
        <f t="shared" si="2"/>
        <v>3.2566518669963802</v>
      </c>
      <c r="S154" s="118">
        <f t="shared" si="2"/>
        <v>45.175871255389829</v>
      </c>
      <c r="T154" s="118">
        <f t="shared" si="2"/>
        <v>2.1351269619316819</v>
      </c>
      <c r="U154" s="118">
        <f t="shared" si="2"/>
        <v>0.95984637407520934</v>
      </c>
      <c r="V154" s="118">
        <f t="shared" si="2"/>
        <v>39.12343431028799</v>
      </c>
      <c r="W154" s="118">
        <f t="shared" si="2"/>
        <v>16.792026405439174</v>
      </c>
      <c r="X154" s="118">
        <f t="shared" si="2"/>
        <v>1.1988151947361727</v>
      </c>
      <c r="Y154" s="118">
        <f t="shared" si="2"/>
        <v>1.2301699916910482</v>
      </c>
      <c r="Z154" s="118">
        <f t="shared" si="2"/>
        <v>0.53646083123139188</v>
      </c>
      <c r="AA154" s="118">
        <f t="shared" si="2"/>
        <v>0.6868933133272408</v>
      </c>
      <c r="AB154" s="118">
        <f t="shared" si="2"/>
        <v>3.6523391192054087</v>
      </c>
      <c r="AC154" s="118">
        <f t="shared" si="2"/>
        <v>1.17848440122777</v>
      </c>
      <c r="AD154" s="118">
        <f t="shared" si="2"/>
        <v>0.16823258520706003</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7.0558062234865604</v>
      </c>
      <c r="F157" s="125">
        <v>7.8988578260181699E-2</v>
      </c>
      <c r="G157" s="125">
        <v>0.40943200095503801</v>
      </c>
      <c r="H157" s="126" t="s">
        <v>425</v>
      </c>
      <c r="I157" s="127">
        <v>7.5414790794E-2</v>
      </c>
      <c r="J157" s="127">
        <v>7.5414790794E-2</v>
      </c>
      <c r="K157" s="127">
        <v>7.5414790794E-2</v>
      </c>
      <c r="L157" s="127">
        <v>5.6561093095499997E-2</v>
      </c>
      <c r="M157" s="127">
        <v>1.02516894495684</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21495.180403721992</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5.8997608833726498E-3</v>
      </c>
      <c r="F158" s="125">
        <v>2.4500287354620801E-3</v>
      </c>
      <c r="G158" s="125">
        <v>5.2028163795579099E-4</v>
      </c>
      <c r="H158" s="126" t="s">
        <v>425</v>
      </c>
      <c r="I158" s="127">
        <v>5.2624724804988099E-5</v>
      </c>
      <c r="J158" s="127">
        <v>5.2624724804988099E-5</v>
      </c>
      <c r="K158" s="127">
        <v>5.2624724804988099E-5</v>
      </c>
      <c r="L158" s="127">
        <v>3.9468543603741003E-5</v>
      </c>
      <c r="M158" s="127">
        <v>0.15671026017978901</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27.342975676349372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13.623863141528144</v>
      </c>
      <c r="F159" s="125">
        <v>0.57651914818930694</v>
      </c>
      <c r="G159" s="125">
        <v>0.55871970257630776</v>
      </c>
      <c r="H159" s="125">
        <v>2.6299725918610363E-3</v>
      </c>
      <c r="I159" s="127">
        <v>0.50515756025120462</v>
      </c>
      <c r="J159" s="127">
        <v>0.53322186864390486</v>
      </c>
      <c r="K159" s="127">
        <v>0.5612861778049052</v>
      </c>
      <c r="L159" s="127">
        <v>0.10156199460483009</v>
      </c>
      <c r="M159" s="127">
        <v>3.8854642449770416</v>
      </c>
      <c r="N159" s="127">
        <v>4.1011515611130381E-2</v>
      </c>
      <c r="O159" s="127">
        <v>5.4082643723700205E-3</v>
      </c>
      <c r="P159" s="127">
        <v>1.0045661622943181E-2</v>
      </c>
      <c r="Q159" s="127">
        <v>7.2802414269920179E-2</v>
      </c>
      <c r="R159" s="126" t="s">
        <v>425</v>
      </c>
      <c r="S159" s="127">
        <v>7.2802414269920193E-2</v>
      </c>
      <c r="T159" s="127">
        <v>3.9326858442401806</v>
      </c>
      <c r="U159" s="127">
        <v>8.2021074588400772E-2</v>
      </c>
      <c r="V159" s="127">
        <v>0.19197782937900193</v>
      </c>
      <c r="W159" s="126" t="s">
        <v>425</v>
      </c>
      <c r="X159" s="127">
        <v>6.3647834872290997E-3</v>
      </c>
      <c r="Y159" s="127">
        <v>6.0660228586331003E-3</v>
      </c>
      <c r="Z159" s="127">
        <v>2.4901805338580201E-3</v>
      </c>
      <c r="AA159" s="126" t="s">
        <v>425</v>
      </c>
      <c r="AB159" s="127">
        <v>1.492044118612028E-2</v>
      </c>
      <c r="AC159" s="126" t="s">
        <v>427</v>
      </c>
      <c r="AD159" s="126" t="s">
        <v>427</v>
      </c>
      <c r="AE159" s="119"/>
      <c r="AF159" s="129">
        <v>11356.309446216555</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17.18039293805511</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7"/>
      <c r="Y171" s="136"/>
      <c r="Z171" s="136"/>
      <c r="AA171" s="136"/>
      <c r="AB171" s="136"/>
      <c r="AC171" s="136"/>
      <c r="AD171" s="137"/>
      <c r="AE171" s="135"/>
      <c r="AF171" s="138"/>
      <c r="AG171" s="138"/>
      <c r="AH171" s="138"/>
      <c r="AI171" s="140"/>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E4533-305B-4004-BE0A-BFCCE1B284CB}">
  <sheetPr codeName="Blad32"/>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8" customWidth="1"/>
    <col min="4" max="4" width="7.1796875" style="1" customWidth="1"/>
    <col min="5" max="5" width="17.1796875" style="1" customWidth="1"/>
    <col min="6" max="6" width="12.5429687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6" width="15.453125" style="1" customWidth="1"/>
    <col min="37" max="37" width="22.542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2021</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2021</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97"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5.233841326604999</v>
      </c>
      <c r="F14" s="103">
        <v>0.24978919357035931</v>
      </c>
      <c r="G14" s="103">
        <v>0.67533059577699994</v>
      </c>
      <c r="H14" s="103">
        <v>4.4328036400000007E-2</v>
      </c>
      <c r="I14" s="104">
        <v>4.7274745143674982E-2</v>
      </c>
      <c r="J14" s="104">
        <v>6.2249589316474979E-2</v>
      </c>
      <c r="K14" s="104">
        <v>7.6272137894074971E-2</v>
      </c>
      <c r="L14" s="104">
        <v>4.195567788881918E-3</v>
      </c>
      <c r="M14" s="104">
        <v>1.239889043227</v>
      </c>
      <c r="N14" s="104">
        <v>9.3671438800708995E-2</v>
      </c>
      <c r="O14" s="104">
        <v>7.8465499869498009E-2</v>
      </c>
      <c r="P14" s="104">
        <v>4.2360666718942001E-2</v>
      </c>
      <c r="Q14" s="104">
        <v>9.3699618667960005E-2</v>
      </c>
      <c r="R14" s="104">
        <v>0.11051958108998799</v>
      </c>
      <c r="S14" s="104">
        <v>0.13344000000323403</v>
      </c>
      <c r="T14" s="104">
        <v>0.11900502146677001</v>
      </c>
      <c r="U14" s="104">
        <v>3.6044688891595011E-2</v>
      </c>
      <c r="V14" s="104">
        <v>0.24103139394862</v>
      </c>
      <c r="W14" s="104">
        <v>0.19181276577900003</v>
      </c>
      <c r="X14" s="104">
        <v>1.6212509062499998E-3</v>
      </c>
      <c r="Y14" s="104">
        <v>3.0881800399999999E-5</v>
      </c>
      <c r="Z14" s="104">
        <v>2.4355451140000001E-5</v>
      </c>
      <c r="AA14" s="104">
        <v>2.4376360370000004E-5</v>
      </c>
      <c r="AB14" s="104">
        <v>1.7008645189000003E-3</v>
      </c>
      <c r="AC14" s="104">
        <v>0.34972178064100007</v>
      </c>
      <c r="AD14" s="104">
        <v>1E-3</v>
      </c>
      <c r="AE14" s="99"/>
      <c r="AF14" s="101">
        <v>465.02373494217704</v>
      </c>
      <c r="AG14" s="101">
        <v>17267.439606078104</v>
      </c>
      <c r="AH14" s="101">
        <v>75791.001953667961</v>
      </c>
      <c r="AI14" s="101">
        <v>29075.415979953304</v>
      </c>
      <c r="AJ14" s="101">
        <v>11890.448995025603</v>
      </c>
      <c r="AK14" s="101" t="s">
        <v>427</v>
      </c>
      <c r="AL14" s="29" t="s">
        <v>50</v>
      </c>
    </row>
    <row r="15" spans="1:38" ht="26.25" customHeight="1" thickBot="1" x14ac:dyDescent="0.3">
      <c r="A15" s="40" t="s">
        <v>54</v>
      </c>
      <c r="B15" s="40" t="s">
        <v>55</v>
      </c>
      <c r="C15" s="41" t="s">
        <v>56</v>
      </c>
      <c r="D15" s="42"/>
      <c r="E15" s="103">
        <v>1.5921959999999999</v>
      </c>
      <c r="F15" s="103">
        <v>0.37587263537115151</v>
      </c>
      <c r="G15" s="103">
        <v>0.18057299999999998</v>
      </c>
      <c r="H15" s="100" t="s">
        <v>425</v>
      </c>
      <c r="I15" s="104">
        <v>1.3152730434448159E-2</v>
      </c>
      <c r="J15" s="104">
        <v>1.3152730434448159E-2</v>
      </c>
      <c r="K15" s="104">
        <v>1.3152730434448159E-2</v>
      </c>
      <c r="L15" s="104">
        <v>1.0878911304113708E-3</v>
      </c>
      <c r="M15" s="104">
        <v>0.166021</v>
      </c>
      <c r="N15" s="104">
        <v>2.8145994384016E-2</v>
      </c>
      <c r="O15" s="104">
        <v>3.8285318412430998E-2</v>
      </c>
      <c r="P15" s="104">
        <v>6.5095864858480002E-3</v>
      </c>
      <c r="Q15" s="104">
        <v>6.1688143811460001E-3</v>
      </c>
      <c r="R15" s="104">
        <v>4.7900409354846997E-2</v>
      </c>
      <c r="S15" s="104">
        <v>5.7515349081986002E-2</v>
      </c>
      <c r="T15" s="104">
        <v>0.12884141771931798</v>
      </c>
      <c r="U15" s="104">
        <v>2.7273129545015002E-2</v>
      </c>
      <c r="V15" s="104">
        <v>0.29719191360638103</v>
      </c>
      <c r="W15" s="104">
        <v>1.9778563999999998E-2</v>
      </c>
      <c r="X15" s="100" t="s">
        <v>425</v>
      </c>
      <c r="Y15" s="100" t="s">
        <v>425</v>
      </c>
      <c r="Z15" s="100" t="s">
        <v>425</v>
      </c>
      <c r="AA15" s="100" t="s">
        <v>425</v>
      </c>
      <c r="AB15" s="100" t="s">
        <v>425</v>
      </c>
      <c r="AC15" s="100" t="s">
        <v>427</v>
      </c>
      <c r="AD15" s="100" t="s">
        <v>427</v>
      </c>
      <c r="AE15" s="99"/>
      <c r="AF15" s="101">
        <v>49805.148683003099</v>
      </c>
      <c r="AG15" s="101" t="s">
        <v>427</v>
      </c>
      <c r="AH15" s="101">
        <v>31238.7078519553</v>
      </c>
      <c r="AI15" s="101" t="s">
        <v>427</v>
      </c>
      <c r="AJ15" s="101">
        <v>70.073744000000005</v>
      </c>
      <c r="AK15" s="101" t="s">
        <v>427</v>
      </c>
      <c r="AL15" s="29" t="s">
        <v>50</v>
      </c>
    </row>
    <row r="16" spans="1:38" ht="26.25" customHeight="1" thickBot="1" x14ac:dyDescent="0.3">
      <c r="A16" s="40" t="s">
        <v>54</v>
      </c>
      <c r="B16" s="40" t="s">
        <v>57</v>
      </c>
      <c r="C16" s="41" t="s">
        <v>58</v>
      </c>
      <c r="D16" s="42"/>
      <c r="E16" s="103">
        <v>1.3465052</v>
      </c>
      <c r="F16" s="103">
        <v>2.7489E-2</v>
      </c>
      <c r="G16" s="103">
        <v>0.28018939999999998</v>
      </c>
      <c r="H16" s="100" t="s">
        <v>427</v>
      </c>
      <c r="I16" s="104">
        <v>1.19691E-2</v>
      </c>
      <c r="J16" s="104">
        <v>1.97547E-2</v>
      </c>
      <c r="K16" s="104">
        <v>3.2694300000000003E-2</v>
      </c>
      <c r="L16" s="104">
        <v>5.864859E-3</v>
      </c>
      <c r="M16" s="104">
        <v>0.20159289999999999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1">
        <v>0</v>
      </c>
      <c r="AG16" s="101">
        <v>3981.8760000000002</v>
      </c>
      <c r="AH16" s="101" t="s">
        <v>427</v>
      </c>
      <c r="AI16" s="101" t="s">
        <v>427</v>
      </c>
      <c r="AJ16" s="101">
        <v>0</v>
      </c>
      <c r="AK16" s="101" t="s">
        <v>427</v>
      </c>
      <c r="AL16" s="29" t="s">
        <v>50</v>
      </c>
    </row>
    <row r="17" spans="1:38" ht="26.25" customHeight="1" thickBot="1" x14ac:dyDescent="0.3">
      <c r="A17" s="40" t="s">
        <v>54</v>
      </c>
      <c r="B17" s="40" t="s">
        <v>59</v>
      </c>
      <c r="C17" s="41" t="s">
        <v>60</v>
      </c>
      <c r="D17" s="42"/>
      <c r="E17" s="103">
        <v>6.9668776427007001E-2</v>
      </c>
      <c r="F17" s="103">
        <v>2.0928283563709862E-2</v>
      </c>
      <c r="G17" s="103">
        <v>5.998349009037883E-2</v>
      </c>
      <c r="H17" s="100" t="s">
        <v>425</v>
      </c>
      <c r="I17" s="104">
        <v>1.5456191879502101E-2</v>
      </c>
      <c r="J17" s="104">
        <v>1.5925092366072501E-2</v>
      </c>
      <c r="K17" s="104">
        <v>1.6686948296881401E-2</v>
      </c>
      <c r="L17" s="104">
        <v>1.1318681635254599E-3</v>
      </c>
      <c r="M17" s="104">
        <v>4.0830647393689003E-2</v>
      </c>
      <c r="N17" s="104">
        <v>5.2023803281100003E-4</v>
      </c>
      <c r="O17" s="104">
        <v>1.50455002802E-4</v>
      </c>
      <c r="P17" s="104">
        <v>2.1663065484539999E-3</v>
      </c>
      <c r="Q17" s="104">
        <v>2.8103426570790001E-3</v>
      </c>
      <c r="R17" s="104">
        <v>2.36841823926E-4</v>
      </c>
      <c r="S17" s="104">
        <v>4.5559960665399998E-4</v>
      </c>
      <c r="T17" s="104">
        <v>1.441253440223E-2</v>
      </c>
      <c r="U17" s="104">
        <v>7.3213545387600001E-4</v>
      </c>
      <c r="V17" s="104">
        <v>5.0666672124639999E-3</v>
      </c>
      <c r="W17" s="104">
        <v>9.932916E-3</v>
      </c>
      <c r="X17" s="100" t="s">
        <v>425</v>
      </c>
      <c r="Y17" s="100" t="s">
        <v>425</v>
      </c>
      <c r="Z17" s="100" t="s">
        <v>425</v>
      </c>
      <c r="AA17" s="100" t="s">
        <v>425</v>
      </c>
      <c r="AB17" s="100" t="s">
        <v>425</v>
      </c>
      <c r="AC17" s="100" t="s">
        <v>427</v>
      </c>
      <c r="AD17" s="100" t="s">
        <v>427</v>
      </c>
      <c r="AE17" s="99"/>
      <c r="AF17" s="101">
        <v>112.1900573269748</v>
      </c>
      <c r="AG17" s="101">
        <v>0</v>
      </c>
      <c r="AH17" s="101">
        <v>11511.909184604569</v>
      </c>
      <c r="AI17" s="101" t="s">
        <v>427</v>
      </c>
      <c r="AJ17" s="101">
        <v>76.609542000000005</v>
      </c>
      <c r="AK17" s="101" t="s">
        <v>427</v>
      </c>
      <c r="AL17" s="29" t="s">
        <v>50</v>
      </c>
    </row>
    <row r="18" spans="1:38" ht="26.25" customHeight="1" thickBot="1" x14ac:dyDescent="0.3">
      <c r="A18" s="40" t="s">
        <v>54</v>
      </c>
      <c r="B18" s="40" t="s">
        <v>61</v>
      </c>
      <c r="C18" s="41" t="s">
        <v>62</v>
      </c>
      <c r="D18" s="42"/>
      <c r="E18" s="103">
        <v>0.18722921951396601</v>
      </c>
      <c r="F18" s="103">
        <v>1.1635033523840054E-2</v>
      </c>
      <c r="G18" s="103">
        <v>1.52866342657E-3</v>
      </c>
      <c r="H18" s="100" t="s">
        <v>425</v>
      </c>
      <c r="I18" s="104">
        <v>5.6627537429833501E-2</v>
      </c>
      <c r="J18" s="104">
        <v>6.2818776343313704E-2</v>
      </c>
      <c r="K18" s="104">
        <v>7.0011769772962112E-2</v>
      </c>
      <c r="L18" s="104">
        <v>5.6310730558419599E-3</v>
      </c>
      <c r="M18" s="104">
        <v>0.13765359550863002</v>
      </c>
      <c r="N18" s="104">
        <v>0.119421297188448</v>
      </c>
      <c r="O18" s="104">
        <v>2.150104636503E-3</v>
      </c>
      <c r="P18" s="104">
        <v>7.6492672060009996E-3</v>
      </c>
      <c r="Q18" s="104">
        <v>5.6604907303349997E-3</v>
      </c>
      <c r="R18" s="104">
        <v>1.3026249834057001E-2</v>
      </c>
      <c r="S18" s="104">
        <v>1.7580222419956999E-2</v>
      </c>
      <c r="T18" s="104">
        <v>0.10791878763915</v>
      </c>
      <c r="U18" s="104">
        <v>3.0980169675649998E-3</v>
      </c>
      <c r="V18" s="104">
        <v>0.20589425695890401</v>
      </c>
      <c r="W18" s="104">
        <v>1.2316690999999999E-2</v>
      </c>
      <c r="X18" s="100" t="s">
        <v>425</v>
      </c>
      <c r="Y18" s="100" t="s">
        <v>425</v>
      </c>
      <c r="Z18" s="100" t="s">
        <v>425</v>
      </c>
      <c r="AA18" s="100" t="s">
        <v>425</v>
      </c>
      <c r="AB18" s="100" t="s">
        <v>425</v>
      </c>
      <c r="AC18" s="100" t="s">
        <v>425</v>
      </c>
      <c r="AD18" s="100" t="s">
        <v>427</v>
      </c>
      <c r="AE18" s="99"/>
      <c r="AF18" s="101">
        <v>462.47328306380228</v>
      </c>
      <c r="AG18" s="101">
        <v>875.81011618683556</v>
      </c>
      <c r="AH18" s="101">
        <v>4616.4857520879978</v>
      </c>
      <c r="AI18" s="101" t="s">
        <v>427</v>
      </c>
      <c r="AJ18" s="101" t="s">
        <v>427</v>
      </c>
      <c r="AK18" s="101" t="s">
        <v>427</v>
      </c>
      <c r="AL18" s="29" t="s">
        <v>50</v>
      </c>
    </row>
    <row r="19" spans="1:38" ht="26.25" customHeight="1" thickBot="1" x14ac:dyDescent="0.3">
      <c r="A19" s="40" t="s">
        <v>54</v>
      </c>
      <c r="B19" s="40" t="s">
        <v>63</v>
      </c>
      <c r="C19" s="41" t="s">
        <v>64</v>
      </c>
      <c r="D19" s="42"/>
      <c r="E19" s="103">
        <v>1.4247978954753397</v>
      </c>
      <c r="F19" s="103">
        <v>0.22797380978230503</v>
      </c>
      <c r="G19" s="103">
        <v>0.15763345337061996</v>
      </c>
      <c r="H19" s="103">
        <v>4.9600000000000002E-4</v>
      </c>
      <c r="I19" s="104">
        <v>0.17861731144023998</v>
      </c>
      <c r="J19" s="104">
        <v>0.23088260954864401</v>
      </c>
      <c r="K19" s="104">
        <v>0.30395677347845595</v>
      </c>
      <c r="L19" s="104">
        <v>4.03372371476357E-2</v>
      </c>
      <c r="M19" s="104">
        <v>1.5866392825327003</v>
      </c>
      <c r="N19" s="104">
        <v>0.15476594032806901</v>
      </c>
      <c r="O19" s="104">
        <v>5.1496646757711997E-2</v>
      </c>
      <c r="P19" s="104">
        <v>5.8843979637027997E-2</v>
      </c>
      <c r="Q19" s="104">
        <v>7.9878489736624994E-2</v>
      </c>
      <c r="R19" s="104">
        <v>5.3515534524456003E-2</v>
      </c>
      <c r="S19" s="104">
        <v>0.105369838079062</v>
      </c>
      <c r="T19" s="104">
        <v>0.27718797624446301</v>
      </c>
      <c r="U19" s="104">
        <v>0.25424736113701302</v>
      </c>
      <c r="V19" s="104">
        <v>0.13583481203078299</v>
      </c>
      <c r="W19" s="104">
        <v>6.334969E-2</v>
      </c>
      <c r="X19" s="100" t="s">
        <v>425</v>
      </c>
      <c r="Y19" s="100" t="s">
        <v>425</v>
      </c>
      <c r="Z19" s="100" t="s">
        <v>425</v>
      </c>
      <c r="AA19" s="100" t="s">
        <v>425</v>
      </c>
      <c r="AB19" s="100" t="s">
        <v>425</v>
      </c>
      <c r="AC19" s="100" t="s">
        <v>427</v>
      </c>
      <c r="AD19" s="100" t="s">
        <v>427</v>
      </c>
      <c r="AE19" s="99"/>
      <c r="AF19" s="101">
        <v>971.27832997915095</v>
      </c>
      <c r="AG19" s="101" t="s">
        <v>427</v>
      </c>
      <c r="AH19" s="101">
        <v>44372.295923580459</v>
      </c>
      <c r="AI19" s="101">
        <v>297.31733709469944</v>
      </c>
      <c r="AJ19" s="101" t="s">
        <v>427</v>
      </c>
      <c r="AK19" s="101" t="s">
        <v>427</v>
      </c>
      <c r="AL19" s="29" t="s">
        <v>50</v>
      </c>
    </row>
    <row r="20" spans="1:38" ht="26.25" customHeight="1" thickBot="1" x14ac:dyDescent="0.3">
      <c r="A20" s="40" t="s">
        <v>54</v>
      </c>
      <c r="B20" s="40" t="s">
        <v>65</v>
      </c>
      <c r="C20" s="41" t="s">
        <v>66</v>
      </c>
      <c r="D20" s="42"/>
      <c r="E20" s="103">
        <v>0.48859266111760097</v>
      </c>
      <c r="F20" s="103">
        <v>6.9300352968046E-2</v>
      </c>
      <c r="G20" s="103">
        <v>7.1524056522429616E-2</v>
      </c>
      <c r="H20" s="100" t="s">
        <v>425</v>
      </c>
      <c r="I20" s="104">
        <v>2.4945024958774001E-2</v>
      </c>
      <c r="J20" s="104">
        <v>2.8932891928102899E-2</v>
      </c>
      <c r="K20" s="104">
        <v>3.4723034848818807E-2</v>
      </c>
      <c r="L20" s="104">
        <v>2.41141427266336E-3</v>
      </c>
      <c r="M20" s="104">
        <v>0.15279803333075997</v>
      </c>
      <c r="N20" s="104">
        <v>0.243174797491235</v>
      </c>
      <c r="O20" s="104">
        <v>6.3373174771457999E-2</v>
      </c>
      <c r="P20" s="104">
        <v>1.1519518406886999E-2</v>
      </c>
      <c r="Q20" s="104">
        <v>7.2246286319889996E-3</v>
      </c>
      <c r="R20" s="104">
        <v>0.119377414358968</v>
      </c>
      <c r="S20" s="104">
        <v>4.6190214841113998E-2</v>
      </c>
      <c r="T20" s="104">
        <v>2.2066710549016998E-2</v>
      </c>
      <c r="U20" s="104">
        <v>1.3235226187585001E-2</v>
      </c>
      <c r="V20" s="104">
        <v>2.5333601922719802</v>
      </c>
      <c r="W20" s="104">
        <v>0.310773884</v>
      </c>
      <c r="X20" s="100" t="s">
        <v>425</v>
      </c>
      <c r="Y20" s="100" t="s">
        <v>425</v>
      </c>
      <c r="Z20" s="100" t="s">
        <v>425</v>
      </c>
      <c r="AA20" s="100" t="s">
        <v>425</v>
      </c>
      <c r="AB20" s="100" t="s">
        <v>425</v>
      </c>
      <c r="AC20" s="100" t="s">
        <v>427</v>
      </c>
      <c r="AD20" s="100" t="s">
        <v>427</v>
      </c>
      <c r="AE20" s="99"/>
      <c r="AF20" s="101">
        <v>12.113359113187142</v>
      </c>
      <c r="AG20" s="101">
        <v>843.16268238369992</v>
      </c>
      <c r="AH20" s="101">
        <v>3811.9462341733015</v>
      </c>
      <c r="AI20" s="101">
        <v>4789.0564282800015</v>
      </c>
      <c r="AJ20" s="101">
        <v>1366.8248699999999</v>
      </c>
      <c r="AK20" s="101" t="s">
        <v>427</v>
      </c>
      <c r="AL20" s="29" t="s">
        <v>50</v>
      </c>
    </row>
    <row r="21" spans="1:38" ht="26.25" customHeight="1" thickBot="1" x14ac:dyDescent="0.3">
      <c r="A21" s="40" t="s">
        <v>54</v>
      </c>
      <c r="B21" s="40" t="s">
        <v>67</v>
      </c>
      <c r="C21" s="41" t="s">
        <v>68</v>
      </c>
      <c r="D21" s="42"/>
      <c r="E21" s="103">
        <v>1.4420964972464001</v>
      </c>
      <c r="F21" s="103">
        <v>6.0483159302152499E-2</v>
      </c>
      <c r="G21" s="103">
        <v>6.6589307386707999E-2</v>
      </c>
      <c r="H21" s="100" t="s">
        <v>425</v>
      </c>
      <c r="I21" s="104">
        <v>4.8362132107215697E-2</v>
      </c>
      <c r="J21" s="104">
        <v>5.0710878267953501E-2</v>
      </c>
      <c r="K21" s="104">
        <v>5.4170873988752394E-2</v>
      </c>
      <c r="L21" s="104">
        <v>4.5707499055408201E-3</v>
      </c>
      <c r="M21" s="104">
        <v>1.6914390096214997</v>
      </c>
      <c r="N21" s="104">
        <v>7.8917746530726002E-2</v>
      </c>
      <c r="O21" s="104">
        <v>6.1010716723150001E-3</v>
      </c>
      <c r="P21" s="104">
        <v>7.6071701958230001E-3</v>
      </c>
      <c r="Q21" s="104">
        <v>6.2784616108719996E-3</v>
      </c>
      <c r="R21" s="104">
        <v>1.5561812542627999E-2</v>
      </c>
      <c r="S21" s="104">
        <v>1.2119519155116E-2</v>
      </c>
      <c r="T21" s="104">
        <v>8.4561006021490002E-3</v>
      </c>
      <c r="U21" s="104">
        <v>4.284719893616E-3</v>
      </c>
      <c r="V21" s="104">
        <v>0.28328382019662701</v>
      </c>
      <c r="W21" s="104">
        <v>4.5369194000000002E-2</v>
      </c>
      <c r="X21" s="100" t="s">
        <v>425</v>
      </c>
      <c r="Y21" s="100" t="s">
        <v>425</v>
      </c>
      <c r="Z21" s="100" t="s">
        <v>425</v>
      </c>
      <c r="AA21" s="100" t="s">
        <v>425</v>
      </c>
      <c r="AB21" s="100" t="s">
        <v>425</v>
      </c>
      <c r="AC21" s="100" t="s">
        <v>427</v>
      </c>
      <c r="AD21" s="100" t="s">
        <v>427</v>
      </c>
      <c r="AE21" s="99"/>
      <c r="AF21" s="101">
        <v>411.29431663546455</v>
      </c>
      <c r="AG21" s="101">
        <v>504.25415380899994</v>
      </c>
      <c r="AH21" s="101">
        <v>27438.236947756737</v>
      </c>
      <c r="AI21" s="101">
        <v>1402.2625130431077</v>
      </c>
      <c r="AJ21" s="101" t="s">
        <v>427</v>
      </c>
      <c r="AK21" s="101" t="s">
        <v>427</v>
      </c>
      <c r="AL21" s="29" t="s">
        <v>50</v>
      </c>
    </row>
    <row r="22" spans="1:38" ht="26.25" customHeight="1" thickBot="1" x14ac:dyDescent="0.3">
      <c r="A22" s="40" t="s">
        <v>54</v>
      </c>
      <c r="B22" s="44" t="s">
        <v>69</v>
      </c>
      <c r="C22" s="41" t="s">
        <v>70</v>
      </c>
      <c r="D22" s="42"/>
      <c r="E22" s="103">
        <v>0.50289735489924003</v>
      </c>
      <c r="F22" s="103">
        <v>1.8784289235113601E-2</v>
      </c>
      <c r="G22" s="103">
        <v>0.31930688533890994</v>
      </c>
      <c r="H22" s="100" t="s">
        <v>425</v>
      </c>
      <c r="I22" s="104">
        <v>8.5430946375665298E-2</v>
      </c>
      <c r="J22" s="104">
        <v>8.9231207135390206E-2</v>
      </c>
      <c r="K22" s="104">
        <v>9.4690060595120501E-2</v>
      </c>
      <c r="L22" s="104">
        <v>8.4536082431202492E-3</v>
      </c>
      <c r="M22" s="104">
        <v>0.46044562421576002</v>
      </c>
      <c r="N22" s="104">
        <v>0.18828835949981401</v>
      </c>
      <c r="O22" s="104">
        <v>2.7891772957650001E-3</v>
      </c>
      <c r="P22" s="104">
        <v>1.2109634481913E-2</v>
      </c>
      <c r="Q22" s="104">
        <v>6.9822585419350002E-3</v>
      </c>
      <c r="R22" s="104">
        <v>1.9367058311727001E-2</v>
      </c>
      <c r="S22" s="104">
        <v>2.5181972723904999E-2</v>
      </c>
      <c r="T22" s="104">
        <v>3.1854871330337001E-2</v>
      </c>
      <c r="U22" s="104">
        <v>3.8589838238110002E-3</v>
      </c>
      <c r="V22" s="104">
        <v>0.28162446653510897</v>
      </c>
      <c r="W22" s="104">
        <v>5.4083120000000002E-3</v>
      </c>
      <c r="X22" s="100" t="s">
        <v>425</v>
      </c>
      <c r="Y22" s="100" t="s">
        <v>425</v>
      </c>
      <c r="Z22" s="100" t="s">
        <v>425</v>
      </c>
      <c r="AA22" s="100" t="s">
        <v>425</v>
      </c>
      <c r="AB22" s="100" t="s">
        <v>425</v>
      </c>
      <c r="AC22" s="100" t="s">
        <v>427</v>
      </c>
      <c r="AD22" s="100" t="s">
        <v>427</v>
      </c>
      <c r="AE22" s="99"/>
      <c r="AF22" s="101">
        <v>198.85170809487076</v>
      </c>
      <c r="AG22" s="101">
        <v>191.41042800000002</v>
      </c>
      <c r="AH22" s="101">
        <v>10303.235549334624</v>
      </c>
      <c r="AI22" s="101">
        <v>756.23933100238071</v>
      </c>
      <c r="AJ22" s="101">
        <v>451.20956701105666</v>
      </c>
      <c r="AK22" s="101" t="s">
        <v>427</v>
      </c>
      <c r="AL22" s="29" t="s">
        <v>50</v>
      </c>
    </row>
    <row r="23" spans="1:38" ht="26.25" customHeight="1" thickBot="1" x14ac:dyDescent="0.3">
      <c r="A23" s="40" t="s">
        <v>71</v>
      </c>
      <c r="B23" s="44" t="s">
        <v>392</v>
      </c>
      <c r="C23" s="41" t="s">
        <v>388</v>
      </c>
      <c r="D23" s="83"/>
      <c r="E23" s="103">
        <v>0.66458727819595997</v>
      </c>
      <c r="F23" s="103">
        <v>0.418165752688129</v>
      </c>
      <c r="G23" s="103">
        <v>1.2368936845063999E-3</v>
      </c>
      <c r="H23" s="103">
        <v>9.2058014149539998E-4</v>
      </c>
      <c r="I23" s="104">
        <v>5.6493948605052004E-2</v>
      </c>
      <c r="J23" s="104">
        <v>0.14365913294890398</v>
      </c>
      <c r="K23" s="104">
        <v>0.87534606025136596</v>
      </c>
      <c r="L23" s="104">
        <v>3.2123589615390996E-2</v>
      </c>
      <c r="M23" s="104">
        <v>2.5309650761473934</v>
      </c>
      <c r="N23" s="104">
        <v>5.5090646000000003E-5</v>
      </c>
      <c r="O23" s="104">
        <v>2.4991502458353004E-3</v>
      </c>
      <c r="P23" s="100" t="s">
        <v>425</v>
      </c>
      <c r="Q23" s="100" t="s">
        <v>425</v>
      </c>
      <c r="R23" s="104">
        <v>6.275896726062E-3</v>
      </c>
      <c r="S23" s="104">
        <v>0.26652526736409998</v>
      </c>
      <c r="T23" s="104">
        <v>8.589458778372E-3</v>
      </c>
      <c r="U23" s="104">
        <v>1.1554389929353001E-3</v>
      </c>
      <c r="V23" s="104">
        <v>0.17696497994853</v>
      </c>
      <c r="W23" s="100" t="s">
        <v>425</v>
      </c>
      <c r="X23" s="104">
        <v>3.5762316233710002E-3</v>
      </c>
      <c r="Y23" s="104">
        <v>5.8425651071619998E-3</v>
      </c>
      <c r="Z23" s="100" t="s">
        <v>425</v>
      </c>
      <c r="AA23" s="100" t="s">
        <v>425</v>
      </c>
      <c r="AB23" s="104">
        <v>9.4187967292330005E-3</v>
      </c>
      <c r="AC23" s="100" t="s">
        <v>427</v>
      </c>
      <c r="AD23" s="100" t="s">
        <v>427</v>
      </c>
      <c r="AE23" s="99"/>
      <c r="AF23" s="101">
        <v>5024.8219821124012</v>
      </c>
      <c r="AG23" s="101" t="s">
        <v>427</v>
      </c>
      <c r="AH23" s="101" t="s">
        <v>427</v>
      </c>
      <c r="AI23" s="101">
        <v>8.1213397481429528</v>
      </c>
      <c r="AJ23" s="101" t="s">
        <v>427</v>
      </c>
      <c r="AK23" s="101" t="s">
        <v>427</v>
      </c>
      <c r="AL23" s="29" t="s">
        <v>50</v>
      </c>
    </row>
    <row r="24" spans="1:38" ht="26.25" customHeight="1" thickBot="1" x14ac:dyDescent="0.3">
      <c r="A24" s="45" t="s">
        <v>54</v>
      </c>
      <c r="B24" s="44" t="s">
        <v>72</v>
      </c>
      <c r="C24" s="41" t="s">
        <v>73</v>
      </c>
      <c r="D24" s="42"/>
      <c r="E24" s="103">
        <v>1.6431523568241801</v>
      </c>
      <c r="F24" s="103">
        <v>5.0327404723671393E-2</v>
      </c>
      <c r="G24" s="103">
        <v>0.39556373670116202</v>
      </c>
      <c r="H24" s="100" t="s">
        <v>425</v>
      </c>
      <c r="I24" s="104">
        <v>0.19183256377103125</v>
      </c>
      <c r="J24" s="104">
        <v>0.19944679310652069</v>
      </c>
      <c r="K24" s="104">
        <v>0.21386461550072206</v>
      </c>
      <c r="L24" s="104">
        <v>1.9300221561344935E-2</v>
      </c>
      <c r="M24" s="104">
        <v>1.1221328592065301</v>
      </c>
      <c r="N24" s="104">
        <v>9.1510754340696998E-2</v>
      </c>
      <c r="O24" s="104">
        <v>3.3150320949679006E-2</v>
      </c>
      <c r="P24" s="104">
        <v>5.7735453589710002E-3</v>
      </c>
      <c r="Q24" s="104">
        <v>5.289491101708E-3</v>
      </c>
      <c r="R24" s="104">
        <v>5.9130582261870998E-2</v>
      </c>
      <c r="S24" s="104">
        <v>2.0696515635851002E-2</v>
      </c>
      <c r="T24" s="104">
        <v>2.2624758699924998E-2</v>
      </c>
      <c r="U24" s="104">
        <v>9.6808245659690002E-3</v>
      </c>
      <c r="V24" s="104">
        <v>1.2683730129068049</v>
      </c>
      <c r="W24" s="104">
        <v>9.6874951999999986E-2</v>
      </c>
      <c r="X24" s="100" t="s">
        <v>425</v>
      </c>
      <c r="Y24" s="100" t="s">
        <v>425</v>
      </c>
      <c r="Z24" s="100" t="s">
        <v>425</v>
      </c>
      <c r="AA24" s="100" t="s">
        <v>425</v>
      </c>
      <c r="AB24" s="100" t="s">
        <v>425</v>
      </c>
      <c r="AC24" s="100" t="s">
        <v>427</v>
      </c>
      <c r="AD24" s="100" t="s">
        <v>427</v>
      </c>
      <c r="AE24" s="99"/>
      <c r="AF24" s="101">
        <v>1203.8684924436102</v>
      </c>
      <c r="AG24" s="101">
        <v>161.83190400000001</v>
      </c>
      <c r="AH24" s="101">
        <v>15310.061721610824</v>
      </c>
      <c r="AI24" s="101">
        <v>2469.6475667621339</v>
      </c>
      <c r="AJ24" s="101">
        <v>72.162999999999997</v>
      </c>
      <c r="AK24" s="101" t="s">
        <v>427</v>
      </c>
      <c r="AL24" s="29" t="s">
        <v>50</v>
      </c>
    </row>
    <row r="25" spans="1:38" ht="26.25" customHeight="1" thickBot="1" x14ac:dyDescent="0.3">
      <c r="A25" s="40" t="s">
        <v>74</v>
      </c>
      <c r="B25" s="44" t="s">
        <v>75</v>
      </c>
      <c r="C25" s="46" t="s">
        <v>76</v>
      </c>
      <c r="D25" s="42"/>
      <c r="E25" s="103">
        <v>0.88105755845599998</v>
      </c>
      <c r="F25" s="103">
        <v>4.9296359695E-2</v>
      </c>
      <c r="G25" s="103">
        <v>4.5625143632000001E-2</v>
      </c>
      <c r="H25" s="100" t="s">
        <v>425</v>
      </c>
      <c r="I25" s="104">
        <v>5.4045272020000002E-3</v>
      </c>
      <c r="J25" s="104">
        <v>8.0889184569236296E-3</v>
      </c>
      <c r="K25" s="104">
        <v>1.4352498051745429E-2</v>
      </c>
      <c r="L25" s="104">
        <v>4.0533954013126745E-3</v>
      </c>
      <c r="M25" s="104">
        <v>0.47547946764999999</v>
      </c>
      <c r="N25" s="101" t="s">
        <v>425</v>
      </c>
      <c r="O25" s="101" t="s">
        <v>425</v>
      </c>
      <c r="P25" s="101" t="s">
        <v>425</v>
      </c>
      <c r="Q25" s="101" t="s">
        <v>425</v>
      </c>
      <c r="R25" s="101" t="s">
        <v>425</v>
      </c>
      <c r="S25" s="101" t="s">
        <v>425</v>
      </c>
      <c r="T25" s="101" t="s">
        <v>425</v>
      </c>
      <c r="U25" s="101" t="s">
        <v>425</v>
      </c>
      <c r="V25" s="101" t="s">
        <v>425</v>
      </c>
      <c r="W25" s="101" t="s">
        <v>425</v>
      </c>
      <c r="X25" s="100" t="s">
        <v>425</v>
      </c>
      <c r="Y25" s="100" t="s">
        <v>425</v>
      </c>
      <c r="Z25" s="100" t="s">
        <v>425</v>
      </c>
      <c r="AA25" s="100" t="s">
        <v>425</v>
      </c>
      <c r="AB25" s="100" t="s">
        <v>425</v>
      </c>
      <c r="AC25" s="100" t="s">
        <v>427</v>
      </c>
      <c r="AD25" s="100" t="s">
        <v>427</v>
      </c>
      <c r="AE25" s="99"/>
      <c r="AF25" s="101">
        <v>2395.3019285619653</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8.2307959049999994E-3</v>
      </c>
      <c r="F26" s="103">
        <v>8.6173072930000004E-3</v>
      </c>
      <c r="G26" s="103">
        <v>8.2396315499999996E-4</v>
      </c>
      <c r="H26" s="100" t="s">
        <v>425</v>
      </c>
      <c r="I26" s="104">
        <v>1.4601688000000001E-4</v>
      </c>
      <c r="J26" s="104">
        <v>1.4601688000000001E-4</v>
      </c>
      <c r="K26" s="104">
        <v>1.4601688000000001E-4</v>
      </c>
      <c r="L26" s="104">
        <v>1.0951265934140223E-4</v>
      </c>
      <c r="M26" s="104">
        <v>0.27434488723900002</v>
      </c>
      <c r="N26" s="101" t="s">
        <v>425</v>
      </c>
      <c r="O26" s="101" t="s">
        <v>425</v>
      </c>
      <c r="P26" s="101" t="s">
        <v>425</v>
      </c>
      <c r="Q26" s="101" t="s">
        <v>425</v>
      </c>
      <c r="R26" s="101" t="s">
        <v>425</v>
      </c>
      <c r="S26" s="101" t="s">
        <v>425</v>
      </c>
      <c r="T26" s="101" t="s">
        <v>425</v>
      </c>
      <c r="U26" s="101" t="s">
        <v>425</v>
      </c>
      <c r="V26" s="101" t="s">
        <v>425</v>
      </c>
      <c r="W26" s="101" t="s">
        <v>425</v>
      </c>
      <c r="X26" s="100" t="s">
        <v>425</v>
      </c>
      <c r="Y26" s="100" t="s">
        <v>425</v>
      </c>
      <c r="Z26" s="100" t="s">
        <v>425</v>
      </c>
      <c r="AA26" s="100" t="s">
        <v>425</v>
      </c>
      <c r="AB26" s="100" t="s">
        <v>425</v>
      </c>
      <c r="AC26" s="100" t="s">
        <v>427</v>
      </c>
      <c r="AD26" s="100" t="s">
        <v>427</v>
      </c>
      <c r="AE26" s="99"/>
      <c r="AF26" s="101">
        <v>42.989711086820748</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1">
        <v>14.508664369436458</v>
      </c>
      <c r="F27" s="101">
        <v>0.96063961355921057</v>
      </c>
      <c r="G27" s="101">
        <v>3.299200403642736E-2</v>
      </c>
      <c r="H27" s="101">
        <v>0.60152860966793298</v>
      </c>
      <c r="I27" s="101">
        <v>0.20614300537009236</v>
      </c>
      <c r="J27" s="101">
        <v>0.20614300537009236</v>
      </c>
      <c r="K27" s="101">
        <v>0.20614300537009236</v>
      </c>
      <c r="L27" s="101">
        <v>0.13281313660765945</v>
      </c>
      <c r="M27" s="101">
        <v>17.796974065963404</v>
      </c>
      <c r="N27" s="101">
        <v>2.6638529313359922E-3</v>
      </c>
      <c r="O27" s="101">
        <v>3.1464249151233101E-4</v>
      </c>
      <c r="P27" s="101">
        <v>1.8271729606953377E-2</v>
      </c>
      <c r="Q27" s="101">
        <v>5.0864198707783299E-4</v>
      </c>
      <c r="R27" s="101">
        <v>2.0071113679824511E-2</v>
      </c>
      <c r="S27" s="101">
        <v>1.379157577413594E-2</v>
      </c>
      <c r="T27" s="101">
        <v>3.0682149052517664E-3</v>
      </c>
      <c r="U27" s="101">
        <v>3.8799899113100297E-4</v>
      </c>
      <c r="V27" s="101">
        <v>6.6220528525175654E-2</v>
      </c>
      <c r="W27" s="101">
        <v>0.42891489999999999</v>
      </c>
      <c r="X27" s="101">
        <v>4.5212896718200002E-2</v>
      </c>
      <c r="Y27" s="101">
        <v>5.2605002190799999E-2</v>
      </c>
      <c r="Z27" s="101">
        <v>3.86546595376E-2</v>
      </c>
      <c r="AA27" s="101">
        <v>4.7162041619500002E-2</v>
      </c>
      <c r="AB27" s="101">
        <v>0.1836346000661</v>
      </c>
      <c r="AC27" s="101">
        <v>4.2891439999999999E-4</v>
      </c>
      <c r="AD27" s="101">
        <v>8.585E-5</v>
      </c>
      <c r="AE27" s="99"/>
      <c r="AF27" s="101">
        <v>105196.9536369306</v>
      </c>
      <c r="AG27" s="101" t="s">
        <v>427</v>
      </c>
      <c r="AH27" s="101">
        <v>786.46567222320004</v>
      </c>
      <c r="AI27" s="101">
        <v>9222.4749191126994</v>
      </c>
      <c r="AJ27" s="101" t="s">
        <v>427</v>
      </c>
      <c r="AK27" s="101" t="s">
        <v>427</v>
      </c>
      <c r="AL27" s="29" t="s">
        <v>50</v>
      </c>
    </row>
    <row r="28" spans="1:38" ht="26.25" customHeight="1" thickBot="1" x14ac:dyDescent="0.3">
      <c r="A28" s="40" t="s">
        <v>79</v>
      </c>
      <c r="B28" s="40" t="s">
        <v>82</v>
      </c>
      <c r="C28" s="41" t="s">
        <v>83</v>
      </c>
      <c r="D28" s="42"/>
      <c r="E28" s="101">
        <v>12.171060636457689</v>
      </c>
      <c r="F28" s="101">
        <v>0.17880783977465139</v>
      </c>
      <c r="G28" s="101">
        <v>1.1451749894661212E-2</v>
      </c>
      <c r="H28" s="101">
        <v>5.2458785592587126E-2</v>
      </c>
      <c r="I28" s="101">
        <v>0.11648659072457226</v>
      </c>
      <c r="J28" s="101">
        <v>0.11648659072457226</v>
      </c>
      <c r="K28" s="101">
        <v>0.11648659072457226</v>
      </c>
      <c r="L28" s="101">
        <v>8.3517685350621276E-2</v>
      </c>
      <c r="M28" s="101">
        <v>1.6219655714076147</v>
      </c>
      <c r="N28" s="101">
        <v>4.1869587558505456E-4</v>
      </c>
      <c r="O28" s="101">
        <v>4.2853349929497269E-5</v>
      </c>
      <c r="P28" s="101">
        <v>4.2350293515917622E-3</v>
      </c>
      <c r="Q28" s="101">
        <v>8.3247293931514949E-5</v>
      </c>
      <c r="R28" s="101">
        <v>6.6038140461026906E-3</v>
      </c>
      <c r="S28" s="101">
        <v>4.4352106072339239E-3</v>
      </c>
      <c r="T28" s="101">
        <v>2.0830448863018298E-4</v>
      </c>
      <c r="U28" s="101">
        <v>8.0787888004035373E-5</v>
      </c>
      <c r="V28" s="101">
        <v>1.4468037662901981E-2</v>
      </c>
      <c r="W28" s="101">
        <v>0.1041126</v>
      </c>
      <c r="X28" s="101">
        <v>1.6693076480799998E-2</v>
      </c>
      <c r="Y28" s="101">
        <v>1.8733467364999999E-2</v>
      </c>
      <c r="Z28" s="101">
        <v>1.46635425186E-2</v>
      </c>
      <c r="AA28" s="101">
        <v>1.56100432049E-2</v>
      </c>
      <c r="AB28" s="101">
        <v>6.5700129569299992E-2</v>
      </c>
      <c r="AC28" s="101">
        <v>1.041128E-4</v>
      </c>
      <c r="AD28" s="101">
        <v>2.09154E-5</v>
      </c>
      <c r="AE28" s="99"/>
      <c r="AF28" s="101">
        <v>29986.303784108499</v>
      </c>
      <c r="AG28" s="101" t="s">
        <v>427</v>
      </c>
      <c r="AH28" s="101" t="s">
        <v>425</v>
      </c>
      <c r="AI28" s="101">
        <v>3184.3815545983998</v>
      </c>
      <c r="AJ28" s="101" t="s">
        <v>427</v>
      </c>
      <c r="AK28" s="101" t="s">
        <v>427</v>
      </c>
      <c r="AL28" s="29" t="s">
        <v>50</v>
      </c>
    </row>
    <row r="29" spans="1:38" ht="26.25" customHeight="1" thickBot="1" x14ac:dyDescent="0.3">
      <c r="A29" s="40" t="s">
        <v>79</v>
      </c>
      <c r="B29" s="40" t="s">
        <v>84</v>
      </c>
      <c r="C29" s="41" t="s">
        <v>85</v>
      </c>
      <c r="D29" s="42"/>
      <c r="E29" s="101">
        <v>6.8712344794147757</v>
      </c>
      <c r="F29" s="101">
        <v>0.25547220074849786</v>
      </c>
      <c r="G29" s="101">
        <v>2.5978240555132211E-2</v>
      </c>
      <c r="H29" s="101">
        <v>6.9111061541785063E-2</v>
      </c>
      <c r="I29" s="101">
        <v>9.1277070724154807E-2</v>
      </c>
      <c r="J29" s="101">
        <v>9.1277070724154807E-2</v>
      </c>
      <c r="K29" s="101">
        <v>9.1277070724154807E-2</v>
      </c>
      <c r="L29" s="101">
        <v>5.4319373036611621E-2</v>
      </c>
      <c r="M29" s="101">
        <v>2.7230805878925901</v>
      </c>
      <c r="N29" s="101">
        <v>8.732208578701681E-4</v>
      </c>
      <c r="O29" s="101">
        <v>8.7322291691054437E-5</v>
      </c>
      <c r="P29" s="101">
        <v>9.2560985742400053E-3</v>
      </c>
      <c r="Q29" s="101">
        <v>1.7464406862201479E-4</v>
      </c>
      <c r="R29" s="101">
        <v>1.4844646998933196E-2</v>
      </c>
      <c r="S29" s="101">
        <v>9.9546470516829848E-3</v>
      </c>
      <c r="T29" s="101">
        <v>3.4929688816562923E-4</v>
      </c>
      <c r="U29" s="101">
        <v>1.746435538619207E-4</v>
      </c>
      <c r="V29" s="101">
        <v>3.1435824252342912E-2</v>
      </c>
      <c r="W29" s="101">
        <v>6.2145699999999998E-2</v>
      </c>
      <c r="X29" s="101">
        <v>6.7755948862000008E-3</v>
      </c>
      <c r="Y29" s="101">
        <v>4.10299912566E-2</v>
      </c>
      <c r="Z29" s="101">
        <v>4.5848192065100005E-2</v>
      </c>
      <c r="AA29" s="101">
        <v>1.0539814267400001E-2</v>
      </c>
      <c r="AB29" s="101">
        <v>0.1041935924753</v>
      </c>
      <c r="AC29" s="101">
        <v>3.3164499999999997E-5</v>
      </c>
      <c r="AD29" s="101">
        <v>6.6749999999999996E-6</v>
      </c>
      <c r="AE29" s="99"/>
      <c r="AF29" s="101">
        <v>66778.103792792695</v>
      </c>
      <c r="AG29" s="101" t="s">
        <v>427</v>
      </c>
      <c r="AH29" s="101">
        <v>1401.8645277769999</v>
      </c>
      <c r="AI29" s="101">
        <v>7180.4179783073996</v>
      </c>
      <c r="AJ29" s="101" t="s">
        <v>427</v>
      </c>
      <c r="AK29" s="101" t="s">
        <v>427</v>
      </c>
      <c r="AL29" s="29" t="s">
        <v>50</v>
      </c>
    </row>
    <row r="30" spans="1:38" ht="26.25" customHeight="1" thickBot="1" x14ac:dyDescent="0.3">
      <c r="A30" s="40" t="s">
        <v>79</v>
      </c>
      <c r="B30" s="40" t="s">
        <v>86</v>
      </c>
      <c r="C30" s="41" t="s">
        <v>87</v>
      </c>
      <c r="D30" s="42"/>
      <c r="E30" s="101">
        <v>0.1706438699271369</v>
      </c>
      <c r="F30" s="101">
        <v>0.72790150513761087</v>
      </c>
      <c r="G30" s="101">
        <v>2.9662917727739331E-4</v>
      </c>
      <c r="H30" s="101">
        <v>1.6983360807750337E-3</v>
      </c>
      <c r="I30" s="101">
        <v>9.8987277355007414E-3</v>
      </c>
      <c r="J30" s="101">
        <v>9.8987277355007414E-3</v>
      </c>
      <c r="K30" s="101">
        <v>9.8987277355007414E-3</v>
      </c>
      <c r="L30" s="101">
        <v>2.1707166818168799E-3</v>
      </c>
      <c r="M30" s="101">
        <v>3.6302780228765132</v>
      </c>
      <c r="N30" s="101">
        <v>5.6994294758867376E-5</v>
      </c>
      <c r="O30" s="101">
        <v>9.4236466104677462E-4</v>
      </c>
      <c r="P30" s="101">
        <v>2.739897525796667E-4</v>
      </c>
      <c r="Q30" s="101">
        <v>9.4112993593657199E-6</v>
      </c>
      <c r="R30" s="101">
        <v>4.1419340530089504E-3</v>
      </c>
      <c r="S30" s="101">
        <v>0.15985445731691658</v>
      </c>
      <c r="T30" s="101">
        <v>6.6184288486622785E-3</v>
      </c>
      <c r="U30" s="101">
        <v>9.3828109526183077E-4</v>
      </c>
      <c r="V30" s="101">
        <v>9.3457473576329275E-2</v>
      </c>
      <c r="W30" s="101">
        <v>9.4348000000000001E-3</v>
      </c>
      <c r="X30" s="101">
        <v>2.6416183900000002E-4</v>
      </c>
      <c r="Y30" s="101">
        <v>3.1116668300000002E-4</v>
      </c>
      <c r="Z30" s="101">
        <v>2.1250036610000002E-4</v>
      </c>
      <c r="AA30" s="101">
        <v>3.335039793E-4</v>
      </c>
      <c r="AB30" s="101">
        <v>1.1213328674E-3</v>
      </c>
      <c r="AC30" s="101">
        <v>9.4347999999999999E-6</v>
      </c>
      <c r="AD30" s="101">
        <v>2.9312E-6</v>
      </c>
      <c r="AE30" s="99"/>
      <c r="AF30" s="101">
        <v>1256.4006039173</v>
      </c>
      <c r="AG30" s="101" t="s">
        <v>427</v>
      </c>
      <c r="AH30" s="101" t="s">
        <v>425</v>
      </c>
      <c r="AI30" s="101">
        <v>84.3898037493</v>
      </c>
      <c r="AJ30" s="101" t="s">
        <v>427</v>
      </c>
      <c r="AK30" s="101" t="s">
        <v>427</v>
      </c>
      <c r="AL30" s="29" t="s">
        <v>50</v>
      </c>
    </row>
    <row r="31" spans="1:38" ht="26.25" customHeight="1" thickBot="1" x14ac:dyDescent="0.3">
      <c r="A31" s="40" t="s">
        <v>79</v>
      </c>
      <c r="B31" s="40" t="s">
        <v>88</v>
      </c>
      <c r="C31" s="41" t="s">
        <v>89</v>
      </c>
      <c r="D31" s="42"/>
      <c r="E31" s="101" t="s">
        <v>427</v>
      </c>
      <c r="F31" s="101">
        <v>2.4219461136283158</v>
      </c>
      <c r="G31" s="101" t="s">
        <v>427</v>
      </c>
      <c r="H31" s="101" t="s">
        <v>427</v>
      </c>
      <c r="I31" s="101">
        <v>0</v>
      </c>
      <c r="J31" s="101">
        <v>0</v>
      </c>
      <c r="K31" s="101">
        <v>0</v>
      </c>
      <c r="L31" s="101">
        <v>0</v>
      </c>
      <c r="M31" s="101" t="s">
        <v>427</v>
      </c>
      <c r="N31" s="101">
        <v>0</v>
      </c>
      <c r="O31" s="101">
        <v>0</v>
      </c>
      <c r="P31" s="101" t="s">
        <v>427</v>
      </c>
      <c r="Q31" s="101">
        <v>0</v>
      </c>
      <c r="R31" s="101">
        <v>0</v>
      </c>
      <c r="S31" s="101">
        <v>0</v>
      </c>
      <c r="T31" s="101">
        <v>0</v>
      </c>
      <c r="U31" s="101">
        <v>0</v>
      </c>
      <c r="V31" s="101">
        <v>0</v>
      </c>
      <c r="W31" s="101" t="s">
        <v>427</v>
      </c>
      <c r="X31" s="101" t="s">
        <v>427</v>
      </c>
      <c r="Y31" s="101" t="s">
        <v>427</v>
      </c>
      <c r="Z31" s="101" t="s">
        <v>427</v>
      </c>
      <c r="AA31" s="101" t="s">
        <v>427</v>
      </c>
      <c r="AB31" s="101" t="s">
        <v>427</v>
      </c>
      <c r="AC31" s="101" t="s">
        <v>427</v>
      </c>
      <c r="AD31" s="101" t="s">
        <v>427</v>
      </c>
      <c r="AE31" s="99"/>
      <c r="AF31" s="101">
        <v>103.9760181023</v>
      </c>
      <c r="AG31" s="101" t="s">
        <v>427</v>
      </c>
      <c r="AH31" s="101" t="s">
        <v>427</v>
      </c>
      <c r="AI31" s="101">
        <v>6.9265650756000001</v>
      </c>
      <c r="AJ31" s="101" t="s">
        <v>427</v>
      </c>
      <c r="AK31" s="101" t="s">
        <v>427</v>
      </c>
      <c r="AL31" s="29" t="s">
        <v>50</v>
      </c>
    </row>
    <row r="32" spans="1:38" ht="26.25" customHeight="1" thickBot="1" x14ac:dyDescent="0.3">
      <c r="A32" s="40" t="s">
        <v>79</v>
      </c>
      <c r="B32" s="40" t="s">
        <v>90</v>
      </c>
      <c r="C32" s="41" t="s">
        <v>91</v>
      </c>
      <c r="D32" s="42"/>
      <c r="E32" s="101" t="s">
        <v>427</v>
      </c>
      <c r="F32" s="101" t="s">
        <v>427</v>
      </c>
      <c r="G32" s="101" t="s">
        <v>427</v>
      </c>
      <c r="H32" s="101" t="s">
        <v>427</v>
      </c>
      <c r="I32" s="101">
        <v>0.75523095813259666</v>
      </c>
      <c r="J32" s="101">
        <v>1.3835266653036595</v>
      </c>
      <c r="K32" s="101">
        <v>1.8496259237021198</v>
      </c>
      <c r="L32" s="101">
        <v>0.19157430317812246</v>
      </c>
      <c r="M32" s="101" t="s">
        <v>427</v>
      </c>
      <c r="N32" s="101">
        <v>4.5729987703130144</v>
      </c>
      <c r="O32" s="101">
        <v>2.1444280436553203E-2</v>
      </c>
      <c r="P32" s="101">
        <v>0</v>
      </c>
      <c r="Q32" s="101">
        <v>5.2917909499404822E-2</v>
      </c>
      <c r="R32" s="101">
        <v>1.691714626635775</v>
      </c>
      <c r="S32" s="101">
        <v>37.01745095365731</v>
      </c>
      <c r="T32" s="101">
        <v>0.26933396012547461</v>
      </c>
      <c r="U32" s="101">
        <v>3.6992518474042356E-2</v>
      </c>
      <c r="V32" s="101">
        <v>14.644853011444516</v>
      </c>
      <c r="W32" s="101" t="s">
        <v>425</v>
      </c>
      <c r="X32" s="101" t="s">
        <v>425</v>
      </c>
      <c r="Y32" s="101" t="s">
        <v>425</v>
      </c>
      <c r="Z32" s="101" t="s">
        <v>425</v>
      </c>
      <c r="AA32" s="101" t="s">
        <v>425</v>
      </c>
      <c r="AB32" s="101" t="s">
        <v>425</v>
      </c>
      <c r="AC32" s="101" t="s">
        <v>425</v>
      </c>
      <c r="AD32" s="101" t="s">
        <v>425</v>
      </c>
      <c r="AE32" s="99"/>
      <c r="AF32" s="101" t="s">
        <v>427</v>
      </c>
      <c r="AG32" s="101" t="s">
        <v>427</v>
      </c>
      <c r="AH32" s="101" t="s">
        <v>427</v>
      </c>
      <c r="AI32" s="101" t="s">
        <v>427</v>
      </c>
      <c r="AJ32" s="101" t="s">
        <v>427</v>
      </c>
      <c r="AK32" s="101">
        <v>66016.613667324724</v>
      </c>
      <c r="AL32" s="29" t="s">
        <v>412</v>
      </c>
    </row>
    <row r="33" spans="1:38" ht="26.25" customHeight="1" thickBot="1" x14ac:dyDescent="0.3">
      <c r="A33" s="40" t="s">
        <v>79</v>
      </c>
      <c r="B33" s="40" t="s">
        <v>92</v>
      </c>
      <c r="C33" s="41" t="s">
        <v>93</v>
      </c>
      <c r="D33" s="42"/>
      <c r="E33" s="101" t="s">
        <v>427</v>
      </c>
      <c r="F33" s="101" t="s">
        <v>427</v>
      </c>
      <c r="G33" s="101" t="s">
        <v>427</v>
      </c>
      <c r="H33" s="101" t="s">
        <v>427</v>
      </c>
      <c r="I33" s="101">
        <v>0.40126675494449682</v>
      </c>
      <c r="J33" s="101">
        <v>0.74308658323054932</v>
      </c>
      <c r="K33" s="101">
        <v>1.4861731664610986</v>
      </c>
      <c r="L33" s="101">
        <v>1.5753435564487658E-2</v>
      </c>
      <c r="M33" s="101" t="s">
        <v>427</v>
      </c>
      <c r="N33" s="101">
        <v>0</v>
      </c>
      <c r="O33" s="101">
        <v>0</v>
      </c>
      <c r="P33" s="101" t="s">
        <v>425</v>
      </c>
      <c r="Q33" s="101">
        <v>0</v>
      </c>
      <c r="R33" s="101">
        <v>0</v>
      </c>
      <c r="S33" s="101">
        <v>0</v>
      </c>
      <c r="T33" s="101">
        <v>0</v>
      </c>
      <c r="U33" s="101">
        <v>0</v>
      </c>
      <c r="V33" s="101">
        <v>0</v>
      </c>
      <c r="W33" s="101" t="s">
        <v>425</v>
      </c>
      <c r="X33" s="101" t="s">
        <v>425</v>
      </c>
      <c r="Y33" s="101" t="s">
        <v>425</v>
      </c>
      <c r="Z33" s="101" t="s">
        <v>425</v>
      </c>
      <c r="AA33" s="101" t="s">
        <v>425</v>
      </c>
      <c r="AB33" s="101" t="s">
        <v>425</v>
      </c>
      <c r="AC33" s="101" t="s">
        <v>425</v>
      </c>
      <c r="AD33" s="101" t="s">
        <v>425</v>
      </c>
      <c r="AE33" s="99"/>
      <c r="AF33" s="101" t="s">
        <v>427</v>
      </c>
      <c r="AG33" s="101" t="s">
        <v>427</v>
      </c>
      <c r="AH33" s="101" t="s">
        <v>427</v>
      </c>
      <c r="AI33" s="101" t="s">
        <v>427</v>
      </c>
      <c r="AJ33" s="101" t="s">
        <v>427</v>
      </c>
      <c r="AK33" s="101">
        <v>66016.613667324724</v>
      </c>
      <c r="AL33" s="29" t="s">
        <v>412</v>
      </c>
    </row>
    <row r="34" spans="1:38" ht="26.25" customHeight="1" thickBot="1" x14ac:dyDescent="0.3">
      <c r="A34" s="40" t="s">
        <v>71</v>
      </c>
      <c r="B34" s="40" t="s">
        <v>94</v>
      </c>
      <c r="C34" s="41" t="s">
        <v>95</v>
      </c>
      <c r="D34" s="42"/>
      <c r="E34" s="103">
        <v>0.6872892852500001</v>
      </c>
      <c r="F34" s="103">
        <v>3.1393880700000001E-2</v>
      </c>
      <c r="G34" s="103">
        <v>3.6190863800000003E-4</v>
      </c>
      <c r="H34" s="103">
        <v>1.8095431900000002E-4</v>
      </c>
      <c r="I34" s="104">
        <v>0.21368498066618369</v>
      </c>
      <c r="J34" s="104">
        <v>0.3340110217676347</v>
      </c>
      <c r="K34" s="104">
        <v>0.78747019556323794</v>
      </c>
      <c r="L34" s="104">
        <v>7.7443983000999991E-3</v>
      </c>
      <c r="M34" s="104">
        <v>0.242611881748</v>
      </c>
      <c r="N34" s="104">
        <v>0.13666666666666699</v>
      </c>
      <c r="O34" s="104">
        <v>1.809542E-4</v>
      </c>
      <c r="P34" s="100" t="s">
        <v>425</v>
      </c>
      <c r="Q34" s="100" t="s">
        <v>425</v>
      </c>
      <c r="R34" s="104">
        <v>9.0477199999999998E-4</v>
      </c>
      <c r="S34" s="104">
        <v>2.6901789006666701</v>
      </c>
      <c r="T34" s="104">
        <v>1.2666790000000002E-3</v>
      </c>
      <c r="U34" s="104">
        <v>1.809542E-4</v>
      </c>
      <c r="V34" s="104">
        <v>1.8095432000000002E-2</v>
      </c>
      <c r="W34" s="100" t="s">
        <v>425</v>
      </c>
      <c r="X34" s="104">
        <v>5.9600080000000001E-4</v>
      </c>
      <c r="Y34" s="104">
        <v>5.9600080000000001E-4</v>
      </c>
      <c r="Z34" s="104">
        <v>2.2676232999999999E-4</v>
      </c>
      <c r="AA34" s="100" t="s">
        <v>425</v>
      </c>
      <c r="AB34" s="104">
        <v>1.4187639000000001E-3</v>
      </c>
      <c r="AC34" s="100" t="s">
        <v>427</v>
      </c>
      <c r="AD34" s="100" t="s">
        <v>427</v>
      </c>
      <c r="AE34" s="99"/>
      <c r="AF34" s="101">
        <v>778.10357179105142</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1.6743888114136312</v>
      </c>
      <c r="F35" s="103">
        <v>7.335128043616039E-2</v>
      </c>
      <c r="G35" s="103">
        <v>8.2938894010343739E-2</v>
      </c>
      <c r="H35" s="103">
        <v>4.0828070561947595E-4</v>
      </c>
      <c r="I35" s="104">
        <v>5.319562053430843E-2</v>
      </c>
      <c r="J35" s="104">
        <v>5.6150932773744625E-2</v>
      </c>
      <c r="K35" s="104">
        <v>5.9106245027830989E-2</v>
      </c>
      <c r="L35" s="104">
        <v>1.9444423833561812E-2</v>
      </c>
      <c r="M35" s="104">
        <v>0.485903554349915</v>
      </c>
      <c r="N35" s="104">
        <v>4.2895726190644301E-3</v>
      </c>
      <c r="O35" s="104">
        <v>4.4321994538101003E-4</v>
      </c>
      <c r="P35" s="104">
        <v>2.0306840006950001E-3</v>
      </c>
      <c r="Q35" s="104">
        <v>2.7152922410856903E-3</v>
      </c>
      <c r="R35" s="100" t="s">
        <v>425</v>
      </c>
      <c r="S35" s="104">
        <v>2.7152922410856907E-3</v>
      </c>
      <c r="T35" s="104">
        <v>4.559104330859657E-2</v>
      </c>
      <c r="U35" s="104">
        <v>8.5791412188266306E-3</v>
      </c>
      <c r="V35" s="104">
        <v>2.1305231475087439E-2</v>
      </c>
      <c r="W35" s="100" t="s">
        <v>425</v>
      </c>
      <c r="X35" s="104">
        <v>1.2457478221292498E-3</v>
      </c>
      <c r="Y35" s="104">
        <v>1.2421525839248204E-3</v>
      </c>
      <c r="Z35" s="104">
        <v>4.7480278562497E-4</v>
      </c>
      <c r="AA35" s="100" t="s">
        <v>425</v>
      </c>
      <c r="AB35" s="104">
        <v>2.9627031699251201E-3</v>
      </c>
      <c r="AC35" s="100" t="s">
        <v>427</v>
      </c>
      <c r="AD35" s="100" t="s">
        <v>427</v>
      </c>
      <c r="AE35" s="99"/>
      <c r="AF35" s="101">
        <v>1714.553078133556</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3.3704107982844129</v>
      </c>
      <c r="F36" s="103">
        <v>0.24834807749078608</v>
      </c>
      <c r="G36" s="103">
        <v>1.6558777467919998E-3</v>
      </c>
      <c r="H36" s="103">
        <v>5.050149942399002E-3</v>
      </c>
      <c r="I36" s="104">
        <v>0.1143852729385189</v>
      </c>
      <c r="J36" s="104">
        <v>0.12040555046158499</v>
      </c>
      <c r="K36" s="104">
        <v>0.12040555046158499</v>
      </c>
      <c r="L36" s="104">
        <v>5.4351290636629997E-3</v>
      </c>
      <c r="M36" s="104">
        <v>1.0975690950522756</v>
      </c>
      <c r="N36" s="104">
        <v>9.9739507886509975E-3</v>
      </c>
      <c r="O36" s="104">
        <v>8.2793887340199977E-4</v>
      </c>
      <c r="P36" s="104">
        <v>2.2983684771340001E-3</v>
      </c>
      <c r="Q36" s="104">
        <v>3.0689079349589992E-3</v>
      </c>
      <c r="R36" s="104">
        <v>4.1396943669819997E-3</v>
      </c>
      <c r="S36" s="104">
        <v>7.2858620859095002E-2</v>
      </c>
      <c r="T36" s="104">
        <v>8.2793887339880939E-2</v>
      </c>
      <c r="U36" s="104">
        <v>7.6722698374120032E-3</v>
      </c>
      <c r="V36" s="104">
        <v>9.9352664807836041E-2</v>
      </c>
      <c r="W36" s="100" t="s">
        <v>425</v>
      </c>
      <c r="X36" s="104">
        <v>4.3719609474930001E-3</v>
      </c>
      <c r="Y36" s="104">
        <v>4.3719609474930001E-3</v>
      </c>
      <c r="Z36" s="104">
        <v>1.663414727360001E-3</v>
      </c>
      <c r="AA36" s="100" t="s">
        <v>427</v>
      </c>
      <c r="AB36" s="104">
        <v>1.0407336622346001E-2</v>
      </c>
      <c r="AC36" s="100" t="s">
        <v>427</v>
      </c>
      <c r="AD36" s="100" t="s">
        <v>427</v>
      </c>
      <c r="AE36" s="99"/>
      <c r="AF36" s="101">
        <v>3560.1371509999985</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3.4340000000000002E-2</v>
      </c>
      <c r="F37" s="103">
        <v>2.0890156743208401E-2</v>
      </c>
      <c r="G37" s="100" t="s">
        <v>425</v>
      </c>
      <c r="H37" s="100" t="s">
        <v>425</v>
      </c>
      <c r="I37" s="104">
        <v>3.7791778110233003E-5</v>
      </c>
      <c r="J37" s="104">
        <v>3.7791778110233003E-5</v>
      </c>
      <c r="K37" s="104">
        <v>3.7791778110233003E-5</v>
      </c>
      <c r="L37" s="104">
        <v>2.645424467716E-6</v>
      </c>
      <c r="M37" s="104">
        <v>2.7635490000000001E-3</v>
      </c>
      <c r="N37" s="104">
        <v>6.3694008000000004E-8</v>
      </c>
      <c r="O37" s="104">
        <v>1.0615668000000001E-8</v>
      </c>
      <c r="P37" s="104">
        <v>4.246267203E-6</v>
      </c>
      <c r="Q37" s="104">
        <v>5.0955206439999997E-6</v>
      </c>
      <c r="R37" s="104">
        <v>3.2271630999999998E-8</v>
      </c>
      <c r="S37" s="104">
        <v>3.227163E-9</v>
      </c>
      <c r="T37" s="104">
        <v>2.1655963E-8</v>
      </c>
      <c r="U37" s="104">
        <v>4.7558192699999998E-7</v>
      </c>
      <c r="V37" s="104">
        <v>6.3694008000000004E-8</v>
      </c>
      <c r="W37" s="100" t="s">
        <v>427</v>
      </c>
      <c r="X37" s="100" t="s">
        <v>427</v>
      </c>
      <c r="Y37" s="100" t="s">
        <v>427</v>
      </c>
      <c r="Z37" s="100" t="s">
        <v>427</v>
      </c>
      <c r="AA37" s="100" t="s">
        <v>427</v>
      </c>
      <c r="AB37" s="100" t="s">
        <v>427</v>
      </c>
      <c r="AC37" s="100" t="s">
        <v>427</v>
      </c>
      <c r="AD37" s="100" t="s">
        <v>427</v>
      </c>
      <c r="AE37" s="99"/>
      <c r="AF37" s="101" t="s">
        <v>427</v>
      </c>
      <c r="AG37" s="101" t="s">
        <v>427</v>
      </c>
      <c r="AH37" s="101">
        <v>1965.6265081974645</v>
      </c>
      <c r="AI37" s="101" t="s">
        <v>427</v>
      </c>
      <c r="AJ37" s="101" t="s">
        <v>427</v>
      </c>
      <c r="AK37" s="101" t="s">
        <v>427</v>
      </c>
      <c r="AL37" s="29" t="s">
        <v>50</v>
      </c>
    </row>
    <row r="38" spans="1:38" ht="26.25" customHeight="1" thickBot="1" x14ac:dyDescent="0.3">
      <c r="A38" s="40" t="s">
        <v>71</v>
      </c>
      <c r="B38" s="40" t="s">
        <v>102</v>
      </c>
      <c r="C38" s="41" t="s">
        <v>103</v>
      </c>
      <c r="D38" s="47"/>
      <c r="E38" s="103">
        <v>0.61284135863932798</v>
      </c>
      <c r="F38" s="103">
        <v>7.1615255683688109E-2</v>
      </c>
      <c r="G38" s="103">
        <v>9.6225306645000993E-4</v>
      </c>
      <c r="H38" s="103">
        <v>7.2750036260758985E-4</v>
      </c>
      <c r="I38" s="104">
        <v>2.4746428485765564E-2</v>
      </c>
      <c r="J38" s="104">
        <v>3.3925715296525112E-2</v>
      </c>
      <c r="K38" s="104">
        <v>7.0058675140845017E-2</v>
      </c>
      <c r="L38" s="104">
        <v>1.5049916192248689E-2</v>
      </c>
      <c r="M38" s="104">
        <v>0.64916406737701093</v>
      </c>
      <c r="N38" s="104">
        <v>9.1597190799999995E-7</v>
      </c>
      <c r="O38" s="104">
        <v>1.3128161952767E-3</v>
      </c>
      <c r="P38" s="100" t="s">
        <v>425</v>
      </c>
      <c r="Q38" s="100" t="s">
        <v>425</v>
      </c>
      <c r="R38" s="104">
        <v>5.1582010748514604E-3</v>
      </c>
      <c r="S38" s="104">
        <v>0.1719261641673217</v>
      </c>
      <c r="T38" s="104">
        <v>6.712846797748459E-3</v>
      </c>
      <c r="U38" s="104">
        <v>8.9373528329203999E-4</v>
      </c>
      <c r="V38" s="104">
        <v>0.1051912499641361</v>
      </c>
      <c r="W38" s="100" t="s">
        <v>425</v>
      </c>
      <c r="X38" s="104">
        <v>2.6587660075082101E-3</v>
      </c>
      <c r="Y38" s="104">
        <v>4.4330006811514003E-3</v>
      </c>
      <c r="Z38" s="100" t="s">
        <v>425</v>
      </c>
      <c r="AA38" s="100" t="s">
        <v>425</v>
      </c>
      <c r="AB38" s="104">
        <v>7.0917666889500006E-3</v>
      </c>
      <c r="AC38" s="100" t="s">
        <v>427</v>
      </c>
      <c r="AD38" s="100" t="s">
        <v>427</v>
      </c>
      <c r="AE38" s="99"/>
      <c r="AF38" s="101">
        <v>3817.6293864333838</v>
      </c>
      <c r="AG38" s="101" t="s">
        <v>427</v>
      </c>
      <c r="AH38" s="101" t="s">
        <v>427</v>
      </c>
      <c r="AI38" s="101">
        <v>0.13503053888540709</v>
      </c>
      <c r="AJ38" s="101" t="s">
        <v>427</v>
      </c>
      <c r="AK38" s="101" t="s">
        <v>427</v>
      </c>
      <c r="AL38" s="29" t="s">
        <v>50</v>
      </c>
    </row>
    <row r="39" spans="1:38" ht="26.25" customHeight="1" thickBot="1" x14ac:dyDescent="0.3">
      <c r="A39" s="40" t="s">
        <v>104</v>
      </c>
      <c r="B39" s="40" t="s">
        <v>105</v>
      </c>
      <c r="C39" s="41" t="s">
        <v>389</v>
      </c>
      <c r="D39" s="42"/>
      <c r="E39" s="103">
        <v>1.7866717686329998</v>
      </c>
      <c r="F39" s="103">
        <v>0.38639268005100008</v>
      </c>
      <c r="G39" s="103">
        <v>2.6307600350000002E-2</v>
      </c>
      <c r="H39" s="100" t="s">
        <v>425</v>
      </c>
      <c r="I39" s="104">
        <v>4.7715674261000006E-2</v>
      </c>
      <c r="J39" s="104">
        <v>4.7825757997999999E-2</v>
      </c>
      <c r="K39" s="104">
        <v>4.8844508871000003E-2</v>
      </c>
      <c r="L39" s="104">
        <v>6.6214603299000006E-3</v>
      </c>
      <c r="M39" s="104">
        <v>1.6382712317099999</v>
      </c>
      <c r="N39" s="104">
        <v>5.1008294668700001E-2</v>
      </c>
      <c r="O39" s="104">
        <v>5.5166808936900008E-3</v>
      </c>
      <c r="P39" s="104">
        <v>1.1071074447700001E-2</v>
      </c>
      <c r="Q39" s="104">
        <v>5.601214256659999E-2</v>
      </c>
      <c r="R39" s="104">
        <v>5.1706285143699994E-2</v>
      </c>
      <c r="S39" s="104">
        <v>5.0517555101750003E-2</v>
      </c>
      <c r="T39" s="104">
        <v>4.9910063794200009E-2</v>
      </c>
      <c r="U39" s="104">
        <v>3.0557520980000002E-3</v>
      </c>
      <c r="V39" s="104">
        <v>8.2297423885800011E-2</v>
      </c>
      <c r="W39" s="104">
        <v>5.2613512735E-2</v>
      </c>
      <c r="X39" s="104">
        <v>3.8157080528256997E-2</v>
      </c>
      <c r="Y39" s="104">
        <v>4.313287285148E-2</v>
      </c>
      <c r="Z39" s="104">
        <v>2.8516404752646E-2</v>
      </c>
      <c r="AA39" s="104">
        <v>1.4321281043099999E-2</v>
      </c>
      <c r="AB39" s="104">
        <v>0.12412763917881998</v>
      </c>
      <c r="AC39" s="104">
        <v>5.6420888766000002E-2</v>
      </c>
      <c r="AD39" s="104">
        <v>5.389255553517E-2</v>
      </c>
      <c r="AE39" s="99"/>
      <c r="AF39" s="101">
        <v>5070.5995262869992</v>
      </c>
      <c r="AG39" s="101">
        <v>0.17580000000000001</v>
      </c>
      <c r="AH39" s="101">
        <v>52712.00409622</v>
      </c>
      <c r="AI39" s="101">
        <v>2333.296515816</v>
      </c>
      <c r="AJ39" s="101">
        <v>2333.296515816</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4.7288578027300003</v>
      </c>
      <c r="F41" s="103">
        <v>5.5744109156499997</v>
      </c>
      <c r="G41" s="103">
        <v>0.36844306490000001</v>
      </c>
      <c r="H41" s="103">
        <v>7.3868756819E-2</v>
      </c>
      <c r="I41" s="104">
        <v>5.7375323762036823</v>
      </c>
      <c r="J41" s="104">
        <v>5.8691139422036827</v>
      </c>
      <c r="K41" s="104">
        <v>6.1530094407036824</v>
      </c>
      <c r="L41" s="104">
        <v>0.72830245962254869</v>
      </c>
      <c r="M41" s="104">
        <v>39.570996857410002</v>
      </c>
      <c r="N41" s="104">
        <v>0.41684522388</v>
      </c>
      <c r="O41" s="104">
        <v>0.18750896942600001</v>
      </c>
      <c r="P41" s="104">
        <v>2.4551082405999999E-2</v>
      </c>
      <c r="Q41" s="104">
        <v>1.5441012321E-2</v>
      </c>
      <c r="R41" s="104">
        <v>0.34219879384700003</v>
      </c>
      <c r="S41" s="104">
        <v>9.5863495765000001E-2</v>
      </c>
      <c r="T41" s="104">
        <v>3.1799302658000003E-2</v>
      </c>
      <c r="U41" s="104">
        <v>8.949750716E-3</v>
      </c>
      <c r="V41" s="104">
        <v>7.4438996608389996</v>
      </c>
      <c r="W41" s="104">
        <v>5.187240182</v>
      </c>
      <c r="X41" s="104">
        <v>1.1553004408759999</v>
      </c>
      <c r="Y41" s="104">
        <v>1.1089154100180001</v>
      </c>
      <c r="Z41" s="104">
        <v>0.42461247067199998</v>
      </c>
      <c r="AA41" s="104">
        <v>0.669732670202</v>
      </c>
      <c r="AB41" s="104">
        <v>3.3585609911100001</v>
      </c>
      <c r="AC41" s="104">
        <v>7.2157869092000004E-2</v>
      </c>
      <c r="AD41" s="104">
        <v>4.7143530154000003E-2</v>
      </c>
      <c r="AE41" s="99"/>
      <c r="AF41" s="101">
        <v>43727.957276000001</v>
      </c>
      <c r="AG41" s="101">
        <v>274.65722929999998</v>
      </c>
      <c r="AH41" s="101">
        <v>99191.905220000001</v>
      </c>
      <c r="AI41" s="101">
        <v>14397.51635</v>
      </c>
      <c r="AJ41" s="101" t="s">
        <v>427</v>
      </c>
      <c r="AK41" s="101" t="s">
        <v>427</v>
      </c>
      <c r="AL41" s="29" t="s">
        <v>50</v>
      </c>
    </row>
    <row r="42" spans="1:38" ht="26.25" customHeight="1" thickBot="1" x14ac:dyDescent="0.3">
      <c r="A42" s="40" t="s">
        <v>71</v>
      </c>
      <c r="B42" s="40" t="s">
        <v>108</v>
      </c>
      <c r="C42" s="41" t="s">
        <v>109</v>
      </c>
      <c r="D42" s="42"/>
      <c r="E42" s="103">
        <v>0.14511377943787199</v>
      </c>
      <c r="F42" s="103">
        <v>0.49040714370230998</v>
      </c>
      <c r="G42" s="103">
        <v>1.32247863044E-4</v>
      </c>
      <c r="H42" s="103">
        <v>1.6297857353800001E-4</v>
      </c>
      <c r="I42" s="104">
        <v>5.0431427007520003E-3</v>
      </c>
      <c r="J42" s="104">
        <v>5.3773524107829998E-3</v>
      </c>
      <c r="K42" s="104">
        <v>5.7513689252880005E-3</v>
      </c>
      <c r="L42" s="104">
        <v>6.4907144500000004E-4</v>
      </c>
      <c r="M42" s="104">
        <v>11.094497850137305</v>
      </c>
      <c r="N42" s="104">
        <v>4.36271554362E-4</v>
      </c>
      <c r="O42" s="104">
        <v>1.8433127013699996E-4</v>
      </c>
      <c r="P42" s="100" t="s">
        <v>425</v>
      </c>
      <c r="Q42" s="100" t="s">
        <v>425</v>
      </c>
      <c r="R42" s="104">
        <v>1.5410349967600002E-3</v>
      </c>
      <c r="S42" s="104">
        <v>4.4439056285E-2</v>
      </c>
      <c r="T42" s="104">
        <v>1.337199567933E-3</v>
      </c>
      <c r="U42" s="104">
        <v>1.7637752125599997E-4</v>
      </c>
      <c r="V42" s="104">
        <v>2.2683823696499999E-2</v>
      </c>
      <c r="W42" s="100" t="s">
        <v>425</v>
      </c>
      <c r="X42" s="104">
        <v>6.8574827769899999E-4</v>
      </c>
      <c r="Y42" s="104">
        <v>6.9937951657400002E-4</v>
      </c>
      <c r="Z42" s="100" t="s">
        <v>425</v>
      </c>
      <c r="AA42" s="100" t="s">
        <v>425</v>
      </c>
      <c r="AB42" s="104">
        <v>1.385127802125E-3</v>
      </c>
      <c r="AC42" s="100" t="s">
        <v>427</v>
      </c>
      <c r="AD42" s="100" t="s">
        <v>427</v>
      </c>
      <c r="AE42" s="99"/>
      <c r="AF42" s="101">
        <v>772.07494752337641</v>
      </c>
      <c r="AG42" s="101" t="s">
        <v>427</v>
      </c>
      <c r="AH42" s="101" t="s">
        <v>427</v>
      </c>
      <c r="AI42" s="101">
        <v>64.314175381951429</v>
      </c>
      <c r="AJ42" s="101" t="s">
        <v>427</v>
      </c>
      <c r="AK42" s="101" t="s">
        <v>427</v>
      </c>
      <c r="AL42" s="29" t="s">
        <v>50</v>
      </c>
    </row>
    <row r="43" spans="1:38" ht="26.25" customHeight="1" thickBot="1" x14ac:dyDescent="0.3">
      <c r="A43" s="40" t="s">
        <v>104</v>
      </c>
      <c r="B43" s="40" t="s">
        <v>110</v>
      </c>
      <c r="C43" s="41" t="s">
        <v>111</v>
      </c>
      <c r="D43" s="42"/>
      <c r="E43" s="103">
        <v>2.828056041585</v>
      </c>
      <c r="F43" s="103">
        <v>2.4045556933359999</v>
      </c>
      <c r="G43" s="103">
        <v>0.31592048892499996</v>
      </c>
      <c r="H43" s="100" t="s">
        <v>425</v>
      </c>
      <c r="I43" s="104">
        <v>0.13228421605499999</v>
      </c>
      <c r="J43" s="104">
        <v>0.140498272456</v>
      </c>
      <c r="K43" s="104">
        <v>0.14373672053700001</v>
      </c>
      <c r="L43" s="104">
        <v>1.1856069597300001E-2</v>
      </c>
      <c r="M43" s="104">
        <v>2.3629920567480003</v>
      </c>
      <c r="N43" s="104">
        <v>6.3895665857509998E-2</v>
      </c>
      <c r="O43" s="104">
        <v>4.6344691078939997E-3</v>
      </c>
      <c r="P43" s="104">
        <v>5.441453558000001E-3</v>
      </c>
      <c r="Q43" s="104">
        <v>3.2007863497699996E-3</v>
      </c>
      <c r="R43" s="104">
        <v>1.8117827312179997E-2</v>
      </c>
      <c r="S43" s="104">
        <v>1.1320895938558E-2</v>
      </c>
      <c r="T43" s="104">
        <v>6.036568436094001E-2</v>
      </c>
      <c r="U43" s="104">
        <v>5.7927900947700008E-3</v>
      </c>
      <c r="V43" s="104">
        <v>0.30186146185251</v>
      </c>
      <c r="W43" s="104">
        <v>0.19007296177399999</v>
      </c>
      <c r="X43" s="104">
        <v>7.1773524179768997E-2</v>
      </c>
      <c r="Y43" s="104">
        <v>8.6931747859460007E-2</v>
      </c>
      <c r="Z43" s="104">
        <v>4.6627821770055998E-2</v>
      </c>
      <c r="AA43" s="104">
        <v>2.7810968157389999E-2</v>
      </c>
      <c r="AB43" s="104">
        <v>0.23314406198134996</v>
      </c>
      <c r="AC43" s="104">
        <v>1.5825413389999998E-3</v>
      </c>
      <c r="AD43" s="104">
        <v>4.4626224236219994E-2</v>
      </c>
      <c r="AE43" s="99"/>
      <c r="AF43" s="101">
        <v>5676.5252569300001</v>
      </c>
      <c r="AG43" s="101">
        <v>262.468341952</v>
      </c>
      <c r="AH43" s="101">
        <v>25894.065440297003</v>
      </c>
      <c r="AI43" s="101">
        <v>2105.6103638989998</v>
      </c>
      <c r="AJ43" s="101" t="s">
        <v>427</v>
      </c>
      <c r="AK43" s="101" t="s">
        <v>427</v>
      </c>
      <c r="AL43" s="29" t="s">
        <v>50</v>
      </c>
    </row>
    <row r="44" spans="1:38" ht="26.25" customHeight="1" thickBot="1" x14ac:dyDescent="0.3">
      <c r="A44" s="40" t="s">
        <v>71</v>
      </c>
      <c r="B44" s="40" t="s">
        <v>112</v>
      </c>
      <c r="C44" s="41" t="s">
        <v>113</v>
      </c>
      <c r="D44" s="42"/>
      <c r="E44" s="103">
        <v>0.7709673132213799</v>
      </c>
      <c r="F44" s="103">
        <v>0.25643676176735103</v>
      </c>
      <c r="G44" s="103">
        <v>8.3395049404099992E-4</v>
      </c>
      <c r="H44" s="103">
        <v>6.1636245047099998E-4</v>
      </c>
      <c r="I44" s="104">
        <v>4.1433343918382992E-2</v>
      </c>
      <c r="J44" s="104">
        <v>5.8748607061935007E-2</v>
      </c>
      <c r="K44" s="104">
        <v>0.23381877161399198</v>
      </c>
      <c r="L44" s="104">
        <v>1.7143492795236998E-2</v>
      </c>
      <c r="M44" s="104">
        <v>1.3480620937215182</v>
      </c>
      <c r="N44" s="104">
        <v>3.5126287109999995E-5</v>
      </c>
      <c r="O44" s="104">
        <v>3.3002912708389996E-3</v>
      </c>
      <c r="P44" s="100" t="s">
        <v>425</v>
      </c>
      <c r="Q44" s="100" t="s">
        <v>425</v>
      </c>
      <c r="R44" s="104">
        <v>8.6217445700309987E-3</v>
      </c>
      <c r="S44" s="104">
        <v>0.40459214167604002</v>
      </c>
      <c r="T44" s="104">
        <v>1.0179311881417E-2</v>
      </c>
      <c r="U44" s="104">
        <v>7.7878363356200008E-4</v>
      </c>
      <c r="V44" s="104">
        <v>0.23295114244069998</v>
      </c>
      <c r="W44" s="100" t="s">
        <v>425</v>
      </c>
      <c r="X44" s="104">
        <v>2.3575383746320001E-3</v>
      </c>
      <c r="Y44" s="104">
        <v>3.8867036697290002E-3</v>
      </c>
      <c r="Z44" s="100" t="s">
        <v>425</v>
      </c>
      <c r="AA44" s="100" t="s">
        <v>425</v>
      </c>
      <c r="AB44" s="104">
        <v>6.2442420427210009E-3</v>
      </c>
      <c r="AC44" s="100" t="s">
        <v>425</v>
      </c>
      <c r="AD44" s="100" t="s">
        <v>427</v>
      </c>
      <c r="AE44" s="99"/>
      <c r="AF44" s="101">
        <v>3326.5508811218333</v>
      </c>
      <c r="AG44" s="101" t="s">
        <v>427</v>
      </c>
      <c r="AH44" s="101" t="s">
        <v>427</v>
      </c>
      <c r="AI44" s="101">
        <v>5.1782386231263366</v>
      </c>
      <c r="AJ44" s="101" t="s">
        <v>427</v>
      </c>
      <c r="AK44" s="101" t="s">
        <v>427</v>
      </c>
      <c r="AL44" s="29" t="s">
        <v>50</v>
      </c>
    </row>
    <row r="45" spans="1:38" ht="26.25" customHeight="1" thickBot="1" x14ac:dyDescent="0.3">
      <c r="A45" s="40" t="s">
        <v>71</v>
      </c>
      <c r="B45" s="40" t="s">
        <v>114</v>
      </c>
      <c r="C45" s="41" t="s">
        <v>115</v>
      </c>
      <c r="D45" s="42"/>
      <c r="E45" s="103">
        <v>7.5960873449999994E-2</v>
      </c>
      <c r="F45" s="103">
        <v>3.297675096E-3</v>
      </c>
      <c r="G45" s="103">
        <v>3.7964917220000001E-3</v>
      </c>
      <c r="H45" s="103">
        <v>1.8982459000000001E-5</v>
      </c>
      <c r="I45" s="104">
        <v>2.365136737E-3</v>
      </c>
      <c r="J45" s="104">
        <v>2.496533223E-3</v>
      </c>
      <c r="K45" s="104">
        <v>2.627929708E-3</v>
      </c>
      <c r="L45" s="104">
        <v>8.2779785811130902E-4</v>
      </c>
      <c r="M45" s="104">
        <v>2.1946081990000001E-2</v>
      </c>
      <c r="N45" s="104">
        <v>1.8982499999999999E-4</v>
      </c>
      <c r="O45" s="104">
        <v>1.89825E-5</v>
      </c>
      <c r="P45" s="104">
        <v>9.4912299999999996E-5</v>
      </c>
      <c r="Q45" s="104">
        <v>9.4912299999999996E-5</v>
      </c>
      <c r="R45" s="100" t="s">
        <v>425</v>
      </c>
      <c r="S45" s="104">
        <v>9.4912299999999996E-5</v>
      </c>
      <c r="T45" s="104">
        <v>1.32877E-4</v>
      </c>
      <c r="U45" s="104">
        <v>3.7964900000000002E-4</v>
      </c>
      <c r="V45" s="104">
        <v>9.4912299999999996E-4</v>
      </c>
      <c r="W45" s="100" t="s">
        <v>425</v>
      </c>
      <c r="X45" s="104">
        <v>5.8052800000000001E-5</v>
      </c>
      <c r="Y45" s="104">
        <v>5.8052800000000001E-5</v>
      </c>
      <c r="Z45" s="104">
        <v>2.2087599999999998E-5</v>
      </c>
      <c r="AA45" s="100" t="s">
        <v>425</v>
      </c>
      <c r="AB45" s="104">
        <v>1.38193E-4</v>
      </c>
      <c r="AC45" s="100" t="s">
        <v>427</v>
      </c>
      <c r="AD45" s="100" t="s">
        <v>427</v>
      </c>
      <c r="AE45" s="99"/>
      <c r="AF45" s="101">
        <v>78.587378644242165</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427</v>
      </c>
      <c r="AH46" s="101" t="s">
        <v>427</v>
      </c>
      <c r="AI46" s="101" t="s">
        <v>427</v>
      </c>
      <c r="AJ46" s="101" t="s">
        <v>427</v>
      </c>
      <c r="AK46" s="101" t="s">
        <v>427</v>
      </c>
      <c r="AL46" s="29" t="s">
        <v>50</v>
      </c>
    </row>
    <row r="47" spans="1:38" ht="26.25" customHeight="1" thickBot="1" x14ac:dyDescent="0.3">
      <c r="A47" s="40" t="s">
        <v>71</v>
      </c>
      <c r="B47" s="40" t="s">
        <v>118</v>
      </c>
      <c r="C47" s="41" t="s">
        <v>119</v>
      </c>
      <c r="D47" s="42"/>
      <c r="E47" s="103">
        <v>0.28458093223138087</v>
      </c>
      <c r="F47" s="103">
        <v>5.5506157491061942E-2</v>
      </c>
      <c r="G47" s="103">
        <v>8.1956688346363805E-3</v>
      </c>
      <c r="H47" s="103">
        <v>3.4778251944999998E-6</v>
      </c>
      <c r="I47" s="104">
        <v>4.5087818605434489E-3</v>
      </c>
      <c r="J47" s="104">
        <v>4.5626541825824485E-3</v>
      </c>
      <c r="K47" s="104">
        <v>4.8727070037634492E-3</v>
      </c>
      <c r="L47" s="104">
        <v>3.1088936218071767E-3</v>
      </c>
      <c r="M47" s="104">
        <v>1.822046179596869</v>
      </c>
      <c r="N47" s="104">
        <v>1.3030479999999999E-9</v>
      </c>
      <c r="O47" s="104">
        <v>5.7888987759999995E-6</v>
      </c>
      <c r="P47" s="100" t="s">
        <v>425</v>
      </c>
      <c r="Q47" s="100" t="s">
        <v>425</v>
      </c>
      <c r="R47" s="104">
        <v>4.3245582680000004E-5</v>
      </c>
      <c r="S47" s="104">
        <v>1.2757742684000001E-3</v>
      </c>
      <c r="T47" s="104">
        <v>3.1827220256000001E-5</v>
      </c>
      <c r="U47" s="104">
        <v>3.685072217E-6</v>
      </c>
      <c r="V47" s="104">
        <v>5.9280820979999997E-4</v>
      </c>
      <c r="W47" s="100" t="s">
        <v>425</v>
      </c>
      <c r="X47" s="104">
        <v>8.6416874984999993E-6</v>
      </c>
      <c r="Y47" s="104">
        <v>1.5155301863499999E-5</v>
      </c>
      <c r="Z47" s="100" t="s">
        <v>425</v>
      </c>
      <c r="AA47" s="100" t="s">
        <v>425</v>
      </c>
      <c r="AB47" s="104">
        <v>2.3796985703000001E-5</v>
      </c>
      <c r="AC47" s="100" t="s">
        <v>427</v>
      </c>
      <c r="AD47" s="100" t="s">
        <v>427</v>
      </c>
      <c r="AE47" s="99"/>
      <c r="AF47" s="101">
        <v>908.63640000000009</v>
      </c>
      <c r="AG47" s="101" t="s">
        <v>427</v>
      </c>
      <c r="AH47" s="101" t="s">
        <v>427</v>
      </c>
      <c r="AI47" s="101">
        <v>1.9209236944239168E-4</v>
      </c>
      <c r="AJ47" s="101"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1" t="s">
        <v>429</v>
      </c>
      <c r="AG49" s="101" t="s">
        <v>429</v>
      </c>
      <c r="AH49" s="101" t="s">
        <v>429</v>
      </c>
      <c r="AI49" s="101" t="s">
        <v>429</v>
      </c>
      <c r="AJ49" s="101" t="s">
        <v>429</v>
      </c>
      <c r="AK49" s="101">
        <v>1251.3219999999999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1201.0338216000002</v>
      </c>
      <c r="AL51" s="29" t="s">
        <v>439</v>
      </c>
    </row>
    <row r="52" spans="1:38" ht="26.25" customHeight="1" thickBot="1" x14ac:dyDescent="0.3">
      <c r="A52" s="40" t="s">
        <v>120</v>
      </c>
      <c r="B52" s="44" t="s">
        <v>130</v>
      </c>
      <c r="C52" s="46" t="s">
        <v>391</v>
      </c>
      <c r="D52" s="43"/>
      <c r="E52" s="103">
        <v>1.852676255</v>
      </c>
      <c r="F52" s="103">
        <v>1.7277922480000001</v>
      </c>
      <c r="G52" s="103">
        <v>3.2370973699999999</v>
      </c>
      <c r="H52" s="103">
        <v>8.0000000000000004E-4</v>
      </c>
      <c r="I52" s="104">
        <v>0.122729217</v>
      </c>
      <c r="J52" s="104">
        <v>0.153131777</v>
      </c>
      <c r="K52" s="104">
        <v>0.22464724999999999</v>
      </c>
      <c r="L52" s="104">
        <v>3.800017727E-4</v>
      </c>
      <c r="M52" s="104">
        <v>2.0889183180000002</v>
      </c>
      <c r="N52" s="104">
        <v>0.17160823624782401</v>
      </c>
      <c r="O52" s="104">
        <v>4.1076352071759997E-2</v>
      </c>
      <c r="P52" s="104">
        <v>3.1173562188442999E-2</v>
      </c>
      <c r="Q52" s="104">
        <v>1.2932463146928998E-2</v>
      </c>
      <c r="R52" s="104">
        <v>5.9692562748066003E-2</v>
      </c>
      <c r="S52" s="104">
        <v>5.0521047190038998E-2</v>
      </c>
      <c r="T52" s="104">
        <v>0.33325318463249604</v>
      </c>
      <c r="U52" s="104">
        <v>9.1499548737910014E-3</v>
      </c>
      <c r="V52" s="104">
        <v>0.60492797448017999</v>
      </c>
      <c r="W52" s="104">
        <v>9.9295440000000002E-3</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0.66678435670000002</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1.2116080556454221</v>
      </c>
      <c r="AL53" s="29" t="s">
        <v>134</v>
      </c>
    </row>
    <row r="54" spans="1:38" ht="37.5" customHeight="1" thickBot="1" x14ac:dyDescent="0.3">
      <c r="A54" s="40" t="s">
        <v>120</v>
      </c>
      <c r="B54" s="44" t="s">
        <v>135</v>
      </c>
      <c r="C54" s="46" t="s">
        <v>136</v>
      </c>
      <c r="D54" s="43"/>
      <c r="E54" s="100" t="s">
        <v>427</v>
      </c>
      <c r="F54" s="103">
        <v>1.3783030787624</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422580.8664</v>
      </c>
      <c r="AL54" s="29" t="s">
        <v>442</v>
      </c>
    </row>
    <row r="55" spans="1:38" ht="26.25" customHeight="1" thickBot="1" x14ac:dyDescent="0.3">
      <c r="A55" s="40" t="s">
        <v>120</v>
      </c>
      <c r="B55" s="44" t="s">
        <v>137</v>
      </c>
      <c r="C55" s="46" t="s">
        <v>138</v>
      </c>
      <c r="D55" s="43"/>
      <c r="E55" s="103">
        <v>5.4694E-2</v>
      </c>
      <c r="F55" s="103">
        <v>0.167698881912</v>
      </c>
      <c r="G55" s="103">
        <v>1.021498</v>
      </c>
      <c r="H55" s="100" t="s">
        <v>425</v>
      </c>
      <c r="I55" s="104">
        <v>1.017E-2</v>
      </c>
      <c r="J55" s="104">
        <v>1.017E-2</v>
      </c>
      <c r="K55" s="104">
        <v>1.017E-2</v>
      </c>
      <c r="L55" s="104">
        <v>8.1360000000000009E-3</v>
      </c>
      <c r="M55" s="104">
        <v>0.24542200000000003</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1" t="s">
        <v>427</v>
      </c>
      <c r="AG55" s="101" t="s">
        <v>427</v>
      </c>
      <c r="AH55" s="101">
        <v>595</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0.213728</v>
      </c>
      <c r="F59" s="103">
        <v>0.11960099999999999</v>
      </c>
      <c r="G59" s="103">
        <v>0.21444999999999997</v>
      </c>
      <c r="H59" s="103">
        <v>2.9742999999999999E-2</v>
      </c>
      <c r="I59" s="104">
        <v>2.6704761782537913E-2</v>
      </c>
      <c r="J59" s="104">
        <v>3.3506325869263033E-2</v>
      </c>
      <c r="K59" s="104">
        <v>3.7168689003625591E-2</v>
      </c>
      <c r="L59" s="104">
        <v>7.4773332991106E-5</v>
      </c>
      <c r="M59" s="104">
        <v>6.9127999999999995E-2</v>
      </c>
      <c r="N59" s="104">
        <v>0.1130709</v>
      </c>
      <c r="O59" s="104">
        <v>3.3785299999999997E-2</v>
      </c>
      <c r="P59" s="104">
        <v>6.7380599999999999E-4</v>
      </c>
      <c r="Q59" s="104">
        <v>9.5040799999999998E-3</v>
      </c>
      <c r="R59" s="104">
        <v>4.5230100000000002E-2</v>
      </c>
      <c r="S59" s="104">
        <v>0.80779000000000001</v>
      </c>
      <c r="T59" s="104">
        <v>2.8673806E-2</v>
      </c>
      <c r="U59" s="104">
        <v>0.44979399999999997</v>
      </c>
      <c r="V59" s="104">
        <v>0.49399999999999999</v>
      </c>
      <c r="W59" s="104">
        <v>4.0851899999999998E-3</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272.34607699999998</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0.295419133452622</v>
      </c>
      <c r="J61" s="104">
        <v>2.9541913345262198</v>
      </c>
      <c r="K61" s="104">
        <v>9.8541292075551201</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v>2246626.2806507051</v>
      </c>
      <c r="AL61" s="29" t="s">
        <v>420</v>
      </c>
    </row>
    <row r="62" spans="1:38" ht="26.25" customHeight="1" thickBot="1" x14ac:dyDescent="0.3">
      <c r="A62" s="40" t="s">
        <v>54</v>
      </c>
      <c r="B62" s="48" t="s">
        <v>153</v>
      </c>
      <c r="C62" s="41" t="s">
        <v>154</v>
      </c>
      <c r="D62" s="42"/>
      <c r="E62" s="103">
        <v>8.5135000000000002E-2</v>
      </c>
      <c r="F62" s="100" t="s">
        <v>427</v>
      </c>
      <c r="G62" s="103">
        <v>2.7629999999999998E-3</v>
      </c>
      <c r="H62" s="100" t="s">
        <v>427</v>
      </c>
      <c r="I62" s="104">
        <v>3.5345385245901598E-3</v>
      </c>
      <c r="J62" s="104">
        <v>5.2659950819672098E-2</v>
      </c>
      <c r="K62" s="104">
        <v>8.7988999999999998E-2</v>
      </c>
      <c r="L62" s="100" t="s">
        <v>425</v>
      </c>
      <c r="M62" s="104">
        <v>2.1439E-2</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0.28344000000000003</v>
      </c>
      <c r="F63" s="103">
        <v>0.42916449999999995</v>
      </c>
      <c r="G63" s="103">
        <v>2.2124980000000001</v>
      </c>
      <c r="H63" s="100" t="s">
        <v>425</v>
      </c>
      <c r="I63" s="104">
        <v>0.47761120581469879</v>
      </c>
      <c r="J63" s="104">
        <v>0.49525649319524689</v>
      </c>
      <c r="K63" s="104">
        <v>0.63659799710343035</v>
      </c>
      <c r="L63" s="104">
        <v>1.3373113762811567E-3</v>
      </c>
      <c r="M63" s="104">
        <v>1.3584129999999999</v>
      </c>
      <c r="N63" s="104">
        <v>1.4467499999999999E-2</v>
      </c>
      <c r="O63" s="104">
        <v>4.8225000000000004E-3</v>
      </c>
      <c r="P63" s="104">
        <v>9.645E-5</v>
      </c>
      <c r="Q63" s="104">
        <v>1.286E-3</v>
      </c>
      <c r="R63" s="104">
        <v>1.6075E-3</v>
      </c>
      <c r="S63" s="100" t="s">
        <v>425</v>
      </c>
      <c r="T63" s="104">
        <v>9.645E-5</v>
      </c>
      <c r="U63" s="104">
        <v>6.4299999999999996E-2</v>
      </c>
      <c r="V63" s="100" t="s">
        <v>425</v>
      </c>
      <c r="W63" s="104">
        <v>2.7856339999999997E-2</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0.23846500100000001</v>
      </c>
      <c r="F64" s="103">
        <v>0.13764389299999999</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510.84300000000002</v>
      </c>
      <c r="AL64" s="29" t="s">
        <v>159</v>
      </c>
    </row>
    <row r="65" spans="1:38" ht="26.25" customHeight="1" thickBot="1" x14ac:dyDescent="0.3">
      <c r="A65" s="40" t="s">
        <v>54</v>
      </c>
      <c r="B65" s="44" t="s">
        <v>160</v>
      </c>
      <c r="C65" s="41" t="s">
        <v>161</v>
      </c>
      <c r="D65" s="42"/>
      <c r="E65" s="103">
        <v>0.10753283499999999</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1478.2725</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429</v>
      </c>
      <c r="AG66" s="101" t="s">
        <v>429</v>
      </c>
      <c r="AH66" s="101" t="s">
        <v>429</v>
      </c>
      <c r="AI66" s="101" t="s">
        <v>429</v>
      </c>
      <c r="AJ66" s="101"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8.8950000000000001E-3</v>
      </c>
      <c r="F68" s="100" t="s">
        <v>427</v>
      </c>
      <c r="G68" s="103">
        <v>1.5239000000000001E-2</v>
      </c>
      <c r="H68" s="100" t="s">
        <v>427</v>
      </c>
      <c r="I68" s="104">
        <v>8.9049999999999997E-3</v>
      </c>
      <c r="J68" s="104">
        <v>9.4070000000000004E-3</v>
      </c>
      <c r="K68" s="104">
        <v>1.021E-2</v>
      </c>
      <c r="L68" s="104">
        <v>2.4933999999999999E-5</v>
      </c>
      <c r="M68" s="104">
        <v>2.8587999999999999E-2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v>90.64</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4.3736356159999987</v>
      </c>
      <c r="F70" s="103">
        <v>5.9285254716666671</v>
      </c>
      <c r="G70" s="103">
        <v>1.6091674519999997</v>
      </c>
      <c r="H70" s="103">
        <v>0.63414400000000004</v>
      </c>
      <c r="I70" s="104">
        <v>0.1063584082</v>
      </c>
      <c r="J70" s="104">
        <v>0.22100203360000004</v>
      </c>
      <c r="K70" s="104">
        <v>0.33030815542999997</v>
      </c>
      <c r="L70" s="104">
        <v>5.0602261360000002E-5</v>
      </c>
      <c r="M70" s="104">
        <v>0.77372182</v>
      </c>
      <c r="N70" s="100" t="s">
        <v>425</v>
      </c>
      <c r="O70" s="100" t="s">
        <v>425</v>
      </c>
      <c r="P70" s="104">
        <v>1.2769999999999999E-3</v>
      </c>
      <c r="Q70" s="100" t="s">
        <v>425</v>
      </c>
      <c r="R70" s="100" t="s">
        <v>425</v>
      </c>
      <c r="S70" s="100" t="s">
        <v>425</v>
      </c>
      <c r="T70" s="104">
        <v>0.02</v>
      </c>
      <c r="U70" s="100" t="s">
        <v>425</v>
      </c>
      <c r="V70" s="100" t="s">
        <v>425</v>
      </c>
      <c r="W70" s="104">
        <v>4.6177000000000003E-2</v>
      </c>
      <c r="X70" s="104">
        <v>1E-4</v>
      </c>
      <c r="Y70" s="100" t="s">
        <v>425</v>
      </c>
      <c r="Z70" s="100" t="s">
        <v>425</v>
      </c>
      <c r="AA70" s="100" t="s">
        <v>425</v>
      </c>
      <c r="AB70" s="104">
        <v>1E-4</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4.5978244999999998</v>
      </c>
      <c r="F72" s="103">
        <v>0.3004496726185017</v>
      </c>
      <c r="G72" s="103">
        <v>3.9308690999999998</v>
      </c>
      <c r="H72" s="103">
        <v>1.9096E-3</v>
      </c>
      <c r="I72" s="104">
        <v>0.43219870000000005</v>
      </c>
      <c r="J72" s="104">
        <v>0.59537180000000001</v>
      </c>
      <c r="K72" s="104">
        <v>0.65097240000000001</v>
      </c>
      <c r="L72" s="104">
        <v>4.0624766E-2</v>
      </c>
      <c r="M72" s="104">
        <v>100.70169129999999</v>
      </c>
      <c r="N72" s="104">
        <v>1.707092264164537</v>
      </c>
      <c r="O72" s="104">
        <v>2.9359253999999998E-2</v>
      </c>
      <c r="P72" s="104">
        <v>2.2305864000000002E-2</v>
      </c>
      <c r="Q72" s="104">
        <v>1.7267186E-2</v>
      </c>
      <c r="R72" s="104">
        <v>0.52512473999999998</v>
      </c>
      <c r="S72" s="104">
        <v>0.187277527354517</v>
      </c>
      <c r="T72" s="104">
        <v>0.28575864000000001</v>
      </c>
      <c r="U72" s="104">
        <v>2.0021152E-2</v>
      </c>
      <c r="V72" s="104">
        <v>1.5099908399999999</v>
      </c>
      <c r="W72" s="104">
        <v>5.2145613999999991</v>
      </c>
      <c r="X72" s="104">
        <v>7.4999999999999997E-3</v>
      </c>
      <c r="Y72" s="104">
        <v>3.9699999999999999E-2</v>
      </c>
      <c r="Z72" s="104">
        <v>9.1000000000000004E-3</v>
      </c>
      <c r="AA72" s="104">
        <v>1.46E-2</v>
      </c>
      <c r="AB72" s="104">
        <v>7.0900000000000005E-2</v>
      </c>
      <c r="AC72" s="104">
        <v>0.13712738790000001</v>
      </c>
      <c r="AD72" s="100" t="s">
        <v>427</v>
      </c>
      <c r="AE72" s="99"/>
      <c r="AF72" s="101" t="s">
        <v>427</v>
      </c>
      <c r="AG72" s="101" t="s">
        <v>427</v>
      </c>
      <c r="AH72" s="101" t="s">
        <v>427</v>
      </c>
      <c r="AI72" s="101" t="s">
        <v>427</v>
      </c>
      <c r="AJ72" s="101" t="s">
        <v>427</v>
      </c>
      <c r="AK72" s="101">
        <v>5299.9859999999999</v>
      </c>
      <c r="AL72" s="29" t="s">
        <v>180</v>
      </c>
    </row>
    <row r="73" spans="1:38" ht="26.25" customHeight="1" thickBot="1" x14ac:dyDescent="0.3">
      <c r="A73" s="40" t="s">
        <v>54</v>
      </c>
      <c r="B73" s="40" t="s">
        <v>181</v>
      </c>
      <c r="C73" s="41" t="s">
        <v>182</v>
      </c>
      <c r="D73" s="42"/>
      <c r="E73" s="100" t="s">
        <v>425</v>
      </c>
      <c r="F73" s="100" t="s">
        <v>425</v>
      </c>
      <c r="G73" s="100" t="s">
        <v>425</v>
      </c>
      <c r="H73" s="100" t="s">
        <v>427</v>
      </c>
      <c r="I73" s="104">
        <v>1.05593410453153E-4</v>
      </c>
      <c r="J73" s="104">
        <v>1.4939997869174601E-4</v>
      </c>
      <c r="K73" s="104">
        <v>1.6019999999999999E-4</v>
      </c>
      <c r="L73" s="104">
        <v>1.05593410453E-7</v>
      </c>
      <c r="M73" s="100" t="s">
        <v>425</v>
      </c>
      <c r="N73" s="104">
        <v>2.0000000000000001E-4</v>
      </c>
      <c r="O73" s="100" t="s">
        <v>425</v>
      </c>
      <c r="P73" s="104">
        <v>2.9999999999999997E-4</v>
      </c>
      <c r="Q73" s="100" t="s">
        <v>425</v>
      </c>
      <c r="R73" s="100" t="s">
        <v>425</v>
      </c>
      <c r="S73" s="100" t="s">
        <v>425</v>
      </c>
      <c r="T73" s="104">
        <v>2.0000000000000001E-4</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3">
        <v>0.168459</v>
      </c>
      <c r="G74" s="100" t="s">
        <v>428</v>
      </c>
      <c r="H74" s="100" t="s">
        <v>428</v>
      </c>
      <c r="I74" s="104">
        <v>3.8196867264421001E-3</v>
      </c>
      <c r="J74" s="104">
        <v>5.4043250719018002E-3</v>
      </c>
      <c r="K74" s="104">
        <v>5.7949999999999998E-3</v>
      </c>
      <c r="L74" s="104">
        <v>6.8754361075960004E-6</v>
      </c>
      <c r="M74" s="100" t="s">
        <v>428</v>
      </c>
      <c r="N74" s="100" t="s">
        <v>428</v>
      </c>
      <c r="O74" s="100" t="s">
        <v>428</v>
      </c>
      <c r="P74" s="100" t="s">
        <v>428</v>
      </c>
      <c r="Q74" s="100" t="s">
        <v>428</v>
      </c>
      <c r="R74" s="104">
        <v>1E-3</v>
      </c>
      <c r="S74" s="104">
        <v>1E-3</v>
      </c>
      <c r="T74" s="104">
        <v>1E-3</v>
      </c>
      <c r="U74" s="100" t="s">
        <v>428</v>
      </c>
      <c r="V74" s="104">
        <v>1E-3</v>
      </c>
      <c r="W74" s="104">
        <v>1.2823000000000001E-2</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1.510064E-6</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0.40790091300000003</v>
      </c>
      <c r="F80" s="103">
        <v>7.5399444999999995E-2</v>
      </c>
      <c r="G80" s="103">
        <v>1.391955426</v>
      </c>
      <c r="H80" s="103">
        <v>8.8979999999999994E-4</v>
      </c>
      <c r="I80" s="104">
        <v>1.3785045459404201E-2</v>
      </c>
      <c r="J80" s="104">
        <v>1.9199752345997287E-2</v>
      </c>
      <c r="K80" s="104">
        <v>2.0913845600017793E-2</v>
      </c>
      <c r="L80" s="104">
        <v>1.3902371471019001E-5</v>
      </c>
      <c r="M80" s="104">
        <v>0.84563521999999991</v>
      </c>
      <c r="N80" s="104">
        <v>1.9886980473433</v>
      </c>
      <c r="O80" s="104">
        <v>3.4196641775623995E-2</v>
      </c>
      <c r="P80" s="104">
        <v>8.6355187213279005E-2</v>
      </c>
      <c r="Q80" s="104">
        <v>0.16156792078458199</v>
      </c>
      <c r="R80" s="104">
        <v>1.5196139217758999E-2</v>
      </c>
      <c r="S80" s="104">
        <v>0.64250018064318093</v>
      </c>
      <c r="T80" s="104">
        <v>5.9088001712000002E-2</v>
      </c>
      <c r="U80" s="104">
        <v>9.5600000000000008E-3</v>
      </c>
      <c r="V80" s="104">
        <v>7.7575913265639338</v>
      </c>
      <c r="W80" s="104">
        <v>0.13158299999999992</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2.2030405502431179E-3</v>
      </c>
      <c r="J81" s="104">
        <v>1.072930744617775E-2</v>
      </c>
      <c r="K81" s="104">
        <v>3.4105067583738526E-2</v>
      </c>
      <c r="L81" s="104">
        <v>1.520513540681E-6</v>
      </c>
      <c r="M81" s="104">
        <v>0.13500000000000001</v>
      </c>
      <c r="N81" s="104">
        <v>0.13152</v>
      </c>
      <c r="O81" s="104">
        <v>2.3240000000000001E-3</v>
      </c>
      <c r="P81" s="100" t="s">
        <v>425</v>
      </c>
      <c r="Q81" s="104">
        <v>4.9800000000000001E-3</v>
      </c>
      <c r="R81" s="104">
        <v>2.4869324000000002E-2</v>
      </c>
      <c r="S81" s="104">
        <v>1.1999999999999999E-3</v>
      </c>
      <c r="T81" s="104">
        <v>3.8000000000000002E-4</v>
      </c>
      <c r="U81" s="100" t="s">
        <v>425</v>
      </c>
      <c r="V81" s="104">
        <v>0.38699368980675197</v>
      </c>
      <c r="W81" s="104">
        <v>9.1872010000000007E-3</v>
      </c>
      <c r="X81" s="100" t="s">
        <v>425</v>
      </c>
      <c r="Y81" s="100" t="s">
        <v>425</v>
      </c>
      <c r="Z81" s="100" t="s">
        <v>425</v>
      </c>
      <c r="AA81" s="100" t="s">
        <v>425</v>
      </c>
      <c r="AB81" s="100" t="s">
        <v>425</v>
      </c>
      <c r="AC81" s="100" t="s">
        <v>427</v>
      </c>
      <c r="AD81" s="104">
        <v>2.479507E-5</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15.5351438470587</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6653062</v>
      </c>
      <c r="AL82" s="29" t="s">
        <v>436</v>
      </c>
    </row>
    <row r="83" spans="1:38" ht="26.25" customHeight="1" thickBot="1" x14ac:dyDescent="0.3">
      <c r="A83" s="40" t="s">
        <v>54</v>
      </c>
      <c r="B83" s="51" t="s">
        <v>210</v>
      </c>
      <c r="C83" s="52" t="s">
        <v>211</v>
      </c>
      <c r="D83" s="42"/>
      <c r="E83" s="103">
        <v>1.46564E-2</v>
      </c>
      <c r="F83" s="103">
        <v>2.9338186079999998E-2</v>
      </c>
      <c r="G83" s="103">
        <v>2.7814599999999991E-3</v>
      </c>
      <c r="H83" s="100" t="s">
        <v>425</v>
      </c>
      <c r="I83" s="104">
        <v>2.3009022945999998E-3</v>
      </c>
      <c r="J83" s="104">
        <v>2.3009022945999998E-3</v>
      </c>
      <c r="K83" s="104">
        <v>3.2870032779999996E-2</v>
      </c>
      <c r="L83" s="104">
        <v>6.4425264248800002E-6</v>
      </c>
      <c r="M83" s="104">
        <v>8.4583330000000012E-2</v>
      </c>
      <c r="N83" s="100" t="s">
        <v>427</v>
      </c>
      <c r="O83" s="100" t="s">
        <v>427</v>
      </c>
      <c r="P83" s="100" t="s">
        <v>427</v>
      </c>
      <c r="Q83" s="100" t="s">
        <v>427</v>
      </c>
      <c r="R83" s="100" t="s">
        <v>427</v>
      </c>
      <c r="S83" s="100" t="s">
        <v>427</v>
      </c>
      <c r="T83" s="100" t="s">
        <v>427</v>
      </c>
      <c r="U83" s="100" t="s">
        <v>427</v>
      </c>
      <c r="V83" s="100" t="s">
        <v>427</v>
      </c>
      <c r="W83" s="104">
        <v>1.4081341000000001E-2</v>
      </c>
      <c r="X83" s="100" t="s">
        <v>425</v>
      </c>
      <c r="Y83" s="100" t="s">
        <v>425</v>
      </c>
      <c r="Z83" s="100" t="s">
        <v>425</v>
      </c>
      <c r="AA83" s="100" t="s">
        <v>425</v>
      </c>
      <c r="AB83" s="100" t="s">
        <v>425</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1.201987999999999E-2</v>
      </c>
      <c r="F85" s="103">
        <v>5.1934862729289817</v>
      </c>
      <c r="G85" s="103">
        <v>9.4638000000000014E-4</v>
      </c>
      <c r="H85" s="103">
        <v>1E-4</v>
      </c>
      <c r="I85" s="100" t="s">
        <v>427</v>
      </c>
      <c r="J85" s="100" t="s">
        <v>427</v>
      </c>
      <c r="K85" s="104">
        <v>9.8536499999999998E-4</v>
      </c>
      <c r="L85" s="100" t="s">
        <v>427</v>
      </c>
      <c r="M85" s="104">
        <v>9.1828499999999993E-3</v>
      </c>
      <c r="N85" s="100" t="s">
        <v>427</v>
      </c>
      <c r="O85" s="100" t="s">
        <v>427</v>
      </c>
      <c r="P85" s="100" t="s">
        <v>427</v>
      </c>
      <c r="Q85" s="100" t="s">
        <v>427</v>
      </c>
      <c r="R85" s="104">
        <v>1.2080726403688E-2</v>
      </c>
      <c r="S85" s="100" t="s">
        <v>427</v>
      </c>
      <c r="T85" s="100" t="s">
        <v>427</v>
      </c>
      <c r="U85" s="100" t="s">
        <v>427</v>
      </c>
      <c r="V85" s="104">
        <v>1.5100908004611001E-2</v>
      </c>
      <c r="W85" s="104">
        <v>1.9799999999999999E-4</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0.88062570670281803</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2.8E-5</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0.370569746819152</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7.2400000000000003E-4</v>
      </c>
      <c r="F88" s="103">
        <v>3.372238863741468</v>
      </c>
      <c r="G88" s="100" t="s">
        <v>425</v>
      </c>
      <c r="H88" s="103">
        <v>6.4400000000000004E-4</v>
      </c>
      <c r="I88" s="100" t="s">
        <v>427</v>
      </c>
      <c r="J88" s="100" t="s">
        <v>427</v>
      </c>
      <c r="K88" s="104">
        <v>4.8200000000000039E-4</v>
      </c>
      <c r="L88" s="100" t="s">
        <v>427</v>
      </c>
      <c r="M88" s="100" t="s">
        <v>425</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3.4039999999999999E-3</v>
      </c>
      <c r="F89" s="103">
        <v>1.0818339036666671</v>
      </c>
      <c r="G89" s="103">
        <v>1.9170000000000001E-3</v>
      </c>
      <c r="H89" s="100" t="s">
        <v>425</v>
      </c>
      <c r="I89" s="100" t="s">
        <v>427</v>
      </c>
      <c r="J89" s="100" t="s">
        <v>427</v>
      </c>
      <c r="K89" s="100" t="s">
        <v>427</v>
      </c>
      <c r="L89" s="100" t="s">
        <v>427</v>
      </c>
      <c r="M89" s="104">
        <v>3.0850000000000001E-3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0.6148984287869742</v>
      </c>
      <c r="G90" s="100" t="s">
        <v>427</v>
      </c>
      <c r="H90" s="100" t="s">
        <v>427</v>
      </c>
      <c r="I90" s="104">
        <v>5.4875110960172901E-3</v>
      </c>
      <c r="J90" s="104">
        <v>9.9414033652361795E-3</v>
      </c>
      <c r="K90" s="104">
        <v>2.3552E-2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1.3640815840000001E-2</v>
      </c>
      <c r="F91" s="145">
        <v>6.0788102622551896E-2</v>
      </c>
      <c r="G91" s="145">
        <v>4.6936959930000003E-3</v>
      </c>
      <c r="H91" s="145">
        <v>3.1265708060000001E-2</v>
      </c>
      <c r="I91" s="146">
        <v>0.21935975315680861</v>
      </c>
      <c r="J91" s="146">
        <v>0.23408330926494361</v>
      </c>
      <c r="K91" s="146">
        <v>0.23712437723142171</v>
      </c>
      <c r="L91" s="146">
        <v>9.1539448801442698E-4</v>
      </c>
      <c r="M91" s="146">
        <v>0.41731230679100001</v>
      </c>
      <c r="N91" s="146">
        <v>0.24173115894917949</v>
      </c>
      <c r="O91" s="146">
        <v>8.473488016186384E-2</v>
      </c>
      <c r="P91" s="146">
        <v>1.0722670527529999E-3</v>
      </c>
      <c r="Q91" s="146">
        <v>4.5635356733299997E-4</v>
      </c>
      <c r="R91" s="146">
        <v>0.1889541535592944</v>
      </c>
      <c r="S91" s="146">
        <v>7.6151112289107337</v>
      </c>
      <c r="T91" s="146">
        <v>0.33443694499935755</v>
      </c>
      <c r="U91" s="146">
        <v>4.3555984580098697E-2</v>
      </c>
      <c r="V91" s="146">
        <v>4.4043277461162376</v>
      </c>
      <c r="W91" s="146">
        <v>7.5339099999999996E-4</v>
      </c>
      <c r="X91" s="146">
        <v>8.362635168E-4</v>
      </c>
      <c r="Y91" s="146">
        <v>3.3902575009999998E-4</v>
      </c>
      <c r="Z91" s="146">
        <v>3.3902575009999998E-4</v>
      </c>
      <c r="AA91" s="146">
        <v>3.3902575009999998E-4</v>
      </c>
      <c r="AB91" s="146">
        <v>1.8533407669999999E-3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4.8999999999999998E-4</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1.4271393449999999E-2</v>
      </c>
      <c r="F93" s="103">
        <v>2.07118780646281</v>
      </c>
      <c r="G93" s="103">
        <v>1.5166000000000001E-2</v>
      </c>
      <c r="H93" s="100" t="s">
        <v>425</v>
      </c>
      <c r="I93" s="104">
        <v>2.5097758436950227E-2</v>
      </c>
      <c r="J93" s="104">
        <v>5.036087514094708E-2</v>
      </c>
      <c r="K93" s="104">
        <v>0.10196127942199007</v>
      </c>
      <c r="L93" s="104">
        <v>8.79934433891E-7</v>
      </c>
      <c r="M93" s="104">
        <v>2.2069517875E-2</v>
      </c>
      <c r="N93" s="100" t="s">
        <v>425</v>
      </c>
      <c r="O93" s="100" t="s">
        <v>427</v>
      </c>
      <c r="P93" s="100" t="s">
        <v>425</v>
      </c>
      <c r="Q93" s="100" t="s">
        <v>427</v>
      </c>
      <c r="R93" s="100" t="s">
        <v>427</v>
      </c>
      <c r="S93" s="100" t="s">
        <v>427</v>
      </c>
      <c r="T93" s="100" t="s">
        <v>427</v>
      </c>
      <c r="U93" s="100" t="s">
        <v>427</v>
      </c>
      <c r="V93" s="100" t="s">
        <v>427</v>
      </c>
      <c r="W93" s="104">
        <v>2.3569670000000002E-3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0.34676399999999996</v>
      </c>
      <c r="F95" s="103">
        <v>0.98771339999999985</v>
      </c>
      <c r="G95" s="100" t="s">
        <v>425</v>
      </c>
      <c r="H95" s="100" t="s">
        <v>427</v>
      </c>
      <c r="I95" s="104">
        <v>2.420843E-2</v>
      </c>
      <c r="J95" s="104">
        <v>2.457633E-2</v>
      </c>
      <c r="K95" s="104">
        <v>2.5076500000000002E-2</v>
      </c>
      <c r="L95" s="104">
        <v>6.7783603999999997E-5</v>
      </c>
      <c r="M95" s="104">
        <v>0.20450199999999999</v>
      </c>
      <c r="N95" s="104">
        <v>4.7390000000000002E-2</v>
      </c>
      <c r="O95" s="100" t="s">
        <v>427</v>
      </c>
      <c r="P95" s="100" t="s">
        <v>427</v>
      </c>
      <c r="Q95" s="100" t="s">
        <v>427</v>
      </c>
      <c r="R95" s="100" t="s">
        <v>427</v>
      </c>
      <c r="S95" s="104">
        <v>3.0000000000000001E-3</v>
      </c>
      <c r="T95" s="100" t="s">
        <v>427</v>
      </c>
      <c r="U95" s="100" t="s">
        <v>427</v>
      </c>
      <c r="V95" s="100" t="s">
        <v>427</v>
      </c>
      <c r="W95" s="104">
        <v>7.2410662999999986E-2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3.8160242480000002E-3</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3">
        <v>2.6399999999999998E-7</v>
      </c>
      <c r="G98" s="100" t="s">
        <v>425</v>
      </c>
      <c r="H98" s="103">
        <v>2.2000000000000001E-4</v>
      </c>
      <c r="I98" s="104">
        <v>7.6175619E-2</v>
      </c>
      <c r="J98" s="104">
        <v>0.45420852300000003</v>
      </c>
      <c r="K98" s="104">
        <v>1.9574339689999998</v>
      </c>
      <c r="L98" s="100" t="s">
        <v>425</v>
      </c>
      <c r="M98" s="100" t="s">
        <v>425</v>
      </c>
      <c r="N98" s="100" t="s">
        <v>425</v>
      </c>
      <c r="O98" s="100" t="s">
        <v>425</v>
      </c>
      <c r="P98" s="100" t="s">
        <v>425</v>
      </c>
      <c r="Q98" s="100" t="s">
        <v>425</v>
      </c>
      <c r="R98" s="104">
        <v>1.0510000000000001E-3</v>
      </c>
      <c r="S98" s="100" t="s">
        <v>425</v>
      </c>
      <c r="T98" s="104">
        <v>2.31E-4</v>
      </c>
      <c r="U98" s="100" t="s">
        <v>425</v>
      </c>
      <c r="V98" s="104">
        <v>0.17199999999999999</v>
      </c>
      <c r="W98" s="100" t="s">
        <v>425</v>
      </c>
      <c r="X98" s="104">
        <v>4.4446329999999999E-9</v>
      </c>
      <c r="Y98" s="100" t="s">
        <v>425</v>
      </c>
      <c r="Z98" s="104">
        <v>4.4446329999999999E-9</v>
      </c>
      <c r="AA98" s="104">
        <v>4.4446329999999999E-9</v>
      </c>
      <c r="AB98" s="104">
        <v>1.3333897999999999E-8</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0.29634942539058301</v>
      </c>
      <c r="F99" s="103">
        <v>9.5769671578842193</v>
      </c>
      <c r="G99" s="100" t="s">
        <v>427</v>
      </c>
      <c r="H99" s="103">
        <v>3.9137501106290999</v>
      </c>
      <c r="I99" s="104">
        <v>7.1220800000000003E-3</v>
      </c>
      <c r="J99" s="104">
        <v>2.5753950000000001E-2</v>
      </c>
      <c r="K99" s="104">
        <v>5.6413414285714301E-2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317.95</v>
      </c>
      <c r="AL99" s="29" t="s">
        <v>244</v>
      </c>
    </row>
    <row r="100" spans="1:38" ht="26.25" customHeight="1" thickBot="1" x14ac:dyDescent="0.3">
      <c r="A100" s="40" t="s">
        <v>242</v>
      </c>
      <c r="B100" s="40" t="s">
        <v>245</v>
      </c>
      <c r="C100" s="41" t="s">
        <v>407</v>
      </c>
      <c r="D100" s="54"/>
      <c r="E100" s="103">
        <v>0.61474986307182899</v>
      </c>
      <c r="F100" s="103">
        <v>8.1164138797153598</v>
      </c>
      <c r="G100" s="100" t="s">
        <v>427</v>
      </c>
      <c r="H100" s="103">
        <v>4.53698832490117</v>
      </c>
      <c r="I100" s="104">
        <v>2.6032196699999999E-2</v>
      </c>
      <c r="J100" s="104">
        <v>5.4707476999999997E-2</v>
      </c>
      <c r="K100" s="104">
        <v>0.119196738425926</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951.65499999999997</v>
      </c>
      <c r="AL100" s="29" t="s">
        <v>244</v>
      </c>
    </row>
    <row r="101" spans="1:38" ht="26.25" customHeight="1" thickBot="1" x14ac:dyDescent="0.3">
      <c r="A101" s="40" t="s">
        <v>242</v>
      </c>
      <c r="B101" s="40" t="s">
        <v>246</v>
      </c>
      <c r="C101" s="41" t="s">
        <v>247</v>
      </c>
      <c r="D101" s="54"/>
      <c r="E101" s="103">
        <v>3.47704186074337E-3</v>
      </c>
      <c r="F101" s="103">
        <v>1.8877977000000001E-2</v>
      </c>
      <c r="G101" s="100" t="s">
        <v>427</v>
      </c>
      <c r="H101" s="103">
        <v>4.7545746713834602E-2</v>
      </c>
      <c r="I101" s="104">
        <v>1.35326E-3</v>
      </c>
      <c r="J101" s="104">
        <v>4.0597799999999998E-3</v>
      </c>
      <c r="K101" s="104">
        <v>9.4728199999999999E-3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67.662999999999997</v>
      </c>
      <c r="AL101" s="29" t="s">
        <v>244</v>
      </c>
    </row>
    <row r="102" spans="1:38" ht="26.25" customHeight="1" thickBot="1" x14ac:dyDescent="0.3">
      <c r="A102" s="40" t="s">
        <v>242</v>
      </c>
      <c r="B102" s="40" t="s">
        <v>248</v>
      </c>
      <c r="C102" s="41" t="s">
        <v>385</v>
      </c>
      <c r="D102" s="54"/>
      <c r="E102" s="103">
        <v>0.30500015884639597</v>
      </c>
      <c r="F102" s="103">
        <v>1.0608250002792201</v>
      </c>
      <c r="G102" s="100" t="s">
        <v>427</v>
      </c>
      <c r="H102" s="103">
        <v>12.0894017175324</v>
      </c>
      <c r="I102" s="104">
        <v>3.4797541915000001E-2</v>
      </c>
      <c r="J102" s="104">
        <v>0.47498911015</v>
      </c>
      <c r="K102" s="104">
        <v>3.1640923830208822</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5863.4970000000003</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1.6415193261946199E-2</v>
      </c>
      <c r="F104" s="103">
        <v>4.3300607999999997E-2</v>
      </c>
      <c r="G104" s="100" t="s">
        <v>427</v>
      </c>
      <c r="H104" s="103">
        <v>0.114389689635762</v>
      </c>
      <c r="I104" s="104">
        <v>3.257701E-4</v>
      </c>
      <c r="J104" s="104">
        <v>1.167221E-3</v>
      </c>
      <c r="K104" s="104">
        <v>2.7235156666666699E-3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69.391999999999996</v>
      </c>
      <c r="AL104" s="29" t="s">
        <v>244</v>
      </c>
    </row>
    <row r="105" spans="1:38" ht="26.25" customHeight="1" thickBot="1" x14ac:dyDescent="0.3">
      <c r="A105" s="40" t="s">
        <v>242</v>
      </c>
      <c r="B105" s="40" t="s">
        <v>253</v>
      </c>
      <c r="C105" s="41" t="s">
        <v>254</v>
      </c>
      <c r="D105" s="54"/>
      <c r="E105" s="103">
        <v>4.8764149642604997E-2</v>
      </c>
      <c r="F105" s="103">
        <v>0.480173291</v>
      </c>
      <c r="G105" s="100" t="s">
        <v>427</v>
      </c>
      <c r="H105" s="103">
        <v>0.25378204574089303</v>
      </c>
      <c r="I105" s="104">
        <v>8.1879799999999992E-3</v>
      </c>
      <c r="J105" s="104">
        <v>1.289908E-2</v>
      </c>
      <c r="K105" s="104">
        <v>2.8040820000000001E-2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61.710999999999999</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2.04358394073006E-2</v>
      </c>
      <c r="F107" s="103">
        <v>0.31294861528350998</v>
      </c>
      <c r="G107" s="100" t="s">
        <v>427</v>
      </c>
      <c r="H107" s="103">
        <v>0.92359757429853295</v>
      </c>
      <c r="I107" s="104">
        <v>2.2607289499999999E-2</v>
      </c>
      <c r="J107" s="104">
        <v>0.402437885</v>
      </c>
      <c r="K107" s="104">
        <v>1.91157995375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10549.806</v>
      </c>
      <c r="AL107" s="29" t="s">
        <v>244</v>
      </c>
    </row>
    <row r="108" spans="1:38" ht="26.25" customHeight="1" thickBot="1" x14ac:dyDescent="0.3">
      <c r="A108" s="40" t="s">
        <v>242</v>
      </c>
      <c r="B108" s="40" t="s">
        <v>258</v>
      </c>
      <c r="C108" s="41" t="s">
        <v>379</v>
      </c>
      <c r="D108" s="54"/>
      <c r="E108" s="103">
        <v>4.4944476967719103E-2</v>
      </c>
      <c r="F108" s="103">
        <v>1.7979614459076001</v>
      </c>
      <c r="G108" s="100" t="s">
        <v>427</v>
      </c>
      <c r="H108" s="103">
        <v>2.8755097701958898</v>
      </c>
      <c r="I108" s="104">
        <v>4.9462881399999999E-2</v>
      </c>
      <c r="J108" s="104">
        <v>0.65869728500000002</v>
      </c>
      <c r="K108" s="104">
        <v>1.31739457</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29008.74</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1.4512181318263786E-3</v>
      </c>
      <c r="F110" s="103">
        <v>0.22353119100000002</v>
      </c>
      <c r="G110" s="100" t="s">
        <v>427</v>
      </c>
      <c r="H110" s="103">
        <v>0.29620467966932612</v>
      </c>
      <c r="I110" s="104">
        <v>1.5885326200000001E-2</v>
      </c>
      <c r="J110" s="104">
        <v>3.9132064000000001E-2</v>
      </c>
      <c r="K110" s="104">
        <v>3.9132064000000001E-2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457.11900000000003</v>
      </c>
      <c r="AL110" s="29" t="s">
        <v>244</v>
      </c>
    </row>
    <row r="111" spans="1:38" ht="26.25" customHeight="1" thickBot="1" x14ac:dyDescent="0.3">
      <c r="A111" s="40" t="s">
        <v>242</v>
      </c>
      <c r="B111" s="40" t="s">
        <v>261</v>
      </c>
      <c r="C111" s="41" t="s">
        <v>375</v>
      </c>
      <c r="D111" s="54"/>
      <c r="E111" s="103">
        <v>1.6766799384647924E-3</v>
      </c>
      <c r="F111" s="103">
        <v>6.3889800000000005E-4</v>
      </c>
      <c r="G111" s="100" t="s">
        <v>427</v>
      </c>
      <c r="H111" s="103">
        <v>1.0948328547419001E-2</v>
      </c>
      <c r="I111" s="104">
        <v>5.0400000000000001E-8</v>
      </c>
      <c r="J111" s="104">
        <v>9.5999999999999999E-8</v>
      </c>
      <c r="K111" s="104">
        <v>2.16E-7</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10.446</v>
      </c>
      <c r="AL111" s="29" t="s">
        <v>244</v>
      </c>
    </row>
    <row r="112" spans="1:38" ht="26.25" customHeight="1" thickBot="1" x14ac:dyDescent="0.3">
      <c r="A112" s="40" t="s">
        <v>262</v>
      </c>
      <c r="B112" s="40" t="s">
        <v>263</v>
      </c>
      <c r="C112" s="41" t="s">
        <v>264</v>
      </c>
      <c r="D112" s="42"/>
      <c r="E112" s="103">
        <v>2.5332537963597899</v>
      </c>
      <c r="F112" s="100" t="s">
        <v>427</v>
      </c>
      <c r="G112" s="100" t="s">
        <v>427</v>
      </c>
      <c r="H112" s="103">
        <v>2.0037751570085498</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63331344.908994801</v>
      </c>
      <c r="AL112" s="29" t="s">
        <v>417</v>
      </c>
    </row>
    <row r="113" spans="1:38" ht="26.25" customHeight="1" thickBot="1" x14ac:dyDescent="0.3">
      <c r="A113" s="40" t="s">
        <v>262</v>
      </c>
      <c r="B113" s="55" t="s">
        <v>265</v>
      </c>
      <c r="C113" s="56" t="s">
        <v>266</v>
      </c>
      <c r="D113" s="42"/>
      <c r="E113" s="103">
        <v>3.1830330335110739</v>
      </c>
      <c r="F113" s="103">
        <v>1.7340800601190625</v>
      </c>
      <c r="G113" s="100" t="s">
        <v>427</v>
      </c>
      <c r="H113" s="103">
        <v>9.4175606902207534</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79575825.837777004</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2.2239312000000001E-2</v>
      </c>
      <c r="F115" s="100" t="s">
        <v>427</v>
      </c>
      <c r="G115" s="100" t="s">
        <v>427</v>
      </c>
      <c r="H115" s="103">
        <v>4.4478624000000001E-2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555982.80000000005</v>
      </c>
      <c r="AL115" s="29" t="s">
        <v>431</v>
      </c>
    </row>
    <row r="116" spans="1:38" ht="26.25" customHeight="1" thickBot="1" x14ac:dyDescent="0.3">
      <c r="A116" s="40" t="s">
        <v>262</v>
      </c>
      <c r="B116" s="40" t="s">
        <v>270</v>
      </c>
      <c r="C116" s="46" t="s">
        <v>408</v>
      </c>
      <c r="D116" s="42"/>
      <c r="E116" s="103">
        <v>0.71002878648588807</v>
      </c>
      <c r="F116" s="103">
        <v>0.12087320243865141</v>
      </c>
      <c r="G116" s="100" t="s">
        <v>427</v>
      </c>
      <c r="H116" s="103">
        <v>1.724355624322873</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17750719.662147202</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2.5914923190000001E-2</v>
      </c>
      <c r="J119" s="104">
        <v>0.46133226849999998</v>
      </c>
      <c r="K119" s="104">
        <v>0.46133226849999998</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624634.35</v>
      </c>
      <c r="AL119" s="29" t="s">
        <v>432</v>
      </c>
    </row>
    <row r="120" spans="1:38" ht="26.25" customHeight="1" thickBot="1" x14ac:dyDescent="0.3">
      <c r="A120" s="40" t="s">
        <v>262</v>
      </c>
      <c r="B120" s="40" t="s">
        <v>276</v>
      </c>
      <c r="C120" s="41" t="s">
        <v>277</v>
      </c>
      <c r="D120" s="42"/>
      <c r="E120" s="103">
        <v>0.84148193779801073</v>
      </c>
      <c r="F120" s="100" t="s">
        <v>427</v>
      </c>
      <c r="G120" s="100" t="s">
        <v>427</v>
      </c>
      <c r="H120" s="103">
        <v>0.97547170066329059</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38.158738378673398</v>
      </c>
      <c r="AL120" s="29" t="s">
        <v>433</v>
      </c>
    </row>
    <row r="121" spans="1:38" ht="26.25" customHeight="1" thickBot="1" x14ac:dyDescent="0.3">
      <c r="A121" s="40" t="s">
        <v>262</v>
      </c>
      <c r="B121" s="40" t="s">
        <v>278</v>
      </c>
      <c r="C121" s="46" t="s">
        <v>279</v>
      </c>
      <c r="D121" s="43"/>
      <c r="E121" s="100" t="s">
        <v>425</v>
      </c>
      <c r="F121" s="103">
        <v>0.57380358420000899</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667213.47000001103</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0.24628989840010801</v>
      </c>
      <c r="G125" s="100" t="s">
        <v>425</v>
      </c>
      <c r="H125" s="100" t="s">
        <v>425</v>
      </c>
      <c r="I125" s="104">
        <v>6.3236824200000003E-6</v>
      </c>
      <c r="J125" s="104">
        <v>4.1966256059999997E-5</v>
      </c>
      <c r="K125" s="104">
        <v>8.8723180620000006E-5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191.62674000000001</v>
      </c>
      <c r="AL125" s="29" t="s">
        <v>422</v>
      </c>
    </row>
    <row r="126" spans="1:38" ht="26.25" customHeight="1" thickBot="1" x14ac:dyDescent="0.3">
      <c r="A126" s="40" t="s">
        <v>287</v>
      </c>
      <c r="B126" s="40" t="s">
        <v>290</v>
      </c>
      <c r="C126" s="41" t="s">
        <v>291</v>
      </c>
      <c r="D126" s="42"/>
      <c r="E126" s="100" t="s">
        <v>425</v>
      </c>
      <c r="F126" s="103">
        <v>2.2444840002165799E-2</v>
      </c>
      <c r="G126" s="100" t="s">
        <v>427</v>
      </c>
      <c r="H126" s="103">
        <v>0.15918090530000001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663.25377214100001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1" t="s">
        <v>427</v>
      </c>
      <c r="AG128" s="101" t="s">
        <v>427</v>
      </c>
      <c r="AH128" s="101" t="s">
        <v>427</v>
      </c>
      <c r="AI128" s="101" t="s">
        <v>427</v>
      </c>
      <c r="AJ128" s="101" t="s">
        <v>427</v>
      </c>
      <c r="AK128" s="101" t="s">
        <v>428</v>
      </c>
      <c r="AL128" s="29" t="s">
        <v>299</v>
      </c>
    </row>
    <row r="129" spans="1:38" ht="26.25" customHeight="1" thickBot="1" x14ac:dyDescent="0.3">
      <c r="A129" s="40" t="s">
        <v>287</v>
      </c>
      <c r="B129" s="44" t="s">
        <v>297</v>
      </c>
      <c r="C129" s="52" t="s">
        <v>298</v>
      </c>
      <c r="D129" s="42"/>
      <c r="E129" s="103">
        <v>0.36987121899999997</v>
      </c>
      <c r="F129" s="103">
        <v>0.22466312600000002</v>
      </c>
      <c r="G129" s="103">
        <v>1.9610999999999999E-3</v>
      </c>
      <c r="H129" s="100" t="s">
        <v>428</v>
      </c>
      <c r="I129" s="104">
        <v>3.1224199999999999E-3</v>
      </c>
      <c r="J129" s="104">
        <v>3.3407300000000001E-3</v>
      </c>
      <c r="K129" s="104">
        <v>3.6049999999999997E-3</v>
      </c>
      <c r="L129" s="104">
        <v>2.2646890000000003E-3</v>
      </c>
      <c r="M129" s="104">
        <v>8.8787000000000005E-2</v>
      </c>
      <c r="N129" s="104">
        <v>6.7000000000000002E-3</v>
      </c>
      <c r="O129" s="100" t="s">
        <v>425</v>
      </c>
      <c r="P129" s="104">
        <v>5.0000000000000001E-4</v>
      </c>
      <c r="Q129" s="104">
        <v>6.9999999999999999E-4</v>
      </c>
      <c r="R129" s="104">
        <v>2.8400000000000002E-2</v>
      </c>
      <c r="S129" s="104">
        <v>1.3299999999999999E-2</v>
      </c>
      <c r="T129" s="104">
        <v>2.3E-2</v>
      </c>
      <c r="U129" s="104">
        <v>2.6934459999999999E-3</v>
      </c>
      <c r="V129" s="104">
        <v>7.4465859999999998E-3</v>
      </c>
      <c r="W129" s="104">
        <v>6.1999999999999998E-3</v>
      </c>
      <c r="X129" s="100" t="s">
        <v>425</v>
      </c>
      <c r="Y129" s="100" t="s">
        <v>425</v>
      </c>
      <c r="Z129" s="100" t="s">
        <v>425</v>
      </c>
      <c r="AA129" s="100" t="s">
        <v>425</v>
      </c>
      <c r="AB129" s="100" t="s">
        <v>425</v>
      </c>
      <c r="AC129" s="104">
        <v>7.9619999999999995E-4</v>
      </c>
      <c r="AD129" s="100" t="s">
        <v>427</v>
      </c>
      <c r="AE129" s="99"/>
      <c r="AF129" s="101" t="s">
        <v>427</v>
      </c>
      <c r="AG129" s="101" t="s">
        <v>427</v>
      </c>
      <c r="AH129" s="101" t="s">
        <v>427</v>
      </c>
      <c r="AI129" s="101" t="s">
        <v>427</v>
      </c>
      <c r="AJ129" s="101"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0.25846999999999998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0.29484199999999999</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4.8599999999999997E-3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3">
        <v>3.9439999999999996E-3</v>
      </c>
      <c r="F133" s="100" t="s">
        <v>425</v>
      </c>
      <c r="G133" s="103">
        <v>2.3380000000000002E-3</v>
      </c>
      <c r="H133" s="100" t="s">
        <v>425</v>
      </c>
      <c r="I133" s="104">
        <v>8.6260281260606205E-4</v>
      </c>
      <c r="J133" s="104">
        <v>8.6260281260606205E-4</v>
      </c>
      <c r="K133" s="104">
        <v>8.6260281260606205E-4</v>
      </c>
      <c r="L133" s="100" t="s">
        <v>425</v>
      </c>
      <c r="M133" s="104">
        <v>1.01E-4</v>
      </c>
      <c r="N133" s="100" t="s">
        <v>425</v>
      </c>
      <c r="O133" s="100" t="s">
        <v>425</v>
      </c>
      <c r="P133" s="104">
        <v>3.1182953574319999E-3</v>
      </c>
      <c r="Q133" s="100" t="s">
        <v>425</v>
      </c>
      <c r="R133" s="100" t="s">
        <v>425</v>
      </c>
      <c r="S133" s="100" t="s">
        <v>425</v>
      </c>
      <c r="T133" s="100" t="s">
        <v>425</v>
      </c>
      <c r="U133" s="100" t="s">
        <v>425</v>
      </c>
      <c r="V133" s="100" t="s">
        <v>425</v>
      </c>
      <c r="W133" s="104">
        <v>7.5126070000000019E-3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48622</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2.87801061672E-3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385059133.75854599</v>
      </c>
      <c r="AL136" s="29" t="s">
        <v>435</v>
      </c>
    </row>
    <row r="137" spans="1:38" ht="26.25" customHeight="1" thickBot="1" x14ac:dyDescent="0.3">
      <c r="A137" s="40" t="s">
        <v>287</v>
      </c>
      <c r="B137" s="40" t="s">
        <v>314</v>
      </c>
      <c r="C137" s="41" t="s">
        <v>315</v>
      </c>
      <c r="D137" s="42"/>
      <c r="E137" s="103">
        <v>2.5000000000000001E-4</v>
      </c>
      <c r="F137" s="103">
        <v>0.1255888</v>
      </c>
      <c r="G137" s="100" t="s">
        <v>425</v>
      </c>
      <c r="H137" s="103">
        <v>2.6979999999999999E-3</v>
      </c>
      <c r="I137" s="100" t="s">
        <v>427</v>
      </c>
      <c r="J137" s="100" t="s">
        <v>427</v>
      </c>
      <c r="K137" s="100" t="s">
        <v>427</v>
      </c>
      <c r="L137" s="100" t="s">
        <v>427</v>
      </c>
      <c r="M137" s="104">
        <v>2.0600000000000002E-3</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3">
        <v>8.5354999999999997E-3</v>
      </c>
      <c r="G139" s="100" t="s">
        <v>425</v>
      </c>
      <c r="H139" s="100" t="s">
        <v>425</v>
      </c>
      <c r="I139" s="104">
        <v>0.35839837732727697</v>
      </c>
      <c r="J139" s="104">
        <v>0.35852062332727702</v>
      </c>
      <c r="K139" s="104">
        <v>0.35866860532727701</v>
      </c>
      <c r="L139" s="104">
        <v>2.4087400000000003E-5</v>
      </c>
      <c r="M139" s="100" t="s">
        <v>425</v>
      </c>
      <c r="N139" s="104">
        <v>1.3112092471170001E-3</v>
      </c>
      <c r="O139" s="104">
        <v>2.6390097731450002E-3</v>
      </c>
      <c r="P139" s="104">
        <v>2.8710097731450002E-3</v>
      </c>
      <c r="Q139" s="104">
        <v>4.2044829681010002E-3</v>
      </c>
      <c r="R139" s="104">
        <v>4.0062072471389997E-3</v>
      </c>
      <c r="S139" s="104">
        <v>9.3116002809579997E-3</v>
      </c>
      <c r="T139" s="100" t="s">
        <v>427</v>
      </c>
      <c r="U139" s="100" t="s">
        <v>427</v>
      </c>
      <c r="V139" s="100" t="s">
        <v>427</v>
      </c>
      <c r="W139" s="104">
        <v>4.3549309520000001</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87.855076875251953</v>
      </c>
      <c r="F141" s="105">
        <f t="shared" ref="F141:AD141" si="0">SUM(F14:F140)</f>
        <v>81.739203127483918</v>
      </c>
      <c r="G141" s="105">
        <f t="shared" si="0"/>
        <v>16.801581608791089</v>
      </c>
      <c r="H141" s="105">
        <f t="shared" si="0"/>
        <v>40.940933650321199</v>
      </c>
      <c r="I141" s="105">
        <f t="shared" si="0"/>
        <v>11.105676573038211</v>
      </c>
      <c r="J141" s="105">
        <f t="shared" si="0"/>
        <v>17.984828678849006</v>
      </c>
      <c r="K141" s="105">
        <f t="shared" si="0"/>
        <v>34.947408603581167</v>
      </c>
      <c r="L141" s="105">
        <f t="shared" si="0"/>
        <v>1.4805747959201356</v>
      </c>
      <c r="M141" s="105">
        <f t="shared" si="0"/>
        <v>203.32196677931989</v>
      </c>
      <c r="N141" s="105">
        <f t="shared" si="0"/>
        <v>10.682903477525294</v>
      </c>
      <c r="O141" s="105">
        <f t="shared" si="0"/>
        <v>0.7382238333685176</v>
      </c>
      <c r="P141" s="105">
        <f t="shared" si="0"/>
        <v>0.38181178536701577</v>
      </c>
      <c r="Q141" s="105">
        <f t="shared" si="0"/>
        <v>0.56136523004080241</v>
      </c>
      <c r="R141" s="105">
        <f>SUM(R14:R140)</f>
        <v>3.5219375065383698</v>
      </c>
      <c r="S141" s="105">
        <f t="shared" si="0"/>
        <v>50.76747385928244</v>
      </c>
      <c r="T141" s="105">
        <f t="shared" si="0"/>
        <v>2.3967746146167039</v>
      </c>
      <c r="U141" s="105">
        <f t="shared" si="0"/>
        <v>1.027763998853465</v>
      </c>
      <c r="V141" s="105">
        <f t="shared" si="0"/>
        <v>43.97197268603567</v>
      </c>
      <c r="W141" s="105">
        <f t="shared" si="0"/>
        <v>16.722544085287996</v>
      </c>
      <c r="X141" s="105">
        <f t="shared" si="0"/>
        <v>1.36014734000494</v>
      </c>
      <c r="Y141" s="105">
        <f t="shared" si="0"/>
        <v>1.4133233897484379</v>
      </c>
      <c r="Z141" s="105">
        <f t="shared" si="0"/>
        <v>0.61121637700865994</v>
      </c>
      <c r="AA141" s="105">
        <f t="shared" si="0"/>
        <v>0.80066271958269308</v>
      </c>
      <c r="AB141" s="105">
        <f t="shared" si="0"/>
        <v>4.1853498254550701</v>
      </c>
      <c r="AC141" s="105">
        <f t="shared" si="0"/>
        <v>1.1765542942380001</v>
      </c>
      <c r="AD141" s="105">
        <f t="shared" si="0"/>
        <v>0.15062101090739</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1">
        <v>8.8498923722330112</v>
      </c>
      <c r="F143" s="101">
        <v>0.60326822324032603</v>
      </c>
      <c r="G143" s="101">
        <v>2.1438077057206361E-2</v>
      </c>
      <c r="H143" s="101">
        <v>0.38965563698601419</v>
      </c>
      <c r="I143" s="101">
        <v>0.1317898719145596</v>
      </c>
      <c r="J143" s="101">
        <v>0.1317898719145596</v>
      </c>
      <c r="K143" s="101">
        <v>0.1317898719145596</v>
      </c>
      <c r="L143" s="101">
        <v>8.4799087278700225E-2</v>
      </c>
      <c r="M143" s="101">
        <v>10.799562732378497</v>
      </c>
      <c r="N143" s="101">
        <v>1.7698034175472395E-3</v>
      </c>
      <c r="O143" s="101">
        <v>2.0954514046047038E-4</v>
      </c>
      <c r="P143" s="101">
        <v>1.2035285293264112E-2</v>
      </c>
      <c r="Q143" s="101">
        <v>3.3767828415657506E-4</v>
      </c>
      <c r="R143" s="101">
        <v>1.3071550774550574E-2</v>
      </c>
      <c r="S143" s="101">
        <v>8.9897506046146564E-3</v>
      </c>
      <c r="T143" s="101">
        <v>2.0593605133073728E-3</v>
      </c>
      <c r="U143" s="101">
        <v>2.562662873922085E-4</v>
      </c>
      <c r="V143" s="101">
        <v>4.3685571827666678E-2</v>
      </c>
      <c r="W143" s="101">
        <v>0.27652109999999996</v>
      </c>
      <c r="X143" s="101">
        <v>2.90283453914E-2</v>
      </c>
      <c r="Y143" s="101">
        <v>3.3768250862499995E-2</v>
      </c>
      <c r="Z143" s="101">
        <v>2.4807336417999998E-2</v>
      </c>
      <c r="AA143" s="101">
        <v>3.0321720297000001E-2</v>
      </c>
      <c r="AB143" s="101">
        <v>0.11792565296889999</v>
      </c>
      <c r="AC143" s="101">
        <v>2.76521E-4</v>
      </c>
      <c r="AD143" s="101">
        <v>5.5346799999999997E-5</v>
      </c>
      <c r="AE143" s="99"/>
      <c r="AF143" s="101">
        <v>68220.293622235797</v>
      </c>
      <c r="AG143" s="101" t="s">
        <v>427</v>
      </c>
      <c r="AH143" s="101">
        <v>504.4248415966</v>
      </c>
      <c r="AI143" s="101">
        <v>6017.7770544861996</v>
      </c>
      <c r="AJ143" s="101" t="s">
        <v>427</v>
      </c>
      <c r="AK143" s="101" t="s">
        <v>427</v>
      </c>
      <c r="AL143" s="32" t="s">
        <v>50</v>
      </c>
    </row>
    <row r="144" spans="1:38" ht="26.25" customHeight="1" thickBot="1" x14ac:dyDescent="0.3">
      <c r="A144" s="65"/>
      <c r="B144" s="32" t="s">
        <v>347</v>
      </c>
      <c r="C144" s="66" t="s">
        <v>354</v>
      </c>
      <c r="D144" s="67" t="s">
        <v>280</v>
      </c>
      <c r="E144" s="101">
        <v>7.4692992936164995</v>
      </c>
      <c r="F144" s="101">
        <v>0.11181139115131429</v>
      </c>
      <c r="G144" s="101">
        <v>7.3023425600876749E-3</v>
      </c>
      <c r="H144" s="101">
        <v>3.3609890039694952E-2</v>
      </c>
      <c r="I144" s="101">
        <v>7.4204135677112051E-2</v>
      </c>
      <c r="J144" s="101">
        <v>7.4204135677112051E-2</v>
      </c>
      <c r="K144" s="101">
        <v>7.4204135677112051E-2</v>
      </c>
      <c r="L144" s="101">
        <v>5.3197064083694443E-2</v>
      </c>
      <c r="M144" s="101">
        <v>1.0383289209599016</v>
      </c>
      <c r="N144" s="101">
        <v>2.6816141784675968E-4</v>
      </c>
      <c r="O144" s="101">
        <v>2.748000001431251E-5</v>
      </c>
      <c r="P144" s="101">
        <v>2.7054243047557021E-3</v>
      </c>
      <c r="Q144" s="101">
        <v>5.3300354454533637E-5</v>
      </c>
      <c r="R144" s="101">
        <v>4.2118781784098143E-3</v>
      </c>
      <c r="S144" s="101">
        <v>2.8290048615729024E-3</v>
      </c>
      <c r="T144" s="101">
        <v>1.3481468366862082E-4</v>
      </c>
      <c r="U144" s="101">
        <v>5.1640708880442255E-5</v>
      </c>
      <c r="V144" s="101">
        <v>9.2455382312568619E-3</v>
      </c>
      <c r="W144" s="101">
        <v>6.6409099999999999E-2</v>
      </c>
      <c r="X144" s="101">
        <v>1.0636359344800001E-2</v>
      </c>
      <c r="Y144" s="101">
        <v>1.1937293843499999E-2</v>
      </c>
      <c r="Z144" s="101">
        <v>9.3426799657000004E-3</v>
      </c>
      <c r="AA144" s="101">
        <v>9.9486500676000001E-3</v>
      </c>
      <c r="AB144" s="101">
        <v>4.1864983221599997E-2</v>
      </c>
      <c r="AC144" s="101">
        <v>6.6408799999999993E-5</v>
      </c>
      <c r="AD144" s="101">
        <v>1.33435E-5</v>
      </c>
      <c r="AE144" s="99"/>
      <c r="AF144" s="101">
        <v>19134.3969035833</v>
      </c>
      <c r="AG144" s="101" t="s">
        <v>427</v>
      </c>
      <c r="AH144" s="101" t="s">
        <v>425</v>
      </c>
      <c r="AI144" s="101">
        <v>2031.3927475661001</v>
      </c>
      <c r="AJ144" s="101" t="s">
        <v>427</v>
      </c>
      <c r="AK144" s="101" t="s">
        <v>427</v>
      </c>
      <c r="AL144" s="32" t="s">
        <v>50</v>
      </c>
    </row>
    <row r="145" spans="1:38" ht="26.25" customHeight="1" thickBot="1" x14ac:dyDescent="0.3">
      <c r="A145" s="65"/>
      <c r="B145" s="32" t="s">
        <v>348</v>
      </c>
      <c r="C145" s="66" t="s">
        <v>355</v>
      </c>
      <c r="D145" s="67" t="s">
        <v>280</v>
      </c>
      <c r="E145" s="101">
        <v>4.3764807641870407</v>
      </c>
      <c r="F145" s="101">
        <v>0.16275268914195551</v>
      </c>
      <c r="G145" s="101">
        <v>1.6546321478214113E-2</v>
      </c>
      <c r="H145" s="101">
        <v>4.4032406210745549E-2</v>
      </c>
      <c r="I145" s="101">
        <v>5.8135949991049221E-2</v>
      </c>
      <c r="J145" s="101">
        <v>5.8135949991049221E-2</v>
      </c>
      <c r="K145" s="101">
        <v>5.8135949991049221E-2</v>
      </c>
      <c r="L145" s="101">
        <v>3.459642124652846E-2</v>
      </c>
      <c r="M145" s="101">
        <v>1.7345194016283567</v>
      </c>
      <c r="N145" s="101">
        <v>5.5615925073999211E-4</v>
      </c>
      <c r="O145" s="101">
        <v>5.5616064019290016E-5</v>
      </c>
      <c r="P145" s="101">
        <v>5.8952593656413626E-3</v>
      </c>
      <c r="Q145" s="101">
        <v>1.1123178067535301E-4</v>
      </c>
      <c r="R145" s="101">
        <v>9.4546346636654247E-3</v>
      </c>
      <c r="S145" s="101">
        <v>6.3401677307285218E-3</v>
      </c>
      <c r="T145" s="101">
        <v>2.2246946652556518E-4</v>
      </c>
      <c r="U145" s="101">
        <v>1.1123143331212603E-4</v>
      </c>
      <c r="V145" s="101">
        <v>2.0021647575285871E-2</v>
      </c>
      <c r="W145" s="101">
        <v>3.9581199999999997E-2</v>
      </c>
      <c r="X145" s="101">
        <v>4.3158948289000005E-3</v>
      </c>
      <c r="Y145" s="101">
        <v>2.6135140906000002E-2</v>
      </c>
      <c r="Z145" s="101">
        <v>2.9204221672700002E-2</v>
      </c>
      <c r="AA145" s="101">
        <v>6.7136141774000006E-3</v>
      </c>
      <c r="AB145" s="101">
        <v>6.6368871585000003E-2</v>
      </c>
      <c r="AC145" s="101">
        <v>2.11227E-5</v>
      </c>
      <c r="AD145" s="101">
        <v>4.2513000000000003E-6</v>
      </c>
      <c r="AE145" s="99"/>
      <c r="AF145" s="101">
        <v>42530.528470095996</v>
      </c>
      <c r="AG145" s="101" t="s">
        <v>427</v>
      </c>
      <c r="AH145" s="101">
        <v>899.13052449550003</v>
      </c>
      <c r="AI145" s="101">
        <v>4573.9872231141999</v>
      </c>
      <c r="AJ145" s="101" t="s">
        <v>427</v>
      </c>
      <c r="AK145" s="101" t="s">
        <v>427</v>
      </c>
      <c r="AL145" s="32" t="s">
        <v>50</v>
      </c>
    </row>
    <row r="146" spans="1:38" ht="26.25" customHeight="1" thickBot="1" x14ac:dyDescent="0.3">
      <c r="A146" s="65"/>
      <c r="B146" s="32" t="s">
        <v>349</v>
      </c>
      <c r="C146" s="66" t="s">
        <v>356</v>
      </c>
      <c r="D146" s="67" t="s">
        <v>280</v>
      </c>
      <c r="E146" s="101">
        <v>0.11449309080503781</v>
      </c>
      <c r="F146" s="101">
        <v>0.488709767834276</v>
      </c>
      <c r="G146" s="101">
        <v>1.9991905367998644E-4</v>
      </c>
      <c r="H146" s="101">
        <v>1.1454921104757159E-3</v>
      </c>
      <c r="I146" s="101">
        <v>6.6566665390394584E-3</v>
      </c>
      <c r="J146" s="101">
        <v>6.6566665390394584E-3</v>
      </c>
      <c r="K146" s="101">
        <v>6.6566665390394584E-3</v>
      </c>
      <c r="L146" s="101">
        <v>1.4503885691187792E-3</v>
      </c>
      <c r="M146" s="101">
        <v>2.4482789103980753</v>
      </c>
      <c r="N146" s="101">
        <v>3.8450093209151639E-5</v>
      </c>
      <c r="O146" s="101">
        <v>6.3569061906443519E-4</v>
      </c>
      <c r="P146" s="101">
        <v>1.8480105048459058E-4</v>
      </c>
      <c r="Q146" s="101">
        <v>6.3491245448469093E-6</v>
      </c>
      <c r="R146" s="101">
        <v>2.7939252071271926E-3</v>
      </c>
      <c r="S146" s="101">
        <v>0.10783279717448671</v>
      </c>
      <c r="T146" s="101">
        <v>4.4646005158398387E-3</v>
      </c>
      <c r="U146" s="101">
        <v>6.3293513887535788E-4</v>
      </c>
      <c r="V146" s="101">
        <v>6.3043457260086366E-2</v>
      </c>
      <c r="W146" s="101">
        <v>6.3355000000000009E-3</v>
      </c>
      <c r="X146" s="101">
        <v>1.772945207E-4</v>
      </c>
      <c r="Y146" s="101">
        <v>2.0889380599999999E-4</v>
      </c>
      <c r="Z146" s="101">
        <v>1.4255401849999998E-4</v>
      </c>
      <c r="AA146" s="101">
        <v>2.2413270660000002E-4</v>
      </c>
      <c r="AB146" s="101">
        <v>7.5287505180000002E-4</v>
      </c>
      <c r="AC146" s="101">
        <v>6.3351999999999999E-6</v>
      </c>
      <c r="AD146" s="101">
        <v>1.9717000000000001E-6</v>
      </c>
      <c r="AE146" s="99"/>
      <c r="AF146" s="101">
        <v>846.29319685079997</v>
      </c>
      <c r="AG146" s="101" t="s">
        <v>427</v>
      </c>
      <c r="AH146" s="101" t="s">
        <v>425</v>
      </c>
      <c r="AI146" s="101">
        <v>57.456576038800002</v>
      </c>
      <c r="AJ146" s="101" t="s">
        <v>427</v>
      </c>
      <c r="AK146" s="101" t="s">
        <v>427</v>
      </c>
      <c r="AL146" s="32" t="s">
        <v>50</v>
      </c>
    </row>
    <row r="147" spans="1:38" ht="26.25" customHeight="1" thickBot="1" x14ac:dyDescent="0.3">
      <c r="A147" s="65"/>
      <c r="B147" s="32" t="s">
        <v>350</v>
      </c>
      <c r="C147" s="66" t="s">
        <v>357</v>
      </c>
      <c r="D147" s="67" t="s">
        <v>280</v>
      </c>
      <c r="E147" s="101" t="s">
        <v>427</v>
      </c>
      <c r="F147" s="101">
        <v>2.0659583743507857</v>
      </c>
      <c r="G147" s="101" t="s">
        <v>427</v>
      </c>
      <c r="H147" s="101" t="s">
        <v>427</v>
      </c>
      <c r="I147" s="101">
        <v>0</v>
      </c>
      <c r="J147" s="101">
        <v>0</v>
      </c>
      <c r="K147" s="101">
        <v>0</v>
      </c>
      <c r="L147" s="101">
        <v>0</v>
      </c>
      <c r="M147" s="101" t="s">
        <v>427</v>
      </c>
      <c r="N147" s="101">
        <v>0</v>
      </c>
      <c r="O147" s="101">
        <v>0</v>
      </c>
      <c r="P147" s="101" t="s">
        <v>427</v>
      </c>
      <c r="Q147" s="101">
        <v>0</v>
      </c>
      <c r="R147" s="101">
        <v>0</v>
      </c>
      <c r="S147" s="101">
        <v>0</v>
      </c>
      <c r="T147" s="101">
        <v>0</v>
      </c>
      <c r="U147" s="101">
        <v>0</v>
      </c>
      <c r="V147" s="101">
        <v>0</v>
      </c>
      <c r="W147" s="101" t="s">
        <v>427</v>
      </c>
      <c r="X147" s="101" t="s">
        <v>427</v>
      </c>
      <c r="Y147" s="101" t="s">
        <v>427</v>
      </c>
      <c r="Z147" s="101" t="s">
        <v>427</v>
      </c>
      <c r="AA147" s="101" t="s">
        <v>427</v>
      </c>
      <c r="AB147" s="101" t="s">
        <v>427</v>
      </c>
      <c r="AC147" s="101" t="s">
        <v>427</v>
      </c>
      <c r="AD147" s="101" t="s">
        <v>427</v>
      </c>
      <c r="AE147" s="99"/>
      <c r="AF147" s="101">
        <v>88.582985324099994</v>
      </c>
      <c r="AG147" s="101" t="s">
        <v>427</v>
      </c>
      <c r="AH147" s="101" t="s">
        <v>427</v>
      </c>
      <c r="AI147" s="101">
        <v>5.9687722472000004</v>
      </c>
      <c r="AJ147" s="101" t="s">
        <v>427</v>
      </c>
      <c r="AK147" s="101" t="s">
        <v>427</v>
      </c>
      <c r="AL147" s="32" t="s">
        <v>50</v>
      </c>
    </row>
    <row r="148" spans="1:38" ht="26.25" customHeight="1" thickBot="1" x14ac:dyDescent="0.3">
      <c r="A148" s="65"/>
      <c r="B148" s="32" t="s">
        <v>351</v>
      </c>
      <c r="C148" s="66" t="s">
        <v>358</v>
      </c>
      <c r="D148" s="67" t="s">
        <v>280</v>
      </c>
      <c r="E148" s="101" t="s">
        <v>427</v>
      </c>
      <c r="F148" s="101" t="s">
        <v>427</v>
      </c>
      <c r="G148" s="101" t="s">
        <v>427</v>
      </c>
      <c r="H148" s="101" t="s">
        <v>427</v>
      </c>
      <c r="I148" s="101">
        <v>0.48711942764064542</v>
      </c>
      <c r="J148" s="101">
        <v>0.89233861720463892</v>
      </c>
      <c r="K148" s="101">
        <v>1.1929929111463076</v>
      </c>
      <c r="L148" s="101">
        <v>0.12357188838278343</v>
      </c>
      <c r="M148" s="101" t="s">
        <v>427</v>
      </c>
      <c r="N148" s="101">
        <v>2.9491687643811422</v>
      </c>
      <c r="O148" s="101">
        <v>1.383024775646214E-2</v>
      </c>
      <c r="P148" s="101">
        <v>0</v>
      </c>
      <c r="Q148" s="101">
        <v>3.4127533198997001E-2</v>
      </c>
      <c r="R148" s="101">
        <v>1.0909954771961983</v>
      </c>
      <c r="S148" s="101">
        <v>23.872687972822337</v>
      </c>
      <c r="T148" s="101">
        <v>0.1736991375973724</v>
      </c>
      <c r="U148" s="101">
        <v>2.3859858222926161E-2</v>
      </c>
      <c r="V148" s="101">
        <v>9.4457257361509512</v>
      </c>
      <c r="W148" s="101" t="s">
        <v>425</v>
      </c>
      <c r="X148" s="101" t="s">
        <v>425</v>
      </c>
      <c r="Y148" s="101" t="s">
        <v>425</v>
      </c>
      <c r="Z148" s="101" t="s">
        <v>425</v>
      </c>
      <c r="AA148" s="101" t="s">
        <v>425</v>
      </c>
      <c r="AB148" s="101" t="s">
        <v>425</v>
      </c>
      <c r="AC148" s="101" t="s">
        <v>425</v>
      </c>
      <c r="AD148" s="101" t="s">
        <v>425</v>
      </c>
      <c r="AE148" s="99"/>
      <c r="AF148" s="101" t="s">
        <v>427</v>
      </c>
      <c r="AG148" s="101" t="s">
        <v>427</v>
      </c>
      <c r="AH148" s="101" t="s">
        <v>427</v>
      </c>
      <c r="AI148" s="101" t="s">
        <v>427</v>
      </c>
      <c r="AJ148" s="101" t="s">
        <v>427</v>
      </c>
      <c r="AK148" s="101">
        <v>42845.634241489177</v>
      </c>
      <c r="AL148" s="32" t="s">
        <v>412</v>
      </c>
    </row>
    <row r="149" spans="1:38" ht="26.25" customHeight="1" thickBot="1" x14ac:dyDescent="0.3">
      <c r="A149" s="65"/>
      <c r="B149" s="32" t="s">
        <v>352</v>
      </c>
      <c r="C149" s="66" t="s">
        <v>359</v>
      </c>
      <c r="D149" s="67" t="s">
        <v>280</v>
      </c>
      <c r="E149" s="101" t="s">
        <v>427</v>
      </c>
      <c r="F149" s="101" t="s">
        <v>427</v>
      </c>
      <c r="G149" s="101" t="s">
        <v>427</v>
      </c>
      <c r="H149" s="101" t="s">
        <v>427</v>
      </c>
      <c r="I149" s="101">
        <v>0.25874605746529944</v>
      </c>
      <c r="J149" s="101">
        <v>0.47915936567648004</v>
      </c>
      <c r="K149" s="101">
        <v>0.95831873135296008</v>
      </c>
      <c r="L149" s="101">
        <v>1.0158178552341367E-2</v>
      </c>
      <c r="M149" s="101" t="s">
        <v>427</v>
      </c>
      <c r="N149" s="101">
        <v>0</v>
      </c>
      <c r="O149" s="101">
        <v>0</v>
      </c>
      <c r="P149" s="101" t="s">
        <v>425</v>
      </c>
      <c r="Q149" s="101">
        <v>0</v>
      </c>
      <c r="R149" s="101">
        <v>0</v>
      </c>
      <c r="S149" s="101">
        <v>0</v>
      </c>
      <c r="T149" s="101">
        <v>0</v>
      </c>
      <c r="U149" s="101">
        <v>0</v>
      </c>
      <c r="V149" s="101">
        <v>0</v>
      </c>
      <c r="W149" s="101" t="s">
        <v>425</v>
      </c>
      <c r="X149" s="101" t="s">
        <v>425</v>
      </c>
      <c r="Y149" s="101" t="s">
        <v>425</v>
      </c>
      <c r="Z149" s="101" t="s">
        <v>425</v>
      </c>
      <c r="AA149" s="101" t="s">
        <v>425</v>
      </c>
      <c r="AB149" s="101" t="s">
        <v>425</v>
      </c>
      <c r="AC149" s="101" t="s">
        <v>425</v>
      </c>
      <c r="AD149" s="101" t="s">
        <v>425</v>
      </c>
      <c r="AE149" s="99"/>
      <c r="AF149" s="101" t="s">
        <v>427</v>
      </c>
      <c r="AG149" s="101" t="s">
        <v>427</v>
      </c>
      <c r="AH149" s="101" t="s">
        <v>427</v>
      </c>
      <c r="AI149" s="101" t="s">
        <v>427</v>
      </c>
      <c r="AJ149" s="101" t="s">
        <v>427</v>
      </c>
      <c r="AK149" s="101">
        <v>42845.634241489177</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74.943639040857477</v>
      </c>
      <c r="F152" s="118">
        <f t="shared" ref="F152:AD152" si="1">F141 + F151 + IF(AND(OR($B$4="AT",$B$4="BE",$B$4="CH",$B$4="GB",$B$4="IE",$B$4="LT",$B$4="LU",$B$4="NL"),SUM(F143:F149)&gt;0),SUM(F143:F149)-SUM(F27:F33),0)</f>
        <v>80.626936300354288</v>
      </c>
      <c r="G152" s="118">
        <f t="shared" si="1"/>
        <v>16.776349645276778</v>
      </c>
      <c r="H152" s="118">
        <f t="shared" si="1"/>
        <v>40.684580282785049</v>
      </c>
      <c r="I152" s="118">
        <f t="shared" si="1"/>
        <v>10.542025574634502</v>
      </c>
      <c r="J152" s="118">
        <f t="shared" si="1"/>
        <v>17.076694642763357</v>
      </c>
      <c r="K152" s="118">
        <f t="shared" si="1"/>
        <v>33.609902385484659</v>
      </c>
      <c r="L152" s="118">
        <f t="shared" si="1"/>
        <v>1.3081991736139829</v>
      </c>
      <c r="M152" s="118">
        <f t="shared" si="1"/>
        <v>193.5703584965446</v>
      </c>
      <c r="N152" s="118">
        <f t="shared" si="1"/>
        <v>9.057693281813215</v>
      </c>
      <c r="O152" s="118">
        <f t="shared" si="1"/>
        <v>0.73015094971780536</v>
      </c>
      <c r="P152" s="118">
        <f t="shared" si="1"/>
        <v>0.37059570809579673</v>
      </c>
      <c r="Q152" s="118">
        <f t="shared" si="1"/>
        <v>0.54230746863523516</v>
      </c>
      <c r="R152" s="118">
        <f t="shared" si="1"/>
        <v>2.9050888371446768</v>
      </c>
      <c r="S152" s="118">
        <f t="shared" si="1"/>
        <v>37.560666708068894</v>
      </c>
      <c r="T152" s="118">
        <f t="shared" si="1"/>
        <v>2.2977767921372334</v>
      </c>
      <c r="U152" s="118">
        <f t="shared" si="1"/>
        <v>1.0141017006425501</v>
      </c>
      <c r="V152" s="118">
        <f t="shared" si="1"/>
        <v>38.703259761619648</v>
      </c>
      <c r="W152" s="118">
        <f t="shared" si="1"/>
        <v>16.506782985287995</v>
      </c>
      <c r="X152" s="118">
        <f t="shared" si="1"/>
        <v>1.33535950416654</v>
      </c>
      <c r="Y152" s="118">
        <f t="shared" si="1"/>
        <v>1.3726933416710378</v>
      </c>
      <c r="Z152" s="118">
        <f t="shared" si="1"/>
        <v>0.57533427459615993</v>
      </c>
      <c r="AA152" s="118">
        <f t="shared" si="1"/>
        <v>0.77422543376019304</v>
      </c>
      <c r="AB152" s="118">
        <f t="shared" si="1"/>
        <v>4.0576125533042697</v>
      </c>
      <c r="AC152" s="118">
        <f t="shared" si="1"/>
        <v>1.1763490554380001</v>
      </c>
      <c r="AD152" s="118">
        <f t="shared" si="1"/>
        <v>0.15057955260739</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66.300338128183299</v>
      </c>
      <c r="F154" s="118">
        <f>F141 + F153 - IF(OR($B$6=2005,$B$6&gt;=2020),SUM(F99:F122),0) + IF(AND(OR($B$4="AT",$B$4="BE",$B$4="CH",$B$4="GB",$B$4="IE",$B$4="LT",$B$4="LU",$B$4="NL"),SUM(F143:F149)&gt;0),SUM(F143:F149)-SUM(F27:F33),0)</f>
        <v>56.566541389526662</v>
      </c>
      <c r="G154" s="118">
        <f>G141 + G153 + IF(AND(OR($B$4="AT",$B$4="BE",$B$4="CH",$B$4="GB",$B$4="IE",$B$4="LT",$B$4="LU",$B$4="NL"),SUM(G143:G149)&gt;0),SUM(G143:G149)-SUM(G27:G33),0)</f>
        <v>16.776349645276778</v>
      </c>
      <c r="H154" s="118">
        <f t="shared" ref="H154:AD154" si="2">H141 + H153 + IF(AND(OR($B$4="AT",$B$4="BE",$B$4="CH",$B$4="GB",$B$4="IE",$B$4="LT",$B$4="LU",$B$4="NL"),SUM(H143:H149)&gt;0),SUM(H143:H149)-SUM(H27:H33),0)</f>
        <v>40.684580282785049</v>
      </c>
      <c r="I154" s="118">
        <f t="shared" si="2"/>
        <v>10.542025574634502</v>
      </c>
      <c r="J154" s="118">
        <f t="shared" si="2"/>
        <v>17.076694642763357</v>
      </c>
      <c r="K154" s="118">
        <f t="shared" si="2"/>
        <v>33.609902385484659</v>
      </c>
      <c r="L154" s="118">
        <f t="shared" si="2"/>
        <v>1.3081991736139829</v>
      </c>
      <c r="M154" s="118">
        <f t="shared" si="2"/>
        <v>193.5703584965446</v>
      </c>
      <c r="N154" s="118">
        <f t="shared" si="2"/>
        <v>9.057693281813215</v>
      </c>
      <c r="O154" s="118">
        <f t="shared" si="2"/>
        <v>0.73015094971780536</v>
      </c>
      <c r="P154" s="118">
        <f t="shared" si="2"/>
        <v>0.37059570809579673</v>
      </c>
      <c r="Q154" s="118">
        <f t="shared" si="2"/>
        <v>0.54230746863523516</v>
      </c>
      <c r="R154" s="118">
        <f t="shared" si="2"/>
        <v>2.9050888371446768</v>
      </c>
      <c r="S154" s="118">
        <f t="shared" si="2"/>
        <v>37.560666708068894</v>
      </c>
      <c r="T154" s="118">
        <f t="shared" si="2"/>
        <v>2.2977767921372334</v>
      </c>
      <c r="U154" s="118">
        <f t="shared" si="2"/>
        <v>1.0141017006425501</v>
      </c>
      <c r="V154" s="118">
        <f t="shared" si="2"/>
        <v>38.703259761619648</v>
      </c>
      <c r="W154" s="118">
        <f t="shared" si="2"/>
        <v>16.506782985287995</v>
      </c>
      <c r="X154" s="118">
        <f t="shared" si="2"/>
        <v>1.33535950416654</v>
      </c>
      <c r="Y154" s="118">
        <f t="shared" si="2"/>
        <v>1.3726933416710378</v>
      </c>
      <c r="Z154" s="118">
        <f t="shared" si="2"/>
        <v>0.57533427459615993</v>
      </c>
      <c r="AA154" s="118">
        <f t="shared" si="2"/>
        <v>0.77422543376019304</v>
      </c>
      <c r="AB154" s="118">
        <f t="shared" si="2"/>
        <v>4.0576125533042697</v>
      </c>
      <c r="AC154" s="118">
        <f t="shared" si="2"/>
        <v>1.1763490554380001</v>
      </c>
      <c r="AD154" s="118">
        <f t="shared" si="2"/>
        <v>0.15057955260739</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8.9207178087686394</v>
      </c>
      <c r="F157" s="125">
        <v>0.103826791621562</v>
      </c>
      <c r="G157" s="125">
        <v>0.52122364938271404</v>
      </c>
      <c r="H157" s="126" t="s">
        <v>425</v>
      </c>
      <c r="I157" s="127">
        <v>9.8405420900000096E-2</v>
      </c>
      <c r="J157" s="127">
        <v>9.8405420900000096E-2</v>
      </c>
      <c r="K157" s="127">
        <v>9.8405420900000096E-2</v>
      </c>
      <c r="L157" s="127">
        <v>7.38040656750001E-2</v>
      </c>
      <c r="M157" s="127">
        <v>1.3540017615975799</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27364.087792870505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3.9570937898693202E-3</v>
      </c>
      <c r="F158" s="125">
        <v>2.59474393128506E-3</v>
      </c>
      <c r="G158" s="125">
        <v>3.1703503370291E-4</v>
      </c>
      <c r="H158" s="126" t="s">
        <v>425</v>
      </c>
      <c r="I158" s="127">
        <v>1.55239602259781E-5</v>
      </c>
      <c r="J158" s="127">
        <v>1.55239602259781E-5</v>
      </c>
      <c r="K158" s="127">
        <v>1.55239602259781E-5</v>
      </c>
      <c r="L158" s="127">
        <v>1.1642970169484E-5</v>
      </c>
      <c r="M158" s="127">
        <v>0.243478715455968</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16.689283783735853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13.384703649652684</v>
      </c>
      <c r="F159" s="125">
        <v>0.58796294231140844</v>
      </c>
      <c r="G159" s="125">
        <v>0.57697092172213205</v>
      </c>
      <c r="H159" s="125">
        <v>2.7138391596281848E-3</v>
      </c>
      <c r="I159" s="127">
        <v>0.51987635001275889</v>
      </c>
      <c r="J159" s="127">
        <v>0.54875836947424206</v>
      </c>
      <c r="K159" s="127">
        <v>0.57764038893514336</v>
      </c>
      <c r="L159" s="127">
        <v>0.10448790996242284</v>
      </c>
      <c r="M159" s="127">
        <v>4.0081748674939917</v>
      </c>
      <c r="N159" s="127">
        <v>4.2288794502644139E-2</v>
      </c>
      <c r="O159" s="127">
        <v>5.5729036068761801E-3</v>
      </c>
      <c r="P159" s="127">
        <v>1.0392201016346849E-2</v>
      </c>
      <c r="Q159" s="127">
        <v>7.4905365806062787E-2</v>
      </c>
      <c r="R159" s="126" t="s">
        <v>425</v>
      </c>
      <c r="S159" s="127">
        <v>7.4905365806062787E-2</v>
      </c>
      <c r="T159" s="127">
        <v>4.0428587413572039</v>
      </c>
      <c r="U159" s="127">
        <v>8.4577578663340286E-2</v>
      </c>
      <c r="V159" s="127">
        <v>0.19800370255420066</v>
      </c>
      <c r="W159" s="126" t="s">
        <v>425</v>
      </c>
      <c r="X159" s="127">
        <v>6.4963710006556812E-3</v>
      </c>
      <c r="Y159" s="127">
        <v>6.1920902845621498E-3</v>
      </c>
      <c r="Z159" s="127">
        <v>2.5418153765940999E-3</v>
      </c>
      <c r="AA159" s="126" t="s">
        <v>425</v>
      </c>
      <c r="AB159" s="127">
        <v>1.5230276040661699E-2</v>
      </c>
      <c r="AC159" s="126" t="s">
        <v>427</v>
      </c>
      <c r="AD159" s="126" t="s">
        <v>427</v>
      </c>
      <c r="AE159" s="119"/>
      <c r="AF159" s="128">
        <v>11728.25419075647</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13.420986622468924</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7"/>
      <c r="Y171" s="136"/>
      <c r="Z171" s="136"/>
      <c r="AA171" s="136"/>
      <c r="AB171" s="136"/>
      <c r="AC171" s="136"/>
      <c r="AD171" s="137"/>
      <c r="AE171" s="135"/>
      <c r="AF171" s="138"/>
      <c r="AG171" s="138"/>
      <c r="AH171" s="138"/>
      <c r="AI171" s="140"/>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7"/>
      <c r="Y172" s="136"/>
      <c r="Z172" s="136"/>
      <c r="AA172" s="136"/>
      <c r="AB172" s="136"/>
      <c r="AC172" s="136"/>
      <c r="AD172" s="137"/>
      <c r="AE172" s="135"/>
      <c r="AF172" s="138"/>
      <c r="AG172" s="138"/>
      <c r="AH172" s="138"/>
      <c r="AI172" s="140"/>
      <c r="AJ172" s="138"/>
      <c r="AK172" s="134"/>
    </row>
    <row r="173" spans="1:38" x14ac:dyDescent="0.25">
      <c r="C173" s="139"/>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row>
    <row r="174" spans="1:38" x14ac:dyDescent="0.25">
      <c r="F174" s="141"/>
      <c r="G174" s="141"/>
      <c r="H174" s="141"/>
      <c r="I174" s="141"/>
      <c r="J174" s="141"/>
      <c r="K174" s="141"/>
      <c r="L174" s="141"/>
      <c r="M174" s="142"/>
      <c r="N174" s="141"/>
      <c r="O174" s="141"/>
      <c r="P174" s="141"/>
      <c r="Q174" s="141"/>
      <c r="R174" s="141"/>
      <c r="S174" s="141"/>
      <c r="T174" s="141"/>
      <c r="U174" s="141"/>
      <c r="V174" s="141"/>
      <c r="W174" s="141"/>
      <c r="X174" s="141"/>
      <c r="Y174" s="141"/>
      <c r="Z174" s="141"/>
      <c r="AA174" s="141"/>
      <c r="AB174" s="141"/>
      <c r="AC174" s="141"/>
      <c r="AD174" s="141"/>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0F25E-4E52-41D7-AFA7-D53788EE87CB}">
  <sheetPr codeName="Blad33"/>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8" customWidth="1"/>
    <col min="4" max="4" width="7.1796875" style="1" customWidth="1"/>
    <col min="5" max="5" width="17.1796875" style="1" customWidth="1"/>
    <col min="6" max="6" width="12.5429687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2" width="19.7265625" style="1" customWidth="1"/>
    <col min="33" max="33" width="15" style="1" customWidth="1"/>
    <col min="34" max="34" width="17.1796875" style="1" customWidth="1"/>
    <col min="35" max="36" width="15" style="1" customWidth="1"/>
    <col min="37" max="37" width="21.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2022</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2022</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97"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5.3746784898650004</v>
      </c>
      <c r="F14" s="103">
        <v>0.23789807894275034</v>
      </c>
      <c r="G14" s="103">
        <v>0.78034341567900012</v>
      </c>
      <c r="H14" s="103">
        <v>4.4077733354000004E-2</v>
      </c>
      <c r="I14" s="104">
        <v>4.3285730825181827E-2</v>
      </c>
      <c r="J14" s="104">
        <v>5.7802610973981844E-2</v>
      </c>
      <c r="K14" s="104">
        <v>7.1229110943581864E-2</v>
      </c>
      <c r="L14" s="104">
        <v>4.4397793015980049E-3</v>
      </c>
      <c r="M14" s="104">
        <v>1.2503940430159997</v>
      </c>
      <c r="N14" s="104">
        <v>9.8164428899881986E-2</v>
      </c>
      <c r="O14" s="104">
        <v>7.7843862722070986E-2</v>
      </c>
      <c r="P14" s="104">
        <v>5.0949836730193009E-2</v>
      </c>
      <c r="Q14" s="104">
        <v>8.2726371471040006E-2</v>
      </c>
      <c r="R14" s="104">
        <v>0.12166012912719</v>
      </c>
      <c r="S14" s="104">
        <v>0.111719739730736</v>
      </c>
      <c r="T14" s="104">
        <v>8.4017410162336006E-2</v>
      </c>
      <c r="U14" s="104">
        <v>3.8698390757667005E-2</v>
      </c>
      <c r="V14" s="104">
        <v>0.23866991006172303</v>
      </c>
      <c r="W14" s="104">
        <v>0.16305676470000002</v>
      </c>
      <c r="X14" s="104">
        <v>1.6732424436300001E-3</v>
      </c>
      <c r="Y14" s="104">
        <v>3.0818328100000004E-5</v>
      </c>
      <c r="Z14" s="104">
        <v>2.4343461430000001E-5</v>
      </c>
      <c r="AA14" s="104">
        <v>2.4363665399999999E-5</v>
      </c>
      <c r="AB14" s="104">
        <v>1.7527678983000001E-3</v>
      </c>
      <c r="AC14" s="104">
        <v>0.34699101120100007</v>
      </c>
      <c r="AD14" s="104">
        <v>1E-3</v>
      </c>
      <c r="AE14" s="99"/>
      <c r="AF14" s="101">
        <v>494.03284042258872</v>
      </c>
      <c r="AG14" s="101">
        <v>19425.8290282171</v>
      </c>
      <c r="AH14" s="101">
        <v>75332.63518576663</v>
      </c>
      <c r="AI14" s="101">
        <v>30157.653348950556</v>
      </c>
      <c r="AJ14" s="101">
        <v>10670.460552301205</v>
      </c>
      <c r="AK14" s="100" t="s">
        <v>427</v>
      </c>
      <c r="AL14" s="29" t="s">
        <v>50</v>
      </c>
    </row>
    <row r="15" spans="1:38" ht="26.25" customHeight="1" thickBot="1" x14ac:dyDescent="0.3">
      <c r="A15" s="40" t="s">
        <v>54</v>
      </c>
      <c r="B15" s="40" t="s">
        <v>55</v>
      </c>
      <c r="C15" s="41" t="s">
        <v>56</v>
      </c>
      <c r="D15" s="42"/>
      <c r="E15" s="103">
        <v>1.466909</v>
      </c>
      <c r="F15" s="103">
        <v>0.37052037686455985</v>
      </c>
      <c r="G15" s="103">
        <v>0.43484200000000001</v>
      </c>
      <c r="H15" s="100" t="s">
        <v>425</v>
      </c>
      <c r="I15" s="104">
        <v>8.0159045626992005E-3</v>
      </c>
      <c r="J15" s="104">
        <v>8.0159045626992005E-3</v>
      </c>
      <c r="K15" s="104">
        <v>8.0159045626992005E-3</v>
      </c>
      <c r="L15" s="104">
        <v>1.043713319388944E-3</v>
      </c>
      <c r="M15" s="104">
        <v>0.161132</v>
      </c>
      <c r="N15" s="104">
        <v>2.8109124349371E-2</v>
      </c>
      <c r="O15" s="104">
        <v>3.8235189354990998E-2</v>
      </c>
      <c r="P15" s="104">
        <v>6.5004198698599995E-3</v>
      </c>
      <c r="Q15" s="104">
        <v>6.159192599119E-3</v>
      </c>
      <c r="R15" s="104">
        <v>4.7837684975549001E-2</v>
      </c>
      <c r="S15" s="104">
        <v>5.7440044952906999E-2</v>
      </c>
      <c r="T15" s="104">
        <v>0.128672722883657</v>
      </c>
      <c r="U15" s="104">
        <v>2.7237277428130001E-2</v>
      </c>
      <c r="V15" s="104">
        <v>0.29680278968354901</v>
      </c>
      <c r="W15" s="104">
        <v>1.8894871000000001E-2</v>
      </c>
      <c r="X15" s="100" t="s">
        <v>425</v>
      </c>
      <c r="Y15" s="100" t="s">
        <v>425</v>
      </c>
      <c r="Z15" s="100" t="s">
        <v>425</v>
      </c>
      <c r="AA15" s="100" t="s">
        <v>425</v>
      </c>
      <c r="AB15" s="100" t="s">
        <v>425</v>
      </c>
      <c r="AC15" s="100" t="s">
        <v>427</v>
      </c>
      <c r="AD15" s="100" t="s">
        <v>427</v>
      </c>
      <c r="AE15" s="99"/>
      <c r="AF15" s="101">
        <v>54156.678593386598</v>
      </c>
      <c r="AG15" s="100" t="s">
        <v>427</v>
      </c>
      <c r="AH15" s="101">
        <v>18612.289276405401</v>
      </c>
      <c r="AI15" s="100" t="s">
        <v>427</v>
      </c>
      <c r="AJ15" s="100">
        <v>408.20025109917299</v>
      </c>
      <c r="AK15" s="100" t="s">
        <v>427</v>
      </c>
      <c r="AL15" s="29" t="s">
        <v>50</v>
      </c>
    </row>
    <row r="16" spans="1:38" ht="26.25" customHeight="1" thickBot="1" x14ac:dyDescent="0.3">
      <c r="A16" s="40" t="s">
        <v>54</v>
      </c>
      <c r="B16" s="40" t="s">
        <v>57</v>
      </c>
      <c r="C16" s="41" t="s">
        <v>58</v>
      </c>
      <c r="D16" s="42"/>
      <c r="E16" s="103">
        <v>1.5256795999999999</v>
      </c>
      <c r="F16" s="103">
        <v>2.33235E-2</v>
      </c>
      <c r="G16" s="103">
        <v>0.13219719999999999</v>
      </c>
      <c r="H16" s="100" t="s">
        <v>427</v>
      </c>
      <c r="I16" s="104">
        <v>1.02863E-2</v>
      </c>
      <c r="J16" s="104">
        <v>1.8655999999999999E-2</v>
      </c>
      <c r="K16" s="104">
        <v>3.2605660000000002E-2</v>
      </c>
      <c r="L16" s="104">
        <v>5.0402870000000001E-3</v>
      </c>
      <c r="M16" s="104">
        <v>0.23945459999999999</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0">
        <v>0</v>
      </c>
      <c r="AG16" s="101">
        <v>4007.45</v>
      </c>
      <c r="AH16" s="100" t="s">
        <v>427</v>
      </c>
      <c r="AI16" s="100" t="s">
        <v>427</v>
      </c>
      <c r="AJ16" s="100">
        <v>0</v>
      </c>
      <c r="AK16" s="100" t="s">
        <v>427</v>
      </c>
      <c r="AL16" s="29" t="s">
        <v>50</v>
      </c>
    </row>
    <row r="17" spans="1:38" ht="26.25" customHeight="1" thickBot="1" x14ac:dyDescent="0.3">
      <c r="A17" s="40" t="s">
        <v>54</v>
      </c>
      <c r="B17" s="40" t="s">
        <v>59</v>
      </c>
      <c r="C17" s="41" t="s">
        <v>60</v>
      </c>
      <c r="D17" s="42"/>
      <c r="E17" s="103">
        <v>5.8575374316499999E-2</v>
      </c>
      <c r="F17" s="103">
        <v>1.5273063456509457E-2</v>
      </c>
      <c r="G17" s="103">
        <v>3.5551882451970003E-2</v>
      </c>
      <c r="H17" s="100" t="s">
        <v>425</v>
      </c>
      <c r="I17" s="104">
        <v>1.41012576046922E-2</v>
      </c>
      <c r="J17" s="104">
        <v>1.46527565481075E-2</v>
      </c>
      <c r="K17" s="104">
        <v>1.5520079995364E-2</v>
      </c>
      <c r="L17" s="104">
        <v>1.04814509516437E-3</v>
      </c>
      <c r="M17" s="104">
        <v>2.9418462705199995E-2</v>
      </c>
      <c r="N17" s="104">
        <v>6.7667231792200005E-4</v>
      </c>
      <c r="O17" s="104">
        <v>2.0480478963099999E-4</v>
      </c>
      <c r="P17" s="104">
        <v>1.9000312540689999E-3</v>
      </c>
      <c r="Q17" s="104">
        <v>2.4847353570720001E-3</v>
      </c>
      <c r="R17" s="104">
        <v>2.8427691917199999E-4</v>
      </c>
      <c r="S17" s="104">
        <v>5.5434170424300004E-4</v>
      </c>
      <c r="T17" s="104">
        <v>1.3511479556065999E-2</v>
      </c>
      <c r="U17" s="104">
        <v>9.8712453150900004E-4</v>
      </c>
      <c r="V17" s="104">
        <v>4.7994456812010004E-3</v>
      </c>
      <c r="W17" s="104">
        <v>7.4343509999999996E-3</v>
      </c>
      <c r="X17" s="100" t="s">
        <v>425</v>
      </c>
      <c r="Y17" s="100" t="s">
        <v>425</v>
      </c>
      <c r="Z17" s="100" t="s">
        <v>425</v>
      </c>
      <c r="AA17" s="100" t="s">
        <v>425</v>
      </c>
      <c r="AB17" s="100" t="s">
        <v>425</v>
      </c>
      <c r="AC17" s="100" t="s">
        <v>427</v>
      </c>
      <c r="AD17" s="100" t="s">
        <v>427</v>
      </c>
      <c r="AE17" s="99"/>
      <c r="AF17" s="101">
        <v>152.2778214050056</v>
      </c>
      <c r="AG17" s="100">
        <v>0</v>
      </c>
      <c r="AH17" s="101">
        <v>7997.6094393047706</v>
      </c>
      <c r="AI17" s="100" t="s">
        <v>427</v>
      </c>
      <c r="AJ17" s="101">
        <v>61.781813526600004</v>
      </c>
      <c r="AK17" s="100" t="s">
        <v>427</v>
      </c>
      <c r="AL17" s="29" t="s">
        <v>50</v>
      </c>
    </row>
    <row r="18" spans="1:38" ht="26.25" customHeight="1" thickBot="1" x14ac:dyDescent="0.3">
      <c r="A18" s="40" t="s">
        <v>54</v>
      </c>
      <c r="B18" s="40" t="s">
        <v>61</v>
      </c>
      <c r="C18" s="41" t="s">
        <v>62</v>
      </c>
      <c r="D18" s="42"/>
      <c r="E18" s="103">
        <v>0.17561377390369998</v>
      </c>
      <c r="F18" s="103">
        <v>1.152118727293309E-2</v>
      </c>
      <c r="G18" s="103">
        <v>1.9633396054199999E-3</v>
      </c>
      <c r="H18" s="100" t="s">
        <v>425</v>
      </c>
      <c r="I18" s="104">
        <v>4.8568071472293799E-2</v>
      </c>
      <c r="J18" s="104">
        <v>5.4289829246760499E-2</v>
      </c>
      <c r="K18" s="104">
        <v>6.1217159945676003E-2</v>
      </c>
      <c r="L18" s="104">
        <v>4.83935639549912E-3</v>
      </c>
      <c r="M18" s="104">
        <v>0.1310721182572</v>
      </c>
      <c r="N18" s="104">
        <v>9.9193499620571002E-2</v>
      </c>
      <c r="O18" s="104">
        <v>1.953090726705E-3</v>
      </c>
      <c r="P18" s="104">
        <v>6.4887648989029999E-3</v>
      </c>
      <c r="Q18" s="104">
        <v>5.1727517498809999E-3</v>
      </c>
      <c r="R18" s="104">
        <v>1.1069294563477E-2</v>
      </c>
      <c r="S18" s="104">
        <v>1.5113805442161E-2</v>
      </c>
      <c r="T18" s="104">
        <v>0.11049372984859999</v>
      </c>
      <c r="U18" s="104">
        <v>3.1451754647730001E-3</v>
      </c>
      <c r="V18" s="104">
        <v>0.17686115005748901</v>
      </c>
      <c r="W18" s="104">
        <v>1.0200894E-2</v>
      </c>
      <c r="X18" s="100" t="s">
        <v>425</v>
      </c>
      <c r="Y18" s="100" t="s">
        <v>425</v>
      </c>
      <c r="Z18" s="100" t="s">
        <v>425</v>
      </c>
      <c r="AA18" s="100" t="s">
        <v>425</v>
      </c>
      <c r="AB18" s="100" t="s">
        <v>425</v>
      </c>
      <c r="AC18" s="100" t="s">
        <v>425</v>
      </c>
      <c r="AD18" s="100" t="s">
        <v>427</v>
      </c>
      <c r="AE18" s="99"/>
      <c r="AF18" s="101">
        <v>522.45292674259474</v>
      </c>
      <c r="AG18" s="101">
        <v>722.99284884488088</v>
      </c>
      <c r="AH18" s="101">
        <v>4447.2315314888592</v>
      </c>
      <c r="AI18" s="100" t="s">
        <v>427</v>
      </c>
      <c r="AJ18" s="100" t="s">
        <v>427</v>
      </c>
      <c r="AK18" s="100" t="s">
        <v>427</v>
      </c>
      <c r="AL18" s="29" t="s">
        <v>50</v>
      </c>
    </row>
    <row r="19" spans="1:38" ht="26.25" customHeight="1" thickBot="1" x14ac:dyDescent="0.3">
      <c r="A19" s="40" t="s">
        <v>54</v>
      </c>
      <c r="B19" s="40" t="s">
        <v>63</v>
      </c>
      <c r="C19" s="41" t="s">
        <v>64</v>
      </c>
      <c r="D19" s="42"/>
      <c r="E19" s="103">
        <v>1.3237220196594999</v>
      </c>
      <c r="F19" s="103">
        <v>0.20582550800614902</v>
      </c>
      <c r="G19" s="103">
        <v>0.1678336617159</v>
      </c>
      <c r="H19" s="103">
        <v>3.163E-3</v>
      </c>
      <c r="I19" s="104">
        <v>0.16230711630831599</v>
      </c>
      <c r="J19" s="104">
        <v>0.21161583838927001</v>
      </c>
      <c r="K19" s="104">
        <v>0.28008134110155591</v>
      </c>
      <c r="L19" s="104">
        <v>3.77970800585921E-2</v>
      </c>
      <c r="M19" s="104">
        <v>1.3218147933669999</v>
      </c>
      <c r="N19" s="104">
        <v>0.14753364124069601</v>
      </c>
      <c r="O19" s="104">
        <v>4.9139860417177002E-2</v>
      </c>
      <c r="P19" s="104">
        <v>5.5718181754050002E-2</v>
      </c>
      <c r="Q19" s="104">
        <v>7.4948808981832996E-2</v>
      </c>
      <c r="R19" s="104">
        <v>5.0714758234742002E-2</v>
      </c>
      <c r="S19" s="104">
        <v>0.100029514483767</v>
      </c>
      <c r="T19" s="104">
        <v>0.20819642882674103</v>
      </c>
      <c r="U19" s="104">
        <v>0.243828484926431</v>
      </c>
      <c r="V19" s="104">
        <v>0.107068312770396</v>
      </c>
      <c r="W19" s="104">
        <v>7.3852888000000005E-2</v>
      </c>
      <c r="X19" s="100" t="s">
        <v>425</v>
      </c>
      <c r="Y19" s="100" t="s">
        <v>425</v>
      </c>
      <c r="Z19" s="100" t="s">
        <v>425</v>
      </c>
      <c r="AA19" s="100" t="s">
        <v>425</v>
      </c>
      <c r="AB19" s="100" t="s">
        <v>425</v>
      </c>
      <c r="AC19" s="100" t="s">
        <v>427</v>
      </c>
      <c r="AD19" s="100" t="s">
        <v>427</v>
      </c>
      <c r="AE19" s="99"/>
      <c r="AF19" s="101">
        <v>1091.0745410975069</v>
      </c>
      <c r="AG19" s="100" t="s">
        <v>427</v>
      </c>
      <c r="AH19" s="101">
        <v>35462.35073301167</v>
      </c>
      <c r="AI19" s="101">
        <v>244.60135144810732</v>
      </c>
      <c r="AJ19" s="100" t="s">
        <v>427</v>
      </c>
      <c r="AK19" s="100" t="s">
        <v>427</v>
      </c>
      <c r="AL19" s="29" t="s">
        <v>50</v>
      </c>
    </row>
    <row r="20" spans="1:38" ht="26.25" customHeight="1" thickBot="1" x14ac:dyDescent="0.3">
      <c r="A20" s="40" t="s">
        <v>54</v>
      </c>
      <c r="B20" s="40" t="s">
        <v>65</v>
      </c>
      <c r="C20" s="41" t="s">
        <v>66</v>
      </c>
      <c r="D20" s="42"/>
      <c r="E20" s="103">
        <v>0.50344369185500004</v>
      </c>
      <c r="F20" s="103">
        <v>7.5578049364874805E-2</v>
      </c>
      <c r="G20" s="103">
        <v>6.5298631663309986E-2</v>
      </c>
      <c r="H20" s="100" t="s">
        <v>425</v>
      </c>
      <c r="I20" s="104">
        <v>2.3675443816606901E-2</v>
      </c>
      <c r="J20" s="104">
        <v>2.81108496972662E-2</v>
      </c>
      <c r="K20" s="104">
        <v>3.4570844709754703E-2</v>
      </c>
      <c r="L20" s="104">
        <v>2.2817556135757799E-3</v>
      </c>
      <c r="M20" s="104">
        <v>0.11665159235190001</v>
      </c>
      <c r="N20" s="104">
        <v>0.26440894521745301</v>
      </c>
      <c r="O20" s="104">
        <v>6.7424389327330997E-2</v>
      </c>
      <c r="P20" s="104">
        <v>1.2713504794878001E-2</v>
      </c>
      <c r="Q20" s="104">
        <v>8.0389442364140005E-3</v>
      </c>
      <c r="R20" s="104">
        <v>0.12729647812991299</v>
      </c>
      <c r="S20" s="104">
        <v>5.0145717082002002E-2</v>
      </c>
      <c r="T20" s="104">
        <v>2.4179011590799999E-2</v>
      </c>
      <c r="U20" s="104">
        <v>1.5105469189656001E-2</v>
      </c>
      <c r="V20" s="104">
        <v>2.6934237414451099</v>
      </c>
      <c r="W20" s="104">
        <v>0.33703346799999995</v>
      </c>
      <c r="X20" s="100" t="s">
        <v>425</v>
      </c>
      <c r="Y20" s="100" t="s">
        <v>425</v>
      </c>
      <c r="Z20" s="100" t="s">
        <v>425</v>
      </c>
      <c r="AA20" s="100" t="s">
        <v>425</v>
      </c>
      <c r="AB20" s="100" t="s">
        <v>425</v>
      </c>
      <c r="AC20" s="100" t="s">
        <v>427</v>
      </c>
      <c r="AD20" s="100" t="s">
        <v>427</v>
      </c>
      <c r="AE20" s="99"/>
      <c r="AF20" s="101">
        <v>7.1961816950636255</v>
      </c>
      <c r="AG20" s="101">
        <v>939.38165099999992</v>
      </c>
      <c r="AH20" s="101">
        <v>3486.5301709314526</v>
      </c>
      <c r="AI20" s="101">
        <v>5059.8890888399992</v>
      </c>
      <c r="AJ20" s="101">
        <v>1602.3990124799998</v>
      </c>
      <c r="AK20" s="100" t="s">
        <v>427</v>
      </c>
      <c r="AL20" s="29" t="s">
        <v>50</v>
      </c>
    </row>
    <row r="21" spans="1:38" ht="26.25" customHeight="1" thickBot="1" x14ac:dyDescent="0.3">
      <c r="A21" s="40" t="s">
        <v>54</v>
      </c>
      <c r="B21" s="40" t="s">
        <v>67</v>
      </c>
      <c r="C21" s="41" t="s">
        <v>68</v>
      </c>
      <c r="D21" s="42"/>
      <c r="E21" s="103">
        <v>1.3678564238020003</v>
      </c>
      <c r="F21" s="103">
        <v>5.7790175682484499E-2</v>
      </c>
      <c r="G21" s="103">
        <v>6.253865519030001E-2</v>
      </c>
      <c r="H21" s="100" t="s">
        <v>425</v>
      </c>
      <c r="I21" s="104">
        <v>5.19168924656618E-2</v>
      </c>
      <c r="J21" s="104">
        <v>5.4772988639207702E-2</v>
      </c>
      <c r="K21" s="104">
        <v>5.87945127286921E-2</v>
      </c>
      <c r="L21" s="104">
        <v>4.94155542160359E-3</v>
      </c>
      <c r="M21" s="104">
        <v>1.6359123068810002</v>
      </c>
      <c r="N21" s="104">
        <v>7.0002777866999003E-2</v>
      </c>
      <c r="O21" s="104">
        <v>5.9053086352079997E-3</v>
      </c>
      <c r="P21" s="104">
        <v>7.0325003650439999E-3</v>
      </c>
      <c r="Q21" s="104">
        <v>6.0492378602259997E-3</v>
      </c>
      <c r="R21" s="104">
        <v>1.4529527591478001E-2</v>
      </c>
      <c r="S21" s="104">
        <v>1.1087396819333E-2</v>
      </c>
      <c r="T21" s="104">
        <v>1.4146537728246001E-2</v>
      </c>
      <c r="U21" s="104">
        <v>4.3162985352730001E-3</v>
      </c>
      <c r="V21" s="104">
        <v>0.26726950235953501</v>
      </c>
      <c r="W21" s="104">
        <v>4.0939006E-2</v>
      </c>
      <c r="X21" s="100" t="s">
        <v>425</v>
      </c>
      <c r="Y21" s="100" t="s">
        <v>425</v>
      </c>
      <c r="Z21" s="100" t="s">
        <v>425</v>
      </c>
      <c r="AA21" s="100" t="s">
        <v>425</v>
      </c>
      <c r="AB21" s="100" t="s">
        <v>425</v>
      </c>
      <c r="AC21" s="100" t="s">
        <v>427</v>
      </c>
      <c r="AD21" s="100" t="s">
        <v>427</v>
      </c>
      <c r="AE21" s="99"/>
      <c r="AF21" s="101">
        <v>437.23993010795942</v>
      </c>
      <c r="AG21" s="101">
        <v>438.37868125680001</v>
      </c>
      <c r="AH21" s="101">
        <v>26594.365733438088</v>
      </c>
      <c r="AI21" s="101">
        <v>1456.0381418081599</v>
      </c>
      <c r="AJ21" s="100" t="s">
        <v>427</v>
      </c>
      <c r="AK21" s="100" t="s">
        <v>427</v>
      </c>
      <c r="AL21" s="29" t="s">
        <v>50</v>
      </c>
    </row>
    <row r="22" spans="1:38" ht="26.25" customHeight="1" thickBot="1" x14ac:dyDescent="0.3">
      <c r="A22" s="40" t="s">
        <v>54</v>
      </c>
      <c r="B22" s="44" t="s">
        <v>69</v>
      </c>
      <c r="C22" s="41" t="s">
        <v>70</v>
      </c>
      <c r="D22" s="42"/>
      <c r="E22" s="103">
        <v>0.53831938772400012</v>
      </c>
      <c r="F22" s="103">
        <v>2.7466692684632098E-2</v>
      </c>
      <c r="G22" s="103">
        <v>0.38587346969569997</v>
      </c>
      <c r="H22" s="100" t="s">
        <v>425</v>
      </c>
      <c r="I22" s="104">
        <v>8.1026319210005401E-2</v>
      </c>
      <c r="J22" s="104">
        <v>8.5263360712352104E-2</v>
      </c>
      <c r="K22" s="104">
        <v>9.1212888790126401E-2</v>
      </c>
      <c r="L22" s="104">
        <v>8.0916099097583707E-3</v>
      </c>
      <c r="M22" s="104">
        <v>0.457115718304</v>
      </c>
      <c r="N22" s="104">
        <v>0.22272621904223</v>
      </c>
      <c r="O22" s="104">
        <v>3.5622652876739999E-3</v>
      </c>
      <c r="P22" s="104">
        <v>1.4459073483124E-2</v>
      </c>
      <c r="Q22" s="104">
        <v>8.4338169191689998E-3</v>
      </c>
      <c r="R22" s="104">
        <v>2.3015259856688002E-2</v>
      </c>
      <c r="S22" s="104">
        <v>3.0148939047320002E-2</v>
      </c>
      <c r="T22" s="104">
        <v>3.1030896780698002E-2</v>
      </c>
      <c r="U22" s="104">
        <v>5.9738870637800002E-3</v>
      </c>
      <c r="V22" s="104">
        <v>0.33110191586361398</v>
      </c>
      <c r="W22" s="104">
        <v>5.1491030000000004E-3</v>
      </c>
      <c r="X22" s="100" t="s">
        <v>425</v>
      </c>
      <c r="Y22" s="100" t="s">
        <v>425</v>
      </c>
      <c r="Z22" s="100" t="s">
        <v>425</v>
      </c>
      <c r="AA22" s="100" t="s">
        <v>425</v>
      </c>
      <c r="AB22" s="100" t="s">
        <v>425</v>
      </c>
      <c r="AC22" s="100" t="s">
        <v>427</v>
      </c>
      <c r="AD22" s="100" t="s">
        <v>427</v>
      </c>
      <c r="AE22" s="99"/>
      <c r="AF22" s="101">
        <v>438.4783597536242</v>
      </c>
      <c r="AG22" s="101">
        <v>426.74772178000001</v>
      </c>
      <c r="AH22" s="101">
        <v>9637.8429531284455</v>
      </c>
      <c r="AI22" s="101">
        <v>699.62207603958757</v>
      </c>
      <c r="AJ22" s="101">
        <v>522.35200000000009</v>
      </c>
      <c r="AK22" s="100" t="s">
        <v>427</v>
      </c>
      <c r="AL22" s="29" t="s">
        <v>50</v>
      </c>
    </row>
    <row r="23" spans="1:38" ht="26.25" customHeight="1" thickBot="1" x14ac:dyDescent="0.3">
      <c r="A23" s="40" t="s">
        <v>71</v>
      </c>
      <c r="B23" s="44" t="s">
        <v>392</v>
      </c>
      <c r="C23" s="41" t="s">
        <v>388</v>
      </c>
      <c r="D23" s="83"/>
      <c r="E23" s="103">
        <v>0.61375393240683795</v>
      </c>
      <c r="F23" s="103">
        <v>0.37010611758749495</v>
      </c>
      <c r="G23" s="103">
        <v>1.3123395650620001E-3</v>
      </c>
      <c r="H23" s="103">
        <v>9.7666413997600011E-4</v>
      </c>
      <c r="I23" s="104">
        <v>4.9603964565547998E-2</v>
      </c>
      <c r="J23" s="104">
        <v>0.140207853724993</v>
      </c>
      <c r="K23" s="104">
        <v>0.90066545421267397</v>
      </c>
      <c r="L23" s="104">
        <v>2.6531730148023E-2</v>
      </c>
      <c r="M23" s="104">
        <v>2.3324044345746953</v>
      </c>
      <c r="N23" s="104">
        <v>4.7651224000000001E-5</v>
      </c>
      <c r="O23" s="104">
        <v>2.663946870008E-3</v>
      </c>
      <c r="P23" s="100" t="s">
        <v>425</v>
      </c>
      <c r="Q23" s="100" t="s">
        <v>425</v>
      </c>
      <c r="R23" s="104">
        <v>6.6415158532599997E-3</v>
      </c>
      <c r="S23" s="104">
        <v>0.2786848415996</v>
      </c>
      <c r="T23" s="104">
        <v>9.0933852605099997E-3</v>
      </c>
      <c r="U23" s="104">
        <v>1.224590545908E-3</v>
      </c>
      <c r="V23" s="104">
        <v>0.1882709945928</v>
      </c>
      <c r="W23" s="100" t="s">
        <v>425</v>
      </c>
      <c r="X23" s="104">
        <v>3.7793212061499998E-3</v>
      </c>
      <c r="Y23" s="104">
        <v>6.1899730522599998E-3</v>
      </c>
      <c r="Z23" s="100" t="s">
        <v>425</v>
      </c>
      <c r="AA23" s="100" t="s">
        <v>425</v>
      </c>
      <c r="AB23" s="104">
        <v>9.9692942493599997E-3</v>
      </c>
      <c r="AC23" s="100" t="s">
        <v>427</v>
      </c>
      <c r="AD23" s="100" t="s">
        <v>427</v>
      </c>
      <c r="AE23" s="99"/>
      <c r="AF23" s="101">
        <v>5319.8819007254751</v>
      </c>
      <c r="AG23" s="100" t="s">
        <v>427</v>
      </c>
      <c r="AH23" s="100" t="s">
        <v>427</v>
      </c>
      <c r="AI23" s="101">
        <v>7.0246365535831288</v>
      </c>
      <c r="AJ23" s="100" t="s">
        <v>427</v>
      </c>
      <c r="AK23" s="100" t="s">
        <v>427</v>
      </c>
      <c r="AL23" s="29" t="s">
        <v>50</v>
      </c>
    </row>
    <row r="24" spans="1:38" ht="26.25" customHeight="1" thickBot="1" x14ac:dyDescent="0.3">
      <c r="A24" s="45" t="s">
        <v>54</v>
      </c>
      <c r="B24" s="44" t="s">
        <v>72</v>
      </c>
      <c r="C24" s="41" t="s">
        <v>73</v>
      </c>
      <c r="D24" s="42"/>
      <c r="E24" s="103">
        <v>1.6770502691111002</v>
      </c>
      <c r="F24" s="103">
        <v>4.9823932701674484E-2</v>
      </c>
      <c r="G24" s="103">
        <v>0.45315635634949997</v>
      </c>
      <c r="H24" s="100" t="s">
        <v>425</v>
      </c>
      <c r="I24" s="104">
        <v>0.16357362864279026</v>
      </c>
      <c r="J24" s="104">
        <v>0.17327624474924549</v>
      </c>
      <c r="K24" s="104">
        <v>0.18979426799856713</v>
      </c>
      <c r="L24" s="104">
        <v>1.6868581662596038E-2</v>
      </c>
      <c r="M24" s="104">
        <v>0.99917677481040001</v>
      </c>
      <c r="N24" s="104">
        <v>8.8029435523446997E-2</v>
      </c>
      <c r="O24" s="104">
        <v>2.9882132001882999E-2</v>
      </c>
      <c r="P24" s="104">
        <v>6.8828602016550002E-3</v>
      </c>
      <c r="Q24" s="104">
        <v>6.7882656811679995E-3</v>
      </c>
      <c r="R24" s="104">
        <v>5.2218614515097003E-2</v>
      </c>
      <c r="S24" s="104">
        <v>2.1755083354978999E-2</v>
      </c>
      <c r="T24" s="104">
        <v>1.3114824566624002E-2</v>
      </c>
      <c r="U24" s="104">
        <v>1.7570846023402999E-2</v>
      </c>
      <c r="V24" s="104">
        <v>1.0775144884228001</v>
      </c>
      <c r="W24" s="104">
        <v>8.2605450000000011E-2</v>
      </c>
      <c r="X24" s="100" t="s">
        <v>425</v>
      </c>
      <c r="Y24" s="100" t="s">
        <v>425</v>
      </c>
      <c r="Z24" s="100" t="s">
        <v>425</v>
      </c>
      <c r="AA24" s="100" t="s">
        <v>425</v>
      </c>
      <c r="AB24" s="100" t="s">
        <v>425</v>
      </c>
      <c r="AC24" s="100" t="s">
        <v>427</v>
      </c>
      <c r="AD24" s="100" t="s">
        <v>427</v>
      </c>
      <c r="AE24" s="99"/>
      <c r="AF24" s="101">
        <v>2392.1859997212382</v>
      </c>
      <c r="AG24" s="101">
        <v>176.38310399999997</v>
      </c>
      <c r="AH24" s="101">
        <v>11118.750747499142</v>
      </c>
      <c r="AI24" s="101">
        <v>2079.3779798897735</v>
      </c>
      <c r="AJ24" s="101">
        <v>66.451940263480992</v>
      </c>
      <c r="AK24" s="100" t="s">
        <v>427</v>
      </c>
      <c r="AL24" s="29" t="s">
        <v>50</v>
      </c>
    </row>
    <row r="25" spans="1:38" ht="26.25" customHeight="1" thickBot="1" x14ac:dyDescent="0.3">
      <c r="A25" s="40" t="s">
        <v>74</v>
      </c>
      <c r="B25" s="44" t="s">
        <v>75</v>
      </c>
      <c r="C25" s="46" t="s">
        <v>76</v>
      </c>
      <c r="D25" s="42"/>
      <c r="E25" s="103">
        <v>1.1665982667679999</v>
      </c>
      <c r="F25" s="103">
        <v>7.6149828143999995E-2</v>
      </c>
      <c r="G25" s="103">
        <v>6.3124945884E-2</v>
      </c>
      <c r="H25" s="100" t="s">
        <v>425</v>
      </c>
      <c r="I25" s="104">
        <v>7.633655332E-3</v>
      </c>
      <c r="J25" s="104">
        <v>1.1043045691653279E-2</v>
      </c>
      <c r="K25" s="104">
        <v>1.8998289864177599E-2</v>
      </c>
      <c r="L25" s="104">
        <v>5.7252414990111595E-3</v>
      </c>
      <c r="M25" s="104">
        <v>0.68765064682300003</v>
      </c>
      <c r="N25" s="101" t="s">
        <v>425</v>
      </c>
      <c r="O25" s="101" t="s">
        <v>425</v>
      </c>
      <c r="P25" s="101" t="s">
        <v>425</v>
      </c>
      <c r="Q25" s="101" t="s">
        <v>425</v>
      </c>
      <c r="R25" s="101" t="s">
        <v>425</v>
      </c>
      <c r="S25" s="101" t="s">
        <v>425</v>
      </c>
      <c r="T25" s="101" t="s">
        <v>425</v>
      </c>
      <c r="U25" s="101" t="s">
        <v>425</v>
      </c>
      <c r="V25" s="101" t="s">
        <v>425</v>
      </c>
      <c r="W25" s="101" t="s">
        <v>425</v>
      </c>
      <c r="X25" s="100" t="s">
        <v>425</v>
      </c>
      <c r="Y25" s="100" t="s">
        <v>425</v>
      </c>
      <c r="Z25" s="100" t="s">
        <v>425</v>
      </c>
      <c r="AA25" s="100" t="s">
        <v>425</v>
      </c>
      <c r="AB25" s="100" t="s">
        <v>425</v>
      </c>
      <c r="AC25" s="100" t="s">
        <v>427</v>
      </c>
      <c r="AD25" s="100" t="s">
        <v>427</v>
      </c>
      <c r="AE25" s="99"/>
      <c r="AF25" s="101">
        <v>3314.0436352397219</v>
      </c>
      <c r="AG25" s="101" t="s">
        <v>427</v>
      </c>
      <c r="AH25" s="101" t="s">
        <v>427</v>
      </c>
      <c r="AI25" s="101" t="s">
        <v>427</v>
      </c>
      <c r="AJ25" s="101" t="s">
        <v>427</v>
      </c>
      <c r="AK25" s="100" t="s">
        <v>427</v>
      </c>
      <c r="AL25" s="29" t="s">
        <v>50</v>
      </c>
    </row>
    <row r="26" spans="1:38" ht="26.25" customHeight="1" thickBot="1" x14ac:dyDescent="0.3">
      <c r="A26" s="40" t="s">
        <v>74</v>
      </c>
      <c r="B26" s="40" t="s">
        <v>77</v>
      </c>
      <c r="C26" s="41" t="s">
        <v>78</v>
      </c>
      <c r="D26" s="42"/>
      <c r="E26" s="103">
        <v>8.721382582E-3</v>
      </c>
      <c r="F26" s="103">
        <v>8.7919741329999992E-3</v>
      </c>
      <c r="G26" s="103">
        <v>8.6121307700000001E-4</v>
      </c>
      <c r="H26" s="100" t="s">
        <v>425</v>
      </c>
      <c r="I26" s="104">
        <v>1.5183325100000001E-4</v>
      </c>
      <c r="J26" s="104">
        <v>1.5183325100000001E-4</v>
      </c>
      <c r="K26" s="104">
        <v>1.5183325100000001E-4</v>
      </c>
      <c r="L26" s="104">
        <v>1.1387493794156681E-4</v>
      </c>
      <c r="M26" s="104">
        <v>0.27223707583200002</v>
      </c>
      <c r="N26" s="101" t="s">
        <v>425</v>
      </c>
      <c r="O26" s="101" t="s">
        <v>425</v>
      </c>
      <c r="P26" s="101" t="s">
        <v>425</v>
      </c>
      <c r="Q26" s="101" t="s">
        <v>425</v>
      </c>
      <c r="R26" s="101" t="s">
        <v>425</v>
      </c>
      <c r="S26" s="101" t="s">
        <v>425</v>
      </c>
      <c r="T26" s="101" t="s">
        <v>425</v>
      </c>
      <c r="U26" s="101" t="s">
        <v>425</v>
      </c>
      <c r="V26" s="101" t="s">
        <v>425</v>
      </c>
      <c r="W26" s="101" t="s">
        <v>425</v>
      </c>
      <c r="X26" s="100" t="s">
        <v>425</v>
      </c>
      <c r="Y26" s="100" t="s">
        <v>425</v>
      </c>
      <c r="Z26" s="100" t="s">
        <v>425</v>
      </c>
      <c r="AA26" s="100" t="s">
        <v>425</v>
      </c>
      <c r="AB26" s="100" t="s">
        <v>425</v>
      </c>
      <c r="AC26" s="100" t="s">
        <v>427</v>
      </c>
      <c r="AD26" s="100" t="s">
        <v>427</v>
      </c>
      <c r="AE26" s="99"/>
      <c r="AF26" s="101">
        <v>44.960007581205282</v>
      </c>
      <c r="AG26" s="101" t="s">
        <v>427</v>
      </c>
      <c r="AH26" s="101" t="s">
        <v>427</v>
      </c>
      <c r="AI26" s="101" t="s">
        <v>427</v>
      </c>
      <c r="AJ26" s="101" t="s">
        <v>427</v>
      </c>
      <c r="AK26" s="100" t="s">
        <v>427</v>
      </c>
      <c r="AL26" s="29" t="s">
        <v>50</v>
      </c>
    </row>
    <row r="27" spans="1:38" ht="26.25" customHeight="1" thickBot="1" x14ac:dyDescent="0.3">
      <c r="A27" s="40" t="s">
        <v>79</v>
      </c>
      <c r="B27" s="40" t="s">
        <v>80</v>
      </c>
      <c r="C27" s="41" t="s">
        <v>81</v>
      </c>
      <c r="D27" s="42"/>
      <c r="E27" s="101">
        <v>12.723320252560253</v>
      </c>
      <c r="F27" s="101">
        <v>0.8887616422130038</v>
      </c>
      <c r="G27" s="101">
        <v>3.2893885939436658E-2</v>
      </c>
      <c r="H27" s="101">
        <v>0.67848587090219659</v>
      </c>
      <c r="I27" s="101">
        <v>0.16964411369946528</v>
      </c>
      <c r="J27" s="101">
        <v>0.16964411369946528</v>
      </c>
      <c r="K27" s="101">
        <v>0.16964411369946528</v>
      </c>
      <c r="L27" s="101">
        <v>0.10950451273450454</v>
      </c>
      <c r="M27" s="101">
        <v>18.229235158441689</v>
      </c>
      <c r="N27" s="101">
        <v>2.9478284023542324E-3</v>
      </c>
      <c r="O27" s="101">
        <v>3.5146601567730531E-4</v>
      </c>
      <c r="P27" s="101">
        <v>1.9541905336206228E-2</v>
      </c>
      <c r="Q27" s="101">
        <v>5.6122409274990447E-4</v>
      </c>
      <c r="R27" s="101">
        <v>2.04961236716386E-2</v>
      </c>
      <c r="S27" s="101">
        <v>1.4134573022551781E-2</v>
      </c>
      <c r="T27" s="101">
        <v>3.5314831417797934E-3</v>
      </c>
      <c r="U27" s="101">
        <v>4.1951615414520023E-4</v>
      </c>
      <c r="V27" s="101">
        <v>7.1261669587994875E-2</v>
      </c>
      <c r="W27" s="101">
        <v>0.40501379999999998</v>
      </c>
      <c r="X27" s="101">
        <v>4.2290565180299999E-2</v>
      </c>
      <c r="Y27" s="101">
        <v>4.9637676796000001E-2</v>
      </c>
      <c r="Z27" s="101">
        <v>3.5899117933799997E-2</v>
      </c>
      <c r="AA27" s="101">
        <v>4.5292763010700003E-2</v>
      </c>
      <c r="AB27" s="101">
        <v>0.17312012292080001</v>
      </c>
      <c r="AC27" s="101">
        <v>4.050147E-4</v>
      </c>
      <c r="AD27" s="101">
        <v>8.1058799999999997E-5</v>
      </c>
      <c r="AE27" s="99"/>
      <c r="AF27" s="101">
        <v>109091.5564434001</v>
      </c>
      <c r="AG27" s="101" t="s">
        <v>427</v>
      </c>
      <c r="AH27" s="101">
        <v>611.15813393550002</v>
      </c>
      <c r="AI27" s="101">
        <v>9745.5934653102995</v>
      </c>
      <c r="AJ27" s="101" t="s">
        <v>427</v>
      </c>
      <c r="AK27" s="101" t="s">
        <v>427</v>
      </c>
      <c r="AL27" s="29" t="s">
        <v>50</v>
      </c>
    </row>
    <row r="28" spans="1:38" ht="26.25" customHeight="1" thickBot="1" x14ac:dyDescent="0.3">
      <c r="A28" s="40" t="s">
        <v>79</v>
      </c>
      <c r="B28" s="40" t="s">
        <v>82</v>
      </c>
      <c r="C28" s="41" t="s">
        <v>83</v>
      </c>
      <c r="D28" s="42"/>
      <c r="E28" s="101">
        <v>10.852911786743409</v>
      </c>
      <c r="F28" s="101">
        <v>0.14682085284195692</v>
      </c>
      <c r="G28" s="101">
        <v>1.1439486644074964E-2</v>
      </c>
      <c r="H28" s="101">
        <v>5.5012138517793269E-2</v>
      </c>
      <c r="I28" s="101">
        <v>9.2043385023590732E-2</v>
      </c>
      <c r="J28" s="101">
        <v>9.2043385023590732E-2</v>
      </c>
      <c r="K28" s="101">
        <v>9.2043385023590732E-2</v>
      </c>
      <c r="L28" s="101">
        <v>6.6908469063989881E-2</v>
      </c>
      <c r="M28" s="101">
        <v>1.4020058870625725</v>
      </c>
      <c r="N28" s="101">
        <v>4.1099576148742693E-4</v>
      </c>
      <c r="O28" s="101">
        <v>4.2131490580239952E-5</v>
      </c>
      <c r="P28" s="101">
        <v>4.1434647416625451E-3</v>
      </c>
      <c r="Q28" s="101">
        <v>8.16831950817368E-5</v>
      </c>
      <c r="R28" s="101">
        <v>6.4477526548289464E-3</v>
      </c>
      <c r="S28" s="101">
        <v>4.3308890737373627E-3</v>
      </c>
      <c r="T28" s="101">
        <v>2.0722275350210665E-4</v>
      </c>
      <c r="U28" s="101">
        <v>7.9103409002993682E-5</v>
      </c>
      <c r="V28" s="101">
        <v>1.4161220038176566E-2</v>
      </c>
      <c r="W28" s="101">
        <v>8.8510900000000003E-2</v>
      </c>
      <c r="X28" s="101">
        <v>1.6497844167600001E-2</v>
      </c>
      <c r="Y28" s="101">
        <v>1.8525034632800003E-2</v>
      </c>
      <c r="Z28" s="101">
        <v>1.4488324273700001E-2</v>
      </c>
      <c r="AA28" s="101">
        <v>1.5445297455100001E-2</v>
      </c>
      <c r="AB28" s="101">
        <v>6.4956500529200004E-2</v>
      </c>
      <c r="AC28" s="101">
        <v>8.8510400000000006E-5</v>
      </c>
      <c r="AD28" s="101">
        <v>1.77665E-5</v>
      </c>
      <c r="AE28" s="99"/>
      <c r="AF28" s="101">
        <v>29100.613881550798</v>
      </c>
      <c r="AG28" s="101" t="s">
        <v>427</v>
      </c>
      <c r="AH28" s="101" t="s">
        <v>425</v>
      </c>
      <c r="AI28" s="101">
        <v>3308.2275962702001</v>
      </c>
      <c r="AJ28" s="101" t="s">
        <v>427</v>
      </c>
      <c r="AK28" s="101" t="s">
        <v>427</v>
      </c>
      <c r="AL28" s="29" t="s">
        <v>50</v>
      </c>
    </row>
    <row r="29" spans="1:38" ht="26.25" customHeight="1" thickBot="1" x14ac:dyDescent="0.3">
      <c r="A29" s="40" t="s">
        <v>79</v>
      </c>
      <c r="B29" s="40" t="s">
        <v>84</v>
      </c>
      <c r="C29" s="41" t="s">
        <v>85</v>
      </c>
      <c r="D29" s="42"/>
      <c r="E29" s="101">
        <v>6.3584857411795435</v>
      </c>
      <c r="F29" s="101">
        <v>0.25134232401048623</v>
      </c>
      <c r="G29" s="101">
        <v>2.7238284994402333E-2</v>
      </c>
      <c r="H29" s="101">
        <v>6.943980421073237E-2</v>
      </c>
      <c r="I29" s="101">
        <v>8.0660024415607171E-2</v>
      </c>
      <c r="J29" s="101">
        <v>8.0660024415607171E-2</v>
      </c>
      <c r="K29" s="101">
        <v>8.0660024415607171E-2</v>
      </c>
      <c r="L29" s="101">
        <v>4.5880023988044548E-2</v>
      </c>
      <c r="M29" s="101">
        <v>2.4495159371873525</v>
      </c>
      <c r="N29" s="101">
        <v>8.9534043319189403E-4</v>
      </c>
      <c r="O29" s="101">
        <v>8.9534245759090948E-5</v>
      </c>
      <c r="P29" s="101">
        <v>9.4905667879944134E-3</v>
      </c>
      <c r="Q29" s="101">
        <v>1.790679854184281E-4</v>
      </c>
      <c r="R29" s="101">
        <v>1.5220681589413655E-2</v>
      </c>
      <c r="S29" s="101">
        <v>1.0206811400281427E-2</v>
      </c>
      <c r="T29" s="101">
        <v>3.5814457453267048E-4</v>
      </c>
      <c r="U29" s="101">
        <v>1.7906747931867434E-4</v>
      </c>
      <c r="V29" s="101">
        <v>3.2232131094368753E-2</v>
      </c>
      <c r="W29" s="101">
        <v>5.1993299999999999E-2</v>
      </c>
      <c r="X29" s="101">
        <v>6.8215914519000002E-3</v>
      </c>
      <c r="Y29" s="101">
        <v>4.1308526011600004E-2</v>
      </c>
      <c r="Z29" s="101">
        <v>4.6159435489100002E-2</v>
      </c>
      <c r="AA29" s="101">
        <v>1.0611364479800002E-2</v>
      </c>
      <c r="AB29" s="101">
        <v>0.1049009174324</v>
      </c>
      <c r="AC29" s="101">
        <v>2.81546E-5</v>
      </c>
      <c r="AD29" s="101">
        <v>5.6579999999999999E-6</v>
      </c>
      <c r="AE29" s="99"/>
      <c r="AF29" s="101">
        <v>67994.675482987397</v>
      </c>
      <c r="AG29" s="101" t="s">
        <v>427</v>
      </c>
      <c r="AH29" s="101">
        <v>1238.1858660646999</v>
      </c>
      <c r="AI29" s="101">
        <v>7844.6203216585</v>
      </c>
      <c r="AJ29" s="101" t="s">
        <v>427</v>
      </c>
      <c r="AK29" s="101" t="s">
        <v>427</v>
      </c>
      <c r="AL29" s="29" t="s">
        <v>50</v>
      </c>
    </row>
    <row r="30" spans="1:38" ht="26.25" customHeight="1" thickBot="1" x14ac:dyDescent="0.3">
      <c r="A30" s="40" t="s">
        <v>79</v>
      </c>
      <c r="B30" s="40" t="s">
        <v>86</v>
      </c>
      <c r="C30" s="41" t="s">
        <v>87</v>
      </c>
      <c r="D30" s="42"/>
      <c r="E30" s="101">
        <v>0.15945228586528776</v>
      </c>
      <c r="F30" s="101">
        <v>0.64775739657236431</v>
      </c>
      <c r="G30" s="101">
        <v>2.9596287938693901E-4</v>
      </c>
      <c r="H30" s="101">
        <v>1.8477018668087754E-3</v>
      </c>
      <c r="I30" s="101">
        <v>9.0691127874723328E-3</v>
      </c>
      <c r="J30" s="101">
        <v>9.0691127874723328E-3</v>
      </c>
      <c r="K30" s="101">
        <v>9.0691127874723328E-3</v>
      </c>
      <c r="L30" s="101">
        <v>1.9824660309450699E-3</v>
      </c>
      <c r="M30" s="101">
        <v>3.5456278940302552</v>
      </c>
      <c r="N30" s="101">
        <v>6.039718173417629E-5</v>
      </c>
      <c r="O30" s="101">
        <v>8.7417068441365375E-4</v>
      </c>
      <c r="P30" s="101">
        <v>2.9504126439416814E-4</v>
      </c>
      <c r="Q30" s="101">
        <v>1.0142688108733935E-5</v>
      </c>
      <c r="R30" s="101">
        <v>3.8676796552289433E-3</v>
      </c>
      <c r="S30" s="101">
        <v>0.14814692256467071</v>
      </c>
      <c r="T30" s="101">
        <v>6.1437468060198883E-3</v>
      </c>
      <c r="U30" s="101">
        <v>8.7038505087668968E-4</v>
      </c>
      <c r="V30" s="101">
        <v>8.6756555657063791E-2</v>
      </c>
      <c r="W30" s="101">
        <v>9.8754999999999989E-3</v>
      </c>
      <c r="X30" s="101">
        <v>2.873264476E-4</v>
      </c>
      <c r="Y30" s="101">
        <v>3.3684963620000003E-4</v>
      </c>
      <c r="Z30" s="101">
        <v>2.3120380239999999E-4</v>
      </c>
      <c r="AA30" s="101">
        <v>3.6217706100000001E-4</v>
      </c>
      <c r="AB30" s="101">
        <v>1.2175569472000001E-3</v>
      </c>
      <c r="AC30" s="101">
        <v>9.8755000000000006E-6</v>
      </c>
      <c r="AD30" s="101">
        <v>2.9900000000000002E-6</v>
      </c>
      <c r="AE30" s="99"/>
      <c r="AF30" s="101">
        <v>1349.8899026867</v>
      </c>
      <c r="AG30" s="101" t="s">
        <v>427</v>
      </c>
      <c r="AH30" s="101" t="s">
        <v>425</v>
      </c>
      <c r="AI30" s="101">
        <v>91.575969550699995</v>
      </c>
      <c r="AJ30" s="101" t="s">
        <v>427</v>
      </c>
      <c r="AK30" s="101" t="s">
        <v>427</v>
      </c>
      <c r="AL30" s="29" t="s">
        <v>50</v>
      </c>
    </row>
    <row r="31" spans="1:38" ht="26.25" customHeight="1" thickBot="1" x14ac:dyDescent="0.3">
      <c r="A31" s="40" t="s">
        <v>79</v>
      </c>
      <c r="B31" s="40" t="s">
        <v>88</v>
      </c>
      <c r="C31" s="41" t="s">
        <v>89</v>
      </c>
      <c r="D31" s="42"/>
      <c r="E31" s="101" t="s">
        <v>427</v>
      </c>
      <c r="F31" s="101">
        <v>2.8106454067128244</v>
      </c>
      <c r="G31" s="101" t="s">
        <v>427</v>
      </c>
      <c r="H31" s="101" t="s">
        <v>427</v>
      </c>
      <c r="I31" s="101">
        <v>0</v>
      </c>
      <c r="J31" s="101">
        <v>0</v>
      </c>
      <c r="K31" s="101">
        <v>0</v>
      </c>
      <c r="L31" s="101">
        <v>0</v>
      </c>
      <c r="M31" s="101" t="s">
        <v>427</v>
      </c>
      <c r="N31" s="101">
        <v>0</v>
      </c>
      <c r="O31" s="101">
        <v>0</v>
      </c>
      <c r="P31" s="101" t="s">
        <v>427</v>
      </c>
      <c r="Q31" s="101">
        <v>0</v>
      </c>
      <c r="R31" s="101">
        <v>0</v>
      </c>
      <c r="S31" s="101">
        <v>0</v>
      </c>
      <c r="T31" s="101">
        <v>0</v>
      </c>
      <c r="U31" s="101">
        <v>0</v>
      </c>
      <c r="V31" s="101">
        <v>0</v>
      </c>
      <c r="W31" s="101" t="s">
        <v>427</v>
      </c>
      <c r="X31" s="101" t="s">
        <v>427</v>
      </c>
      <c r="Y31" s="101" t="s">
        <v>427</v>
      </c>
      <c r="Z31" s="101" t="s">
        <v>427</v>
      </c>
      <c r="AA31" s="101" t="s">
        <v>427</v>
      </c>
      <c r="AB31" s="101" t="s">
        <v>427</v>
      </c>
      <c r="AC31" s="101" t="s">
        <v>427</v>
      </c>
      <c r="AD31" s="101" t="s">
        <v>427</v>
      </c>
      <c r="AE31" s="99"/>
      <c r="AF31" s="101">
        <v>119.8927711486</v>
      </c>
      <c r="AG31" s="101" t="s">
        <v>427</v>
      </c>
      <c r="AH31" s="101" t="s">
        <v>427</v>
      </c>
      <c r="AI31" s="101">
        <v>8.0724963254999995</v>
      </c>
      <c r="AJ31" s="101" t="s">
        <v>427</v>
      </c>
      <c r="AK31" s="101" t="s">
        <v>427</v>
      </c>
      <c r="AL31" s="29" t="s">
        <v>50</v>
      </c>
    </row>
    <row r="32" spans="1:38" ht="26.25" customHeight="1" thickBot="1" x14ac:dyDescent="0.3">
      <c r="A32" s="40" t="s">
        <v>79</v>
      </c>
      <c r="B32" s="40" t="s">
        <v>90</v>
      </c>
      <c r="C32" s="41" t="s">
        <v>91</v>
      </c>
      <c r="D32" s="42"/>
      <c r="E32" s="101" t="s">
        <v>427</v>
      </c>
      <c r="F32" s="101" t="s">
        <v>427</v>
      </c>
      <c r="G32" s="101" t="s">
        <v>427</v>
      </c>
      <c r="H32" s="101" t="s">
        <v>427</v>
      </c>
      <c r="I32" s="101">
        <v>0.80444665796716586</v>
      </c>
      <c r="J32" s="101">
        <v>1.4818628584942326</v>
      </c>
      <c r="K32" s="101">
        <v>1.9715406294051259</v>
      </c>
      <c r="L32" s="101">
        <v>0.20181599729895375</v>
      </c>
      <c r="M32" s="101" t="s">
        <v>427</v>
      </c>
      <c r="N32" s="101">
        <v>4.9852576852447958</v>
      </c>
      <c r="O32" s="101">
        <v>2.3190480724165793E-2</v>
      </c>
      <c r="P32" s="101">
        <v>0</v>
      </c>
      <c r="Q32" s="101">
        <v>5.760338394494624E-2</v>
      </c>
      <c r="R32" s="101">
        <v>1.8462176496186866</v>
      </c>
      <c r="S32" s="101">
        <v>40.414964747401037</v>
      </c>
      <c r="T32" s="101">
        <v>0.29267175603204976</v>
      </c>
      <c r="U32" s="101">
        <v>3.9430812588102535E-2</v>
      </c>
      <c r="V32" s="101">
        <v>15.63348986325331</v>
      </c>
      <c r="W32" s="101" t="s">
        <v>425</v>
      </c>
      <c r="X32" s="101" t="s">
        <v>425</v>
      </c>
      <c r="Y32" s="101" t="s">
        <v>425</v>
      </c>
      <c r="Z32" s="101" t="s">
        <v>425</v>
      </c>
      <c r="AA32" s="101" t="s">
        <v>425</v>
      </c>
      <c r="AB32" s="101" t="s">
        <v>425</v>
      </c>
      <c r="AC32" s="101" t="s">
        <v>425</v>
      </c>
      <c r="AD32" s="101" t="s">
        <v>425</v>
      </c>
      <c r="AE32" s="99"/>
      <c r="AF32" s="101" t="s">
        <v>427</v>
      </c>
      <c r="AG32" s="101" t="s">
        <v>427</v>
      </c>
      <c r="AH32" s="101" t="s">
        <v>427</v>
      </c>
      <c r="AI32" s="101" t="s">
        <v>427</v>
      </c>
      <c r="AJ32" s="101" t="s">
        <v>427</v>
      </c>
      <c r="AK32" s="101">
        <v>68917.835669440523</v>
      </c>
      <c r="AL32" s="29" t="s">
        <v>412</v>
      </c>
    </row>
    <row r="33" spans="1:38" ht="26.25" customHeight="1" thickBot="1" x14ac:dyDescent="0.3">
      <c r="A33" s="40" t="s">
        <v>79</v>
      </c>
      <c r="B33" s="40" t="s">
        <v>92</v>
      </c>
      <c r="C33" s="41" t="s">
        <v>93</v>
      </c>
      <c r="D33" s="42"/>
      <c r="E33" s="101" t="s">
        <v>427</v>
      </c>
      <c r="F33" s="101" t="s">
        <v>427</v>
      </c>
      <c r="G33" s="101" t="s">
        <v>427</v>
      </c>
      <c r="H33" s="101" t="s">
        <v>427</v>
      </c>
      <c r="I33" s="101">
        <v>0.41384699296519495</v>
      </c>
      <c r="J33" s="101">
        <v>0.7663833203059166</v>
      </c>
      <c r="K33" s="101">
        <v>1.5327666406118332</v>
      </c>
      <c r="L33" s="101">
        <v>1.6247326390485435E-2</v>
      </c>
      <c r="M33" s="101" t="s">
        <v>427</v>
      </c>
      <c r="N33" s="101">
        <v>0</v>
      </c>
      <c r="O33" s="101">
        <v>0</v>
      </c>
      <c r="P33" s="101" t="s">
        <v>425</v>
      </c>
      <c r="Q33" s="101">
        <v>0</v>
      </c>
      <c r="R33" s="101">
        <v>0</v>
      </c>
      <c r="S33" s="101">
        <v>0</v>
      </c>
      <c r="T33" s="101">
        <v>0</v>
      </c>
      <c r="U33" s="101">
        <v>0</v>
      </c>
      <c r="V33" s="101">
        <v>0</v>
      </c>
      <c r="W33" s="101" t="s">
        <v>425</v>
      </c>
      <c r="X33" s="101" t="s">
        <v>425</v>
      </c>
      <c r="Y33" s="101" t="s">
        <v>425</v>
      </c>
      <c r="Z33" s="101" t="s">
        <v>425</v>
      </c>
      <c r="AA33" s="101" t="s">
        <v>425</v>
      </c>
      <c r="AB33" s="101" t="s">
        <v>425</v>
      </c>
      <c r="AC33" s="101" t="s">
        <v>425</v>
      </c>
      <c r="AD33" s="101" t="s">
        <v>425</v>
      </c>
      <c r="AE33" s="99"/>
      <c r="AF33" s="101" t="s">
        <v>427</v>
      </c>
      <c r="AG33" s="101" t="s">
        <v>427</v>
      </c>
      <c r="AH33" s="101" t="s">
        <v>427</v>
      </c>
      <c r="AI33" s="101" t="s">
        <v>427</v>
      </c>
      <c r="AJ33" s="101" t="s">
        <v>427</v>
      </c>
      <c r="AK33" s="101">
        <v>68917.835669440523</v>
      </c>
      <c r="AL33" s="29" t="s">
        <v>412</v>
      </c>
    </row>
    <row r="34" spans="1:38" ht="26.25" customHeight="1" thickBot="1" x14ac:dyDescent="0.3">
      <c r="A34" s="40" t="s">
        <v>71</v>
      </c>
      <c r="B34" s="40" t="s">
        <v>94</v>
      </c>
      <c r="C34" s="41" t="s">
        <v>95</v>
      </c>
      <c r="D34" s="42"/>
      <c r="E34" s="103">
        <v>0.62764035183</v>
      </c>
      <c r="F34" s="103">
        <v>2.8806011479999998E-2</v>
      </c>
      <c r="G34" s="103">
        <v>3.4040050700000001E-4</v>
      </c>
      <c r="H34" s="103">
        <v>1.7020025200000001E-4</v>
      </c>
      <c r="I34" s="104">
        <v>0.21225643614818371</v>
      </c>
      <c r="J34" s="104">
        <v>0.33250729069663471</v>
      </c>
      <c r="K34" s="104">
        <v>0.78596646449223795</v>
      </c>
      <c r="L34" s="104">
        <v>7.0444114862799993E-3</v>
      </c>
      <c r="M34" s="104">
        <v>0.22259982114900001</v>
      </c>
      <c r="N34" s="104">
        <v>0.13666666666666699</v>
      </c>
      <c r="O34" s="104">
        <v>1.7020030000000001E-4</v>
      </c>
      <c r="P34" s="100" t="s">
        <v>425</v>
      </c>
      <c r="Q34" s="100" t="s">
        <v>425</v>
      </c>
      <c r="R34" s="104">
        <v>8.5099980000000002E-4</v>
      </c>
      <c r="S34" s="104">
        <v>2.68835070866667</v>
      </c>
      <c r="T34" s="104">
        <v>1.1914029999999999E-3</v>
      </c>
      <c r="U34" s="104">
        <v>1.7020030000000001E-4</v>
      </c>
      <c r="V34" s="104">
        <v>1.7020024000000002E-2</v>
      </c>
      <c r="W34" s="100" t="s">
        <v>425</v>
      </c>
      <c r="X34" s="104">
        <v>5.4837560000000002E-4</v>
      </c>
      <c r="Y34" s="104">
        <v>5.4837560000000002E-4</v>
      </c>
      <c r="Z34" s="104">
        <v>2.0864210000000002E-4</v>
      </c>
      <c r="AA34" s="100" t="s">
        <v>425</v>
      </c>
      <c r="AB34" s="104">
        <v>1.3053952000000001E-3</v>
      </c>
      <c r="AC34" s="100" t="s">
        <v>427</v>
      </c>
      <c r="AD34" s="100" t="s">
        <v>427</v>
      </c>
      <c r="AE34" s="99"/>
      <c r="AF34" s="101">
        <v>731.86108823244717</v>
      </c>
      <c r="AG34" s="100" t="s">
        <v>427</v>
      </c>
      <c r="AH34" s="100" t="s">
        <v>427</v>
      </c>
      <c r="AI34" s="100" t="s">
        <v>427</v>
      </c>
      <c r="AJ34" s="100" t="s">
        <v>427</v>
      </c>
      <c r="AK34" s="100" t="s">
        <v>427</v>
      </c>
      <c r="AL34" s="29" t="s">
        <v>50</v>
      </c>
    </row>
    <row r="35" spans="1:38" s="3" customFormat="1" ht="26.25" customHeight="1" thickBot="1" x14ac:dyDescent="0.3">
      <c r="A35" s="40" t="s">
        <v>96</v>
      </c>
      <c r="B35" s="40" t="s">
        <v>97</v>
      </c>
      <c r="C35" s="41" t="s">
        <v>98</v>
      </c>
      <c r="D35" s="42"/>
      <c r="E35" s="103">
        <v>1.1659368696986143</v>
      </c>
      <c r="F35" s="103">
        <v>5.3612419170080708E-2</v>
      </c>
      <c r="G35" s="103">
        <v>6.0909866410356513E-2</v>
      </c>
      <c r="H35" s="103">
        <v>2.9803947294013556E-4</v>
      </c>
      <c r="I35" s="104">
        <v>3.9390759999704358E-2</v>
      </c>
      <c r="J35" s="104">
        <v>4.1579135557345659E-2</v>
      </c>
      <c r="K35" s="104">
        <v>4.3767511117465963E-2</v>
      </c>
      <c r="L35" s="104">
        <v>1.4410112060945217E-2</v>
      </c>
      <c r="M35" s="104">
        <v>0.35983225785817452</v>
      </c>
      <c r="N35" s="104">
        <v>3.1949712341200597E-3</v>
      </c>
      <c r="O35" s="104">
        <v>3.3444488315524006E-4</v>
      </c>
      <c r="P35" s="104">
        <v>1.4779018111156601E-3</v>
      </c>
      <c r="Q35" s="104">
        <v>2.1953952087376597E-3</v>
      </c>
      <c r="R35" s="100" t="s">
        <v>425</v>
      </c>
      <c r="S35" s="104">
        <v>2.1953952087376601E-3</v>
      </c>
      <c r="T35" s="104">
        <v>4.6870543182706045E-2</v>
      </c>
      <c r="U35" s="104">
        <v>6.3899429838002487E-3</v>
      </c>
      <c r="V35" s="104">
        <v>1.5825377502254032E-2</v>
      </c>
      <c r="W35" s="100" t="s">
        <v>425</v>
      </c>
      <c r="X35" s="104">
        <v>8.9709615880661999E-4</v>
      </c>
      <c r="Y35" s="104">
        <v>8.9340883325529001E-4</v>
      </c>
      <c r="Z35" s="104">
        <v>3.4217074428434004E-4</v>
      </c>
      <c r="AA35" s="100" t="s">
        <v>425</v>
      </c>
      <c r="AB35" s="104">
        <v>2.1326748766091501E-3</v>
      </c>
      <c r="AC35" s="100" t="s">
        <v>427</v>
      </c>
      <c r="AD35" s="100" t="s">
        <v>427</v>
      </c>
      <c r="AE35" s="99"/>
      <c r="AF35" s="101">
        <v>1258.4425903463698</v>
      </c>
      <c r="AG35" s="100" t="s">
        <v>427</v>
      </c>
      <c r="AH35" s="100" t="s">
        <v>427</v>
      </c>
      <c r="AI35" s="100" t="s">
        <v>427</v>
      </c>
      <c r="AJ35" s="100" t="s">
        <v>427</v>
      </c>
      <c r="AK35" s="100" t="s">
        <v>427</v>
      </c>
      <c r="AL35" s="29" t="s">
        <v>50</v>
      </c>
    </row>
    <row r="36" spans="1:38" ht="26.25" customHeight="1" thickBot="1" x14ac:dyDescent="0.3">
      <c r="A36" s="40" t="s">
        <v>96</v>
      </c>
      <c r="B36" s="40" t="s">
        <v>99</v>
      </c>
      <c r="C36" s="41" t="s">
        <v>100</v>
      </c>
      <c r="D36" s="42"/>
      <c r="E36" s="103">
        <v>3.1797024067221322</v>
      </c>
      <c r="F36" s="103">
        <v>0.23508822053831191</v>
      </c>
      <c r="G36" s="103">
        <v>1.6017897853860003E-3</v>
      </c>
      <c r="H36" s="103">
        <v>6.8164722152710003E-3</v>
      </c>
      <c r="I36" s="104">
        <v>0.10522654272344804</v>
      </c>
      <c r="J36" s="104">
        <v>0.11076478181415601</v>
      </c>
      <c r="K36" s="104">
        <v>0.11076478181415601</v>
      </c>
      <c r="L36" s="104">
        <v>4.9999429641019964E-3</v>
      </c>
      <c r="M36" s="104">
        <v>1.0269884806042706</v>
      </c>
      <c r="N36" s="104">
        <v>9.6496796597910061E-3</v>
      </c>
      <c r="O36" s="104">
        <v>8.0089489268900032E-4</v>
      </c>
      <c r="P36" s="104">
        <v>2.2236103050449992E-3</v>
      </c>
      <c r="Q36" s="104">
        <v>2.9691322030020004E-3</v>
      </c>
      <c r="R36" s="104">
        <v>4.0044744634740006E-3</v>
      </c>
      <c r="S36" s="104">
        <v>7.0478750557159936E-2</v>
      </c>
      <c r="T36" s="104">
        <v>8.0089489269497008E-2</v>
      </c>
      <c r="U36" s="104">
        <v>7.4228305075159972E-3</v>
      </c>
      <c r="V36" s="104">
        <v>9.6107387123401972E-2</v>
      </c>
      <c r="W36" s="100" t="s">
        <v>425</v>
      </c>
      <c r="X36" s="104">
        <v>4.1385322157379981E-3</v>
      </c>
      <c r="Y36" s="104">
        <v>4.1385322157379981E-3</v>
      </c>
      <c r="Z36" s="104">
        <v>1.574601310478E-3</v>
      </c>
      <c r="AA36" s="100" t="s">
        <v>427</v>
      </c>
      <c r="AB36" s="104">
        <v>9.8516657419539973E-3</v>
      </c>
      <c r="AC36" s="100" t="s">
        <v>427</v>
      </c>
      <c r="AD36" s="100" t="s">
        <v>427</v>
      </c>
      <c r="AE36" s="99"/>
      <c r="AF36" s="101">
        <v>3443.848034000001</v>
      </c>
      <c r="AG36" s="100" t="s">
        <v>427</v>
      </c>
      <c r="AH36" s="100" t="s">
        <v>427</v>
      </c>
      <c r="AI36" s="100" t="s">
        <v>427</v>
      </c>
      <c r="AJ36" s="100" t="s">
        <v>427</v>
      </c>
      <c r="AK36" s="100" t="s">
        <v>427</v>
      </c>
      <c r="AL36" s="29" t="s">
        <v>50</v>
      </c>
    </row>
    <row r="37" spans="1:38" ht="26.25" customHeight="1" thickBot="1" x14ac:dyDescent="0.3">
      <c r="A37" s="40" t="s">
        <v>71</v>
      </c>
      <c r="B37" s="40" t="s">
        <v>101</v>
      </c>
      <c r="C37" s="41" t="s">
        <v>398</v>
      </c>
      <c r="D37" s="42"/>
      <c r="E37" s="103">
        <v>0.14630299999999999</v>
      </c>
      <c r="F37" s="103">
        <v>5.2358945806457398E-2</v>
      </c>
      <c r="G37" s="100" t="s">
        <v>425</v>
      </c>
      <c r="H37" s="100" t="s">
        <v>425</v>
      </c>
      <c r="I37" s="104">
        <v>3.4673214903739001E-5</v>
      </c>
      <c r="J37" s="104">
        <v>3.4673214903739001E-5</v>
      </c>
      <c r="K37" s="104">
        <v>3.4673214903739001E-5</v>
      </c>
      <c r="L37" s="104">
        <v>2.4271250432619999E-6</v>
      </c>
      <c r="M37" s="100" t="s">
        <v>425</v>
      </c>
      <c r="N37" s="104">
        <v>5.8438003000000001E-8</v>
      </c>
      <c r="O37" s="104">
        <v>9.7396669999999996E-9</v>
      </c>
      <c r="P37" s="104">
        <v>3.8958668430000004E-6</v>
      </c>
      <c r="Q37" s="104">
        <v>4.6750402119999999E-6</v>
      </c>
      <c r="R37" s="104">
        <v>2.9608588000000002E-8</v>
      </c>
      <c r="S37" s="104">
        <v>2.9608590000000001E-9</v>
      </c>
      <c r="T37" s="104">
        <v>1.9868920999999999E-8</v>
      </c>
      <c r="U37" s="104">
        <v>4.3633708600000002E-7</v>
      </c>
      <c r="V37" s="104">
        <v>5.8438003000000001E-8</v>
      </c>
      <c r="W37" s="100" t="s">
        <v>427</v>
      </c>
      <c r="X37" s="100" t="s">
        <v>427</v>
      </c>
      <c r="Y37" s="100" t="s">
        <v>427</v>
      </c>
      <c r="Z37" s="100" t="s">
        <v>427</v>
      </c>
      <c r="AA37" s="100" t="s">
        <v>427</v>
      </c>
      <c r="AB37" s="100" t="s">
        <v>427</v>
      </c>
      <c r="AC37" s="100" t="s">
        <v>427</v>
      </c>
      <c r="AD37" s="100" t="s">
        <v>427</v>
      </c>
      <c r="AE37" s="99"/>
      <c r="AF37" s="100" t="s">
        <v>427</v>
      </c>
      <c r="AG37" s="100" t="s">
        <v>427</v>
      </c>
      <c r="AH37" s="101">
        <v>4917.0153824614945</v>
      </c>
      <c r="AI37" s="100" t="s">
        <v>427</v>
      </c>
      <c r="AJ37" s="100" t="s">
        <v>427</v>
      </c>
      <c r="AK37" s="100" t="s">
        <v>427</v>
      </c>
      <c r="AL37" s="29" t="s">
        <v>50</v>
      </c>
    </row>
    <row r="38" spans="1:38" ht="26.25" customHeight="1" thickBot="1" x14ac:dyDescent="0.3">
      <c r="A38" s="40" t="s">
        <v>71</v>
      </c>
      <c r="B38" s="40" t="s">
        <v>102</v>
      </c>
      <c r="C38" s="41" t="s">
        <v>103</v>
      </c>
      <c r="D38" s="47"/>
      <c r="E38" s="103">
        <v>0.529178638783393</v>
      </c>
      <c r="F38" s="103">
        <v>6.6023422393970188E-2</v>
      </c>
      <c r="G38" s="103">
        <v>9.3847065658994003E-4</v>
      </c>
      <c r="H38" s="103">
        <v>7.2475502619711999E-4</v>
      </c>
      <c r="I38" s="104">
        <v>2.1716468240239432E-2</v>
      </c>
      <c r="J38" s="104">
        <v>3.08502868555099E-2</v>
      </c>
      <c r="K38" s="104">
        <v>6.7342997686110892E-2</v>
      </c>
      <c r="L38" s="104">
        <v>1.2716815456186401E-2</v>
      </c>
      <c r="M38" s="104">
        <v>0.61581909877248597</v>
      </c>
      <c r="N38" s="104">
        <v>1.3155076870000002E-6</v>
      </c>
      <c r="O38" s="104">
        <v>1.28246274771509E-3</v>
      </c>
      <c r="P38" s="100" t="s">
        <v>425</v>
      </c>
      <c r="Q38" s="100" t="s">
        <v>425</v>
      </c>
      <c r="R38" s="104">
        <v>5.1000665711313396E-3</v>
      </c>
      <c r="S38" s="104">
        <v>0.16930071759224999</v>
      </c>
      <c r="T38" s="104">
        <v>6.5593480512151393E-3</v>
      </c>
      <c r="U38" s="104">
        <v>8.7169814813015003E-4</v>
      </c>
      <c r="V38" s="104">
        <v>0.10325135759741501</v>
      </c>
      <c r="W38" s="100" t="s">
        <v>425</v>
      </c>
      <c r="X38" s="104">
        <v>2.5858836248780297E-3</v>
      </c>
      <c r="Y38" s="104">
        <v>4.3102200201404995E-3</v>
      </c>
      <c r="Z38" s="100" t="s">
        <v>425</v>
      </c>
      <c r="AA38" s="100" t="s">
        <v>425</v>
      </c>
      <c r="AB38" s="104">
        <v>6.8961036367359996E-3</v>
      </c>
      <c r="AC38" s="100" t="s">
        <v>427</v>
      </c>
      <c r="AD38" s="100" t="s">
        <v>427</v>
      </c>
      <c r="AE38" s="99"/>
      <c r="AF38" s="101">
        <v>3723.4692317540771</v>
      </c>
      <c r="AG38" s="100" t="s">
        <v>427</v>
      </c>
      <c r="AH38" s="100" t="s">
        <v>427</v>
      </c>
      <c r="AI38" s="100">
        <v>0.19392926776451541</v>
      </c>
      <c r="AJ38" s="100" t="s">
        <v>427</v>
      </c>
      <c r="AK38" s="100" t="s">
        <v>427</v>
      </c>
      <c r="AL38" s="29" t="s">
        <v>50</v>
      </c>
    </row>
    <row r="39" spans="1:38" ht="26.25" customHeight="1" thickBot="1" x14ac:dyDescent="0.3">
      <c r="A39" s="40" t="s">
        <v>104</v>
      </c>
      <c r="B39" s="40" t="s">
        <v>105</v>
      </c>
      <c r="C39" s="41" t="s">
        <v>389</v>
      </c>
      <c r="D39" s="42"/>
      <c r="E39" s="103">
        <v>1.4765707870891998</v>
      </c>
      <c r="F39" s="103">
        <v>0.399882391600066</v>
      </c>
      <c r="G39" s="103">
        <v>4.1722173304999999E-2</v>
      </c>
      <c r="H39" s="100" t="s">
        <v>425</v>
      </c>
      <c r="I39" s="104">
        <v>4.0763442394331995E-2</v>
      </c>
      <c r="J39" s="104">
        <v>4.0849141661332002E-2</v>
      </c>
      <c r="K39" s="104">
        <v>4.1651564209331998E-2</v>
      </c>
      <c r="L39" s="104">
        <v>6.107244378621899E-3</v>
      </c>
      <c r="M39" s="104">
        <v>1.3082909061671999</v>
      </c>
      <c r="N39" s="104">
        <v>4.0139813927537106E-2</v>
      </c>
      <c r="O39" s="104">
        <v>4.3228239973961517E-3</v>
      </c>
      <c r="P39" s="104">
        <v>8.6327844651405E-3</v>
      </c>
      <c r="Q39" s="104">
        <v>4.3858318409589002E-2</v>
      </c>
      <c r="R39" s="104">
        <v>4.0802247461103024E-2</v>
      </c>
      <c r="S39" s="104">
        <v>3.9828165947190304E-2</v>
      </c>
      <c r="T39" s="104">
        <v>3.9333831094696167E-2</v>
      </c>
      <c r="U39" s="104">
        <v>2.5840569126714596E-3</v>
      </c>
      <c r="V39" s="104">
        <v>6.8310784944637118E-2</v>
      </c>
      <c r="W39" s="104">
        <v>4.5890057514999999E-2</v>
      </c>
      <c r="X39" s="104">
        <v>3.3394028864006997E-2</v>
      </c>
      <c r="Y39" s="104">
        <v>3.7726802827779994E-2</v>
      </c>
      <c r="Z39" s="104">
        <v>2.4971848252566001E-2</v>
      </c>
      <c r="AA39" s="104">
        <v>1.25328575741E-2</v>
      </c>
      <c r="AB39" s="104">
        <v>0.10862553751971998</v>
      </c>
      <c r="AC39" s="104">
        <v>4.4408625937999997E-2</v>
      </c>
      <c r="AD39" s="104">
        <v>4.2413487587869995E-2</v>
      </c>
      <c r="AE39" s="99"/>
      <c r="AF39" s="101">
        <v>4414.4606569200005</v>
      </c>
      <c r="AG39" s="101">
        <v>8.7900000000000006E-2</v>
      </c>
      <c r="AH39" s="101">
        <v>39511.479056860007</v>
      </c>
      <c r="AI39" s="101">
        <v>2500.0762285560004</v>
      </c>
      <c r="AJ39" s="101">
        <v>2500.0762285560004</v>
      </c>
      <c r="AK39" s="100"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0" t="s">
        <v>427</v>
      </c>
      <c r="AH40" s="100" t="s">
        <v>427</v>
      </c>
      <c r="AI40" s="100" t="s">
        <v>427</v>
      </c>
      <c r="AJ40" s="100" t="s">
        <v>427</v>
      </c>
      <c r="AK40" s="100" t="s">
        <v>427</v>
      </c>
      <c r="AL40" s="29" t="s">
        <v>50</v>
      </c>
    </row>
    <row r="41" spans="1:38" ht="26.25" customHeight="1" thickBot="1" x14ac:dyDescent="0.3">
      <c r="A41" s="40" t="s">
        <v>104</v>
      </c>
      <c r="B41" s="40" t="s">
        <v>107</v>
      </c>
      <c r="C41" s="41" t="s">
        <v>399</v>
      </c>
      <c r="D41" s="42"/>
      <c r="E41" s="103">
        <v>3.8820909930999998</v>
      </c>
      <c r="F41" s="103">
        <v>4.7514749372600003</v>
      </c>
      <c r="G41" s="103">
        <v>0.34447993199999999</v>
      </c>
      <c r="H41" s="103">
        <v>6.3372503386999998E-2</v>
      </c>
      <c r="I41" s="104">
        <v>4.8737357056542914</v>
      </c>
      <c r="J41" s="104">
        <v>4.9834584986542918</v>
      </c>
      <c r="K41" s="104">
        <v>5.2233280157542916</v>
      </c>
      <c r="L41" s="104">
        <v>0.62196348626295794</v>
      </c>
      <c r="M41" s="104">
        <v>33.77073039839</v>
      </c>
      <c r="N41" s="104">
        <v>0.36490296059499999</v>
      </c>
      <c r="O41" s="104">
        <v>0.162217235918</v>
      </c>
      <c r="P41" s="104">
        <v>2.0702999828000002E-2</v>
      </c>
      <c r="Q41" s="104">
        <v>1.2589094501E-2</v>
      </c>
      <c r="R41" s="104">
        <v>0.29630242156499997</v>
      </c>
      <c r="S41" s="104">
        <v>8.3506746108000005E-2</v>
      </c>
      <c r="T41" s="104">
        <v>2.7936276885999999E-2</v>
      </c>
      <c r="U41" s="104">
        <v>7.7513127369999999E-3</v>
      </c>
      <c r="V41" s="104">
        <v>6.446758959376</v>
      </c>
      <c r="W41" s="104">
        <v>4.4007746450000003</v>
      </c>
      <c r="X41" s="104">
        <v>0.97303357367700005</v>
      </c>
      <c r="Y41" s="104">
        <v>0.93897011890399995</v>
      </c>
      <c r="Z41" s="104">
        <v>0.36069337028600001</v>
      </c>
      <c r="AA41" s="104">
        <v>0.56292872489500001</v>
      </c>
      <c r="AB41" s="104">
        <v>2.8356257876300002</v>
      </c>
      <c r="AC41" s="104">
        <v>6.2436196450000002E-2</v>
      </c>
      <c r="AD41" s="104">
        <v>4.8229708457000003E-2</v>
      </c>
      <c r="AE41" s="99"/>
      <c r="AF41" s="101">
        <v>37324.258396000005</v>
      </c>
      <c r="AG41" s="101">
        <v>281.46882299999999</v>
      </c>
      <c r="AH41" s="101">
        <v>78876.859840000005</v>
      </c>
      <c r="AI41" s="101">
        <v>12452.33718</v>
      </c>
      <c r="AJ41" s="101" t="s">
        <v>427</v>
      </c>
      <c r="AK41" s="100" t="s">
        <v>427</v>
      </c>
      <c r="AL41" s="29" t="s">
        <v>50</v>
      </c>
    </row>
    <row r="42" spans="1:38" ht="26.25" customHeight="1" thickBot="1" x14ac:dyDescent="0.3">
      <c r="A42" s="40" t="s">
        <v>71</v>
      </c>
      <c r="B42" s="40" t="s">
        <v>108</v>
      </c>
      <c r="C42" s="41" t="s">
        <v>109</v>
      </c>
      <c r="D42" s="42"/>
      <c r="E42" s="103">
        <v>0.14027497633604502</v>
      </c>
      <c r="F42" s="103">
        <v>0.47354810066386099</v>
      </c>
      <c r="G42" s="103">
        <v>1.325681781528E-4</v>
      </c>
      <c r="H42" s="103">
        <v>1.5752465575999999E-4</v>
      </c>
      <c r="I42" s="104">
        <v>4.9355766296230001E-3</v>
      </c>
      <c r="J42" s="104">
        <v>5.2583898285159993E-3</v>
      </c>
      <c r="K42" s="104">
        <v>5.61965242457E-3</v>
      </c>
      <c r="L42" s="104">
        <v>6.2218613079299996E-4</v>
      </c>
      <c r="M42" s="104">
        <v>11.166433421614665</v>
      </c>
      <c r="N42" s="104">
        <v>4.3732823929700003E-4</v>
      </c>
      <c r="O42" s="104">
        <v>1.8448724543920002E-4</v>
      </c>
      <c r="P42" s="100" t="s">
        <v>425</v>
      </c>
      <c r="Q42" s="100" t="s">
        <v>425</v>
      </c>
      <c r="R42" s="104">
        <v>1.5206941470930001E-3</v>
      </c>
      <c r="S42" s="104">
        <v>4.4018770791139999E-2</v>
      </c>
      <c r="T42" s="104">
        <v>1.3366927936429998E-3</v>
      </c>
      <c r="U42" s="104">
        <v>1.7680471721460002E-4</v>
      </c>
      <c r="V42" s="104">
        <v>2.2554473325750002E-2</v>
      </c>
      <c r="W42" s="100" t="s">
        <v>425</v>
      </c>
      <c r="X42" s="104">
        <v>6.9124649186840003E-4</v>
      </c>
      <c r="Y42" s="104">
        <v>7.04773198166E-4</v>
      </c>
      <c r="Z42" s="100" t="s">
        <v>425</v>
      </c>
      <c r="AA42" s="100" t="s">
        <v>425</v>
      </c>
      <c r="AB42" s="104">
        <v>1.396019695345E-3</v>
      </c>
      <c r="AC42" s="100" t="s">
        <v>427</v>
      </c>
      <c r="AD42" s="100" t="s">
        <v>427</v>
      </c>
      <c r="AE42" s="99"/>
      <c r="AF42" s="101">
        <v>773.94497606474511</v>
      </c>
      <c r="AG42" s="100" t="s">
        <v>427</v>
      </c>
      <c r="AH42" s="100" t="s">
        <v>427</v>
      </c>
      <c r="AI42" s="100">
        <v>64.46994956419185</v>
      </c>
      <c r="AJ42" s="100" t="s">
        <v>427</v>
      </c>
      <c r="AK42" s="100" t="s">
        <v>427</v>
      </c>
      <c r="AL42" s="29" t="s">
        <v>50</v>
      </c>
    </row>
    <row r="43" spans="1:38" ht="26.25" customHeight="1" thickBot="1" x14ac:dyDescent="0.3">
      <c r="A43" s="40" t="s">
        <v>104</v>
      </c>
      <c r="B43" s="40" t="s">
        <v>110</v>
      </c>
      <c r="C43" s="41" t="s">
        <v>111</v>
      </c>
      <c r="D43" s="42"/>
      <c r="E43" s="103">
        <v>2.3011308948270006</v>
      </c>
      <c r="F43" s="103">
        <v>1.899300439566</v>
      </c>
      <c r="G43" s="103">
        <v>0.31296223286800001</v>
      </c>
      <c r="H43" s="100" t="s">
        <v>425</v>
      </c>
      <c r="I43" s="104">
        <v>0.11394005925</v>
      </c>
      <c r="J43" s="104">
        <v>0.12185619180899999</v>
      </c>
      <c r="K43" s="104">
        <v>0.124741009899</v>
      </c>
      <c r="L43" s="104">
        <v>1.0569706918700001E-2</v>
      </c>
      <c r="M43" s="104">
        <v>1.9378968392560001</v>
      </c>
      <c r="N43" s="104">
        <v>5.7817687190489991E-2</v>
      </c>
      <c r="O43" s="104">
        <v>3.353287404872E-3</v>
      </c>
      <c r="P43" s="104">
        <v>4.6416345743999993E-3</v>
      </c>
      <c r="Q43" s="104">
        <v>2.8098087185800002E-3</v>
      </c>
      <c r="R43" s="104">
        <v>1.561729187238E-2</v>
      </c>
      <c r="S43" s="104">
        <v>1.0168104287928E-2</v>
      </c>
      <c r="T43" s="104">
        <v>6.2338587578610008E-2</v>
      </c>
      <c r="U43" s="104">
        <v>4.5977819663799999E-3</v>
      </c>
      <c r="V43" s="104">
        <v>0.23259150776198997</v>
      </c>
      <c r="W43" s="104">
        <v>0.16942620067200001</v>
      </c>
      <c r="X43" s="104">
        <v>6.5524197835563014E-2</v>
      </c>
      <c r="Y43" s="104">
        <v>7.9165961469740004E-2</v>
      </c>
      <c r="Z43" s="104">
        <v>4.2611136861685002E-2</v>
      </c>
      <c r="AA43" s="104">
        <v>2.5409481064583999E-2</v>
      </c>
      <c r="AB43" s="104">
        <v>0.21271077722387</v>
      </c>
      <c r="AC43" s="104">
        <v>1.1042190211999999E-3</v>
      </c>
      <c r="AD43" s="104">
        <v>4.1679111753839995E-2</v>
      </c>
      <c r="AE43" s="99"/>
      <c r="AF43" s="101">
        <v>5232.715707112</v>
      </c>
      <c r="AG43" s="101">
        <v>245.15075327300002</v>
      </c>
      <c r="AH43" s="101">
        <v>20181.983421856999</v>
      </c>
      <c r="AI43" s="101">
        <v>1995.715616063</v>
      </c>
      <c r="AJ43" s="100" t="s">
        <v>427</v>
      </c>
      <c r="AK43" s="100" t="s">
        <v>427</v>
      </c>
      <c r="AL43" s="29" t="s">
        <v>50</v>
      </c>
    </row>
    <row r="44" spans="1:38" ht="26.25" customHeight="1" thickBot="1" x14ac:dyDescent="0.3">
      <c r="A44" s="40" t="s">
        <v>71</v>
      </c>
      <c r="B44" s="40" t="s">
        <v>112</v>
      </c>
      <c r="C44" s="41" t="s">
        <v>113</v>
      </c>
      <c r="D44" s="42"/>
      <c r="E44" s="103">
        <v>0.68539673806781598</v>
      </c>
      <c r="F44" s="103">
        <v>0.17448869980956599</v>
      </c>
      <c r="G44" s="103">
        <v>8.3328926986599996E-4</v>
      </c>
      <c r="H44" s="103">
        <v>6.1651816666300006E-4</v>
      </c>
      <c r="I44" s="104">
        <v>3.8667530206101003E-2</v>
      </c>
      <c r="J44" s="104">
        <v>5.5982793348804002E-2</v>
      </c>
      <c r="K44" s="104">
        <v>0.23105295789889999</v>
      </c>
      <c r="L44" s="104">
        <v>1.4884880519802E-2</v>
      </c>
      <c r="M44" s="104">
        <v>1.34716284321722</v>
      </c>
      <c r="N44" s="104">
        <v>3.2255072409999995E-5</v>
      </c>
      <c r="O44" s="104">
        <v>3.2993246996859999E-3</v>
      </c>
      <c r="P44" s="100" t="s">
        <v>425</v>
      </c>
      <c r="Q44" s="100" t="s">
        <v>425</v>
      </c>
      <c r="R44" s="104">
        <v>8.6169117286810006E-3</v>
      </c>
      <c r="S44" s="104">
        <v>0.40442782501554009</v>
      </c>
      <c r="T44" s="104">
        <v>1.0172545906546999E-2</v>
      </c>
      <c r="U44" s="104">
        <v>7.7781706432700009E-4</v>
      </c>
      <c r="V44" s="104">
        <v>0.23285448556100002</v>
      </c>
      <c r="W44" s="100" t="s">
        <v>425</v>
      </c>
      <c r="X44" s="104">
        <v>2.3529069405619999E-3</v>
      </c>
      <c r="Y44" s="104">
        <v>3.8824606708590002E-3</v>
      </c>
      <c r="Z44" s="100" t="s">
        <v>425</v>
      </c>
      <c r="AA44" s="100" t="s">
        <v>425</v>
      </c>
      <c r="AB44" s="104">
        <v>6.2353676014009997E-3</v>
      </c>
      <c r="AC44" s="100" t="s">
        <v>425</v>
      </c>
      <c r="AD44" s="100" t="s">
        <v>427</v>
      </c>
      <c r="AE44" s="99"/>
      <c r="AF44" s="101">
        <v>3322.2988672078541</v>
      </c>
      <c r="AG44" s="100" t="s">
        <v>427</v>
      </c>
      <c r="AH44" s="100" t="s">
        <v>427</v>
      </c>
      <c r="AI44" s="100">
        <v>4.7549704492949338</v>
      </c>
      <c r="AJ44" s="100" t="s">
        <v>427</v>
      </c>
      <c r="AK44" s="100" t="s">
        <v>427</v>
      </c>
      <c r="AL44" s="29" t="s">
        <v>50</v>
      </c>
    </row>
    <row r="45" spans="1:38" ht="26.25" customHeight="1" thickBot="1" x14ac:dyDescent="0.3">
      <c r="A45" s="40" t="s">
        <v>71</v>
      </c>
      <c r="B45" s="40" t="s">
        <v>114</v>
      </c>
      <c r="C45" s="41" t="s">
        <v>115</v>
      </c>
      <c r="D45" s="42"/>
      <c r="E45" s="103">
        <v>6.6860990420000002E-2</v>
      </c>
      <c r="F45" s="103">
        <v>3.0447724309999999E-3</v>
      </c>
      <c r="G45" s="103">
        <v>3.5539682210000002E-3</v>
      </c>
      <c r="H45" s="103">
        <v>1.7769840999999999E-5</v>
      </c>
      <c r="I45" s="104">
        <v>2.204383942E-3</v>
      </c>
      <c r="J45" s="104">
        <v>2.3268497169999999E-3</v>
      </c>
      <c r="K45" s="104">
        <v>2.4493154909999999E-3</v>
      </c>
      <c r="L45" s="104">
        <v>7.7153437969385095E-4</v>
      </c>
      <c r="M45" s="104">
        <v>2.0591753599999998E-2</v>
      </c>
      <c r="N45" s="104">
        <v>1.7769800000000001E-4</v>
      </c>
      <c r="O45" s="104">
        <v>1.7769800000000001E-5</v>
      </c>
      <c r="P45" s="104">
        <v>8.8849200000000003E-5</v>
      </c>
      <c r="Q45" s="104">
        <v>8.8849200000000003E-5</v>
      </c>
      <c r="R45" s="100" t="s">
        <v>425</v>
      </c>
      <c r="S45" s="104">
        <v>8.8849200000000003E-5</v>
      </c>
      <c r="T45" s="104">
        <v>1.24389E-4</v>
      </c>
      <c r="U45" s="104">
        <v>3.5539700000000003E-4</v>
      </c>
      <c r="V45" s="104">
        <v>8.8849199999999995E-4</v>
      </c>
      <c r="W45" s="100" t="s">
        <v>425</v>
      </c>
      <c r="X45" s="104">
        <v>5.3600700000000003E-5</v>
      </c>
      <c r="Y45" s="104">
        <v>5.3600700000000003E-5</v>
      </c>
      <c r="Z45" s="104">
        <v>2.0393600000000001E-5</v>
      </c>
      <c r="AA45" s="100" t="s">
        <v>425</v>
      </c>
      <c r="AB45" s="104">
        <v>1.2759499999999999E-4</v>
      </c>
      <c r="AC45" s="100" t="s">
        <v>427</v>
      </c>
      <c r="AD45" s="100" t="s">
        <v>427</v>
      </c>
      <c r="AE45" s="99"/>
      <c r="AF45" s="101">
        <v>73.567142178694908</v>
      </c>
      <c r="AG45" s="100" t="s">
        <v>427</v>
      </c>
      <c r="AH45" s="100" t="s">
        <v>427</v>
      </c>
      <c r="AI45" s="100" t="s">
        <v>427</v>
      </c>
      <c r="AJ45" s="100" t="s">
        <v>427</v>
      </c>
      <c r="AK45" s="100"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0" t="s">
        <v>428</v>
      </c>
      <c r="AG46" s="100" t="s">
        <v>427</v>
      </c>
      <c r="AH46" s="100" t="s">
        <v>427</v>
      </c>
      <c r="AI46" s="100" t="s">
        <v>427</v>
      </c>
      <c r="AJ46" s="100" t="s">
        <v>427</v>
      </c>
      <c r="AK46" s="101" t="s">
        <v>427</v>
      </c>
      <c r="AL46" s="29" t="s">
        <v>50</v>
      </c>
    </row>
    <row r="47" spans="1:38" ht="26.25" customHeight="1" thickBot="1" x14ac:dyDescent="0.3">
      <c r="A47" s="40" t="s">
        <v>71</v>
      </c>
      <c r="B47" s="40" t="s">
        <v>118</v>
      </c>
      <c r="C47" s="41" t="s">
        <v>119</v>
      </c>
      <c r="D47" s="42"/>
      <c r="E47" s="103">
        <v>0.2591826117116407</v>
      </c>
      <c r="F47" s="103">
        <v>4.8132843955124703E-2</v>
      </c>
      <c r="G47" s="103">
        <v>8.8632248793675209E-3</v>
      </c>
      <c r="H47" s="103">
        <v>3.4778251944999998E-6</v>
      </c>
      <c r="I47" s="104">
        <v>4.201973185239901E-3</v>
      </c>
      <c r="J47" s="104">
        <v>4.2558455072789015E-3</v>
      </c>
      <c r="K47" s="104">
        <v>4.5658983284599013E-3</v>
      </c>
      <c r="L47" s="104">
        <v>2.866372431851746E-3</v>
      </c>
      <c r="M47" s="104">
        <v>1.5490895161496094</v>
      </c>
      <c r="N47" s="104">
        <v>1.3030479999999999E-9</v>
      </c>
      <c r="O47" s="104">
        <v>5.7888987759999995E-6</v>
      </c>
      <c r="P47" s="100" t="s">
        <v>425</v>
      </c>
      <c r="Q47" s="100" t="s">
        <v>425</v>
      </c>
      <c r="R47" s="104">
        <v>4.3245582680000004E-5</v>
      </c>
      <c r="S47" s="104">
        <v>1.2757742684000001E-3</v>
      </c>
      <c r="T47" s="104">
        <v>3.1827220256000001E-5</v>
      </c>
      <c r="U47" s="104">
        <v>3.685072217E-6</v>
      </c>
      <c r="V47" s="104">
        <v>5.9280820979999997E-4</v>
      </c>
      <c r="W47" s="100" t="s">
        <v>425</v>
      </c>
      <c r="X47" s="104">
        <v>8.6416874984999993E-6</v>
      </c>
      <c r="Y47" s="104">
        <v>1.5155301863499999E-5</v>
      </c>
      <c r="Z47" s="100" t="s">
        <v>425</v>
      </c>
      <c r="AA47" s="100" t="s">
        <v>425</v>
      </c>
      <c r="AB47" s="104">
        <v>2.3796985703000001E-5</v>
      </c>
      <c r="AC47" s="100" t="s">
        <v>427</v>
      </c>
      <c r="AD47" s="100" t="s">
        <v>427</v>
      </c>
      <c r="AE47" s="99"/>
      <c r="AF47" s="101">
        <v>869.6872800000001</v>
      </c>
      <c r="AG47" s="100" t="s">
        <v>427</v>
      </c>
      <c r="AH47" s="100" t="s">
        <v>427</v>
      </c>
      <c r="AI47" s="100">
        <v>1.9209236944000001E-4</v>
      </c>
      <c r="AJ47" s="100" t="s">
        <v>427</v>
      </c>
      <c r="AK47" s="100"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0" t="s">
        <v>427</v>
      </c>
      <c r="AG48" s="100" t="s">
        <v>427</v>
      </c>
      <c r="AH48" s="100" t="s">
        <v>427</v>
      </c>
      <c r="AI48" s="100" t="s">
        <v>427</v>
      </c>
      <c r="AJ48" s="100" t="s">
        <v>427</v>
      </c>
      <c r="AK48" s="100"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0" t="s">
        <v>429</v>
      </c>
      <c r="AG49" s="100" t="s">
        <v>429</v>
      </c>
      <c r="AH49" s="100" t="s">
        <v>429</v>
      </c>
      <c r="AI49" s="100" t="s">
        <v>429</v>
      </c>
      <c r="AJ49" s="100" t="s">
        <v>429</v>
      </c>
      <c r="AK49" s="101">
        <v>1247.9739999999999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0" t="s">
        <v>429</v>
      </c>
      <c r="AG50" s="100" t="s">
        <v>429</v>
      </c>
      <c r="AH50" s="100" t="s">
        <v>429</v>
      </c>
      <c r="AI50" s="100" t="s">
        <v>429</v>
      </c>
      <c r="AJ50" s="100" t="s">
        <v>429</v>
      </c>
      <c r="AK50" s="100"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0" t="s">
        <v>427</v>
      </c>
      <c r="AG51" s="100" t="s">
        <v>427</v>
      </c>
      <c r="AH51" s="100" t="s">
        <v>427</v>
      </c>
      <c r="AI51" s="100" t="s">
        <v>427</v>
      </c>
      <c r="AJ51" s="100" t="s">
        <v>427</v>
      </c>
      <c r="AK51" s="101">
        <v>1159.5049524000001</v>
      </c>
      <c r="AL51" s="29" t="s">
        <v>439</v>
      </c>
    </row>
    <row r="52" spans="1:38" ht="26.25" customHeight="1" thickBot="1" x14ac:dyDescent="0.3">
      <c r="A52" s="40" t="s">
        <v>120</v>
      </c>
      <c r="B52" s="44" t="s">
        <v>130</v>
      </c>
      <c r="C52" s="46" t="s">
        <v>391</v>
      </c>
      <c r="D52" s="43"/>
      <c r="E52" s="103">
        <v>2.042532601</v>
      </c>
      <c r="F52" s="103">
        <v>2.0250342459999997</v>
      </c>
      <c r="G52" s="103">
        <v>3.3803573520000003</v>
      </c>
      <c r="H52" s="103">
        <v>1.3999999999999999E-4</v>
      </c>
      <c r="I52" s="104">
        <v>4.8301737999999997E-2</v>
      </c>
      <c r="J52" s="104">
        <v>5.9877700000000006E-2</v>
      </c>
      <c r="K52" s="104">
        <v>9.0257009999999999E-2</v>
      </c>
      <c r="L52" s="104">
        <v>1.492765878E-4</v>
      </c>
      <c r="M52" s="104">
        <v>1.532313888</v>
      </c>
      <c r="N52" s="104">
        <v>6.2138371184161004E-2</v>
      </c>
      <c r="O52" s="104">
        <v>1.9557451731991998E-2</v>
      </c>
      <c r="P52" s="104">
        <v>7.0350017381029997E-3</v>
      </c>
      <c r="Q52" s="104">
        <v>8.1994903782429997E-3</v>
      </c>
      <c r="R52" s="104">
        <v>5.5402065167301E-2</v>
      </c>
      <c r="S52" s="104">
        <v>4.5021777064019004E-2</v>
      </c>
      <c r="T52" s="104">
        <v>0.12192998354072</v>
      </c>
      <c r="U52" s="104">
        <v>8.4928532873450001E-3</v>
      </c>
      <c r="V52" s="104">
        <v>0.52479487667040303</v>
      </c>
      <c r="W52" s="104">
        <v>0.16020180000000001</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0.75073016110000002</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1.3699086056292462</v>
      </c>
      <c r="AL53" s="29" t="s">
        <v>134</v>
      </c>
    </row>
    <row r="54" spans="1:38" ht="37.5" customHeight="1" thickBot="1" x14ac:dyDescent="0.3">
      <c r="A54" s="40" t="s">
        <v>120</v>
      </c>
      <c r="B54" s="44" t="s">
        <v>135</v>
      </c>
      <c r="C54" s="46" t="s">
        <v>136</v>
      </c>
      <c r="D54" s="43"/>
      <c r="E54" s="100" t="s">
        <v>427</v>
      </c>
      <c r="F54" s="103">
        <v>1.34878258173229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348840.20160000003</v>
      </c>
      <c r="AL54" s="29" t="s">
        <v>442</v>
      </c>
    </row>
    <row r="55" spans="1:38" ht="26.25" customHeight="1" thickBot="1" x14ac:dyDescent="0.3">
      <c r="A55" s="40" t="s">
        <v>120</v>
      </c>
      <c r="B55" s="44" t="s">
        <v>137</v>
      </c>
      <c r="C55" s="46" t="s">
        <v>138</v>
      </c>
      <c r="D55" s="43"/>
      <c r="E55" s="103">
        <v>5.7453999999999998E-2</v>
      </c>
      <c r="F55" s="103">
        <v>0.17943600439929411</v>
      </c>
      <c r="G55" s="103">
        <v>1.8243819999999999</v>
      </c>
      <c r="H55" s="100" t="s">
        <v>425</v>
      </c>
      <c r="I55" s="104">
        <v>1.0891999999999999E-2</v>
      </c>
      <c r="J55" s="104">
        <v>1.0891999999999999E-2</v>
      </c>
      <c r="K55" s="104">
        <v>1.0891999999999999E-2</v>
      </c>
      <c r="L55" s="104">
        <v>8.7136000000000002E-3</v>
      </c>
      <c r="M55" s="104">
        <v>0.31786199999999998</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0" t="s">
        <v>427</v>
      </c>
      <c r="AG55" s="100" t="s">
        <v>427</v>
      </c>
      <c r="AH55" s="101">
        <v>615</v>
      </c>
      <c r="AI55" s="100" t="s">
        <v>427</v>
      </c>
      <c r="AJ55" s="100" t="s">
        <v>427</v>
      </c>
      <c r="AK55" s="100"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0" t="s">
        <v>427</v>
      </c>
      <c r="AG56" s="100" t="s">
        <v>427</v>
      </c>
      <c r="AH56" s="100" t="s">
        <v>427</v>
      </c>
      <c r="AI56" s="100" t="s">
        <v>427</v>
      </c>
      <c r="AJ56" s="100" t="s">
        <v>427</v>
      </c>
      <c r="AK56" s="100"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0" t="s">
        <v>427</v>
      </c>
      <c r="AG57" s="100" t="s">
        <v>427</v>
      </c>
      <c r="AH57" s="100" t="s">
        <v>427</v>
      </c>
      <c r="AI57" s="100" t="s">
        <v>427</v>
      </c>
      <c r="AJ57" s="100"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0" t="s">
        <v>429</v>
      </c>
      <c r="AG58" s="100" t="s">
        <v>429</v>
      </c>
      <c r="AH58" s="100" t="s">
        <v>429</v>
      </c>
      <c r="AI58" s="100" t="s">
        <v>429</v>
      </c>
      <c r="AJ58" s="100" t="s">
        <v>429</v>
      </c>
      <c r="AK58" s="100" t="s">
        <v>429</v>
      </c>
      <c r="AL58" s="29" t="s">
        <v>147</v>
      </c>
    </row>
    <row r="59" spans="1:38" ht="26.25" customHeight="1" thickBot="1" x14ac:dyDescent="0.3">
      <c r="A59" s="40" t="s">
        <v>54</v>
      </c>
      <c r="B59" s="48" t="s">
        <v>148</v>
      </c>
      <c r="C59" s="41" t="s">
        <v>401</v>
      </c>
      <c r="D59" s="42"/>
      <c r="E59" s="103">
        <v>0.21977136</v>
      </c>
      <c r="F59" s="103">
        <v>0.135961</v>
      </c>
      <c r="G59" s="103">
        <v>0.16138794400000001</v>
      </c>
      <c r="H59" s="103">
        <v>0.107483</v>
      </c>
      <c r="I59" s="104">
        <v>2.6266197080537915E-2</v>
      </c>
      <c r="J59" s="104">
        <v>3.3064618817063032E-2</v>
      </c>
      <c r="K59" s="104">
        <v>3.6674362223625585E-2</v>
      </c>
      <c r="L59" s="104">
        <v>7.3545351825505986E-5</v>
      </c>
      <c r="M59" s="104">
        <v>5.3836099999999998E-2</v>
      </c>
      <c r="N59" s="104">
        <v>0.1043125</v>
      </c>
      <c r="O59" s="104">
        <v>3.5937499999999997E-2</v>
      </c>
      <c r="P59" s="104">
        <v>6.6675000000000002E-4</v>
      </c>
      <c r="Q59" s="104">
        <v>9.5899999999999978E-3</v>
      </c>
      <c r="R59" s="104">
        <v>1.8412500000000002E-2</v>
      </c>
      <c r="S59" s="104">
        <v>0.10829</v>
      </c>
      <c r="T59" s="104">
        <v>1.736675E-2</v>
      </c>
      <c r="U59" s="104">
        <v>0.4456</v>
      </c>
      <c r="V59" s="104">
        <v>0.39512000000000003</v>
      </c>
      <c r="W59" s="104">
        <v>3.9565199999999998E-3</v>
      </c>
      <c r="X59" s="100" t="s">
        <v>425</v>
      </c>
      <c r="Y59" s="100" t="s">
        <v>425</v>
      </c>
      <c r="Z59" s="100" t="s">
        <v>425</v>
      </c>
      <c r="AA59" s="100" t="s">
        <v>425</v>
      </c>
      <c r="AB59" s="100" t="s">
        <v>425</v>
      </c>
      <c r="AC59" s="100" t="s">
        <v>427</v>
      </c>
      <c r="AD59" s="100" t="s">
        <v>427</v>
      </c>
      <c r="AE59" s="99"/>
      <c r="AF59" s="100" t="s">
        <v>427</v>
      </c>
      <c r="AG59" s="100" t="s">
        <v>427</v>
      </c>
      <c r="AH59" s="100" t="s">
        <v>427</v>
      </c>
      <c r="AI59" s="100" t="s">
        <v>427</v>
      </c>
      <c r="AJ59" s="100" t="s">
        <v>427</v>
      </c>
      <c r="AK59" s="101">
        <v>263.786</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0" t="s">
        <v>427</v>
      </c>
      <c r="AG60" s="100" t="s">
        <v>427</v>
      </c>
      <c r="AH60" s="100" t="s">
        <v>427</v>
      </c>
      <c r="AI60" s="100" t="s">
        <v>427</v>
      </c>
      <c r="AJ60" s="100" t="s">
        <v>427</v>
      </c>
      <c r="AK60" s="100"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0.26408436483082298</v>
      </c>
      <c r="J61" s="104">
        <v>2.64084364830823</v>
      </c>
      <c r="K61" s="104">
        <v>8.8087997577424595</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0" t="s">
        <v>427</v>
      </c>
      <c r="AG61" s="100" t="s">
        <v>427</v>
      </c>
      <c r="AH61" s="100" t="s">
        <v>427</v>
      </c>
      <c r="AI61" s="100" t="s">
        <v>427</v>
      </c>
      <c r="AJ61" s="100" t="s">
        <v>427</v>
      </c>
      <c r="AK61" s="101">
        <v>2005587.5904769967</v>
      </c>
      <c r="AL61" s="29" t="s">
        <v>420</v>
      </c>
    </row>
    <row r="62" spans="1:38" ht="26.25" customHeight="1" thickBot="1" x14ac:dyDescent="0.3">
      <c r="A62" s="40" t="s">
        <v>54</v>
      </c>
      <c r="B62" s="48" t="s">
        <v>153</v>
      </c>
      <c r="C62" s="41" t="s">
        <v>154</v>
      </c>
      <c r="D62" s="42"/>
      <c r="E62" s="103">
        <v>4.7303999999999999E-2</v>
      </c>
      <c r="F62" s="100" t="s">
        <v>427</v>
      </c>
      <c r="G62" s="103">
        <v>4.692E-3</v>
      </c>
      <c r="H62" s="100" t="s">
        <v>427</v>
      </c>
      <c r="I62" s="104">
        <v>3.7998590795081961E-3</v>
      </c>
      <c r="J62" s="104">
        <v>5.6759253983606546E-2</v>
      </c>
      <c r="K62" s="104">
        <v>9.5295572999999995E-2</v>
      </c>
      <c r="L62" s="100" t="s">
        <v>425</v>
      </c>
      <c r="M62" s="104">
        <v>2.6395000000000002E-2</v>
      </c>
      <c r="N62" s="104">
        <v>2.2648000000000001E-2</v>
      </c>
      <c r="O62" s="100" t="s">
        <v>427</v>
      </c>
      <c r="P62" s="100" t="s">
        <v>427</v>
      </c>
      <c r="Q62" s="100" t="s">
        <v>427</v>
      </c>
      <c r="R62" s="104">
        <v>4.8288999999999999E-2</v>
      </c>
      <c r="S62" s="104">
        <v>1.9557000000000001E-2</v>
      </c>
      <c r="T62" s="104">
        <v>9.2304999999999998E-2</v>
      </c>
      <c r="U62" s="100" t="s">
        <v>427</v>
      </c>
      <c r="V62" s="100" t="s">
        <v>427</v>
      </c>
      <c r="W62" s="100" t="s">
        <v>427</v>
      </c>
      <c r="X62" s="100" t="s">
        <v>427</v>
      </c>
      <c r="Y62" s="100" t="s">
        <v>427</v>
      </c>
      <c r="Z62" s="100" t="s">
        <v>427</v>
      </c>
      <c r="AA62" s="100" t="s">
        <v>427</v>
      </c>
      <c r="AB62" s="100" t="s">
        <v>427</v>
      </c>
      <c r="AC62" s="100" t="s">
        <v>427</v>
      </c>
      <c r="AD62" s="100" t="s">
        <v>427</v>
      </c>
      <c r="AE62" s="99"/>
      <c r="AF62" s="100" t="s">
        <v>427</v>
      </c>
      <c r="AG62" s="100" t="s">
        <v>427</v>
      </c>
      <c r="AH62" s="100" t="s">
        <v>427</v>
      </c>
      <c r="AI62" s="100" t="s">
        <v>427</v>
      </c>
      <c r="AJ62" s="100" t="s">
        <v>427</v>
      </c>
      <c r="AK62" s="100" t="s">
        <v>427</v>
      </c>
      <c r="AL62" s="29" t="s">
        <v>421</v>
      </c>
    </row>
    <row r="63" spans="1:38" ht="26.25" customHeight="1" thickBot="1" x14ac:dyDescent="0.3">
      <c r="A63" s="40" t="s">
        <v>54</v>
      </c>
      <c r="B63" s="48" t="s">
        <v>155</v>
      </c>
      <c r="C63" s="46" t="s">
        <v>156</v>
      </c>
      <c r="D63" s="49"/>
      <c r="E63" s="103">
        <v>0.36737800000000004</v>
      </c>
      <c r="F63" s="103">
        <v>0.35757649999999996</v>
      </c>
      <c r="G63" s="103">
        <v>2.9806670000000004</v>
      </c>
      <c r="H63" s="100" t="s">
        <v>425</v>
      </c>
      <c r="I63" s="104">
        <v>0.42561192162405287</v>
      </c>
      <c r="J63" s="104">
        <v>0.43996048100225982</v>
      </c>
      <c r="K63" s="104">
        <v>0.57942880149555731</v>
      </c>
      <c r="L63" s="104">
        <v>1.191713380547348E-3</v>
      </c>
      <c r="M63" s="104">
        <v>1.02281</v>
      </c>
      <c r="N63" s="104">
        <v>1.4467499999999999E-2</v>
      </c>
      <c r="O63" s="104">
        <v>4.8225000000000004E-3</v>
      </c>
      <c r="P63" s="104">
        <v>9.645E-5</v>
      </c>
      <c r="Q63" s="104">
        <v>1.286E-3</v>
      </c>
      <c r="R63" s="104">
        <v>1.6075E-3</v>
      </c>
      <c r="S63" s="100" t="s">
        <v>425</v>
      </c>
      <c r="T63" s="104">
        <v>9.645E-5</v>
      </c>
      <c r="U63" s="104">
        <v>6.4299999999999996E-2</v>
      </c>
      <c r="V63" s="100" t="s">
        <v>425</v>
      </c>
      <c r="W63" s="104">
        <v>3.4205100000000002E-2</v>
      </c>
      <c r="X63" s="100" t="s">
        <v>425</v>
      </c>
      <c r="Y63" s="100" t="s">
        <v>425</v>
      </c>
      <c r="Z63" s="100" t="s">
        <v>425</v>
      </c>
      <c r="AA63" s="100" t="s">
        <v>425</v>
      </c>
      <c r="AB63" s="100" t="s">
        <v>425</v>
      </c>
      <c r="AC63" s="100" t="s">
        <v>427</v>
      </c>
      <c r="AD63" s="100" t="s">
        <v>427</v>
      </c>
      <c r="AE63" s="99"/>
      <c r="AF63" s="100" t="s">
        <v>427</v>
      </c>
      <c r="AG63" s="100" t="s">
        <v>427</v>
      </c>
      <c r="AH63" s="100" t="s">
        <v>427</v>
      </c>
      <c r="AI63" s="100" t="s">
        <v>427</v>
      </c>
      <c r="AJ63" s="100" t="s">
        <v>427</v>
      </c>
      <c r="AK63" s="100" t="s">
        <v>427</v>
      </c>
      <c r="AL63" s="29" t="s">
        <v>411</v>
      </c>
    </row>
    <row r="64" spans="1:38" ht="26.25" customHeight="1" thickBot="1" x14ac:dyDescent="0.3">
      <c r="A64" s="40" t="s">
        <v>54</v>
      </c>
      <c r="B64" s="48" t="s">
        <v>157</v>
      </c>
      <c r="C64" s="41" t="s">
        <v>158</v>
      </c>
      <c r="D64" s="42"/>
      <c r="E64" s="103">
        <v>0.172701564</v>
      </c>
      <c r="F64" s="103">
        <v>7.1974192000000006E-2</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0" t="s">
        <v>427</v>
      </c>
      <c r="AG64" s="100" t="s">
        <v>427</v>
      </c>
      <c r="AH64" s="100" t="s">
        <v>427</v>
      </c>
      <c r="AI64" s="100" t="s">
        <v>427</v>
      </c>
      <c r="AJ64" s="100" t="s">
        <v>427</v>
      </c>
      <c r="AK64" s="101">
        <v>404.85599999999999</v>
      </c>
      <c r="AL64" s="29" t="s">
        <v>159</v>
      </c>
    </row>
    <row r="65" spans="1:38" ht="26.25" customHeight="1" thickBot="1" x14ac:dyDescent="0.3">
      <c r="A65" s="40" t="s">
        <v>54</v>
      </c>
      <c r="B65" s="44" t="s">
        <v>160</v>
      </c>
      <c r="C65" s="41" t="s">
        <v>161</v>
      </c>
      <c r="D65" s="42"/>
      <c r="E65" s="103">
        <v>9.0270000000000003E-2</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0" t="s">
        <v>427</v>
      </c>
      <c r="AG65" s="100" t="s">
        <v>427</v>
      </c>
      <c r="AH65" s="100" t="s">
        <v>427</v>
      </c>
      <c r="AI65" s="100" t="s">
        <v>427</v>
      </c>
      <c r="AJ65" s="100" t="s">
        <v>427</v>
      </c>
      <c r="AK65" s="101">
        <v>1191.596</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0" t="s">
        <v>429</v>
      </c>
      <c r="AG66" s="100" t="s">
        <v>429</v>
      </c>
      <c r="AH66" s="100" t="s">
        <v>429</v>
      </c>
      <c r="AI66" s="100" t="s">
        <v>429</v>
      </c>
      <c r="AJ66" s="100" t="s">
        <v>429</v>
      </c>
      <c r="AK66" s="100"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0" t="s">
        <v>429</v>
      </c>
      <c r="AG67" s="100" t="s">
        <v>429</v>
      </c>
      <c r="AH67" s="100" t="s">
        <v>429</v>
      </c>
      <c r="AI67" s="100" t="s">
        <v>429</v>
      </c>
      <c r="AJ67" s="100" t="s">
        <v>429</v>
      </c>
      <c r="AK67" s="100" t="s">
        <v>429</v>
      </c>
      <c r="AL67" s="29" t="s">
        <v>168</v>
      </c>
    </row>
    <row r="68" spans="1:38" ht="26.25" customHeight="1" thickBot="1" x14ac:dyDescent="0.3">
      <c r="A68" s="40" t="s">
        <v>54</v>
      </c>
      <c r="B68" s="44" t="s">
        <v>169</v>
      </c>
      <c r="C68" s="41" t="s">
        <v>170</v>
      </c>
      <c r="D68" s="42"/>
      <c r="E68" s="103">
        <v>1.21E-2</v>
      </c>
      <c r="F68" s="100" t="s">
        <v>427</v>
      </c>
      <c r="G68" s="103">
        <v>2.7216000000000001E-2</v>
      </c>
      <c r="H68" s="100" t="s">
        <v>427</v>
      </c>
      <c r="I68" s="104">
        <v>8.2109999999999995E-3</v>
      </c>
      <c r="J68" s="104">
        <v>8.3000000000000001E-3</v>
      </c>
      <c r="K68" s="104">
        <v>9.129E-3</v>
      </c>
      <c r="L68" s="104">
        <v>2.29908E-5</v>
      </c>
      <c r="M68" s="104">
        <v>3.3416000000000001E-2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0" t="s">
        <v>427</v>
      </c>
      <c r="AG68" s="100" t="s">
        <v>427</v>
      </c>
      <c r="AH68" s="100" t="s">
        <v>427</v>
      </c>
      <c r="AI68" s="100" t="s">
        <v>427</v>
      </c>
      <c r="AJ68" s="100" t="s">
        <v>427</v>
      </c>
      <c r="AK68" s="100">
        <v>85.727999999999994</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3.8154236800000003</v>
      </c>
      <c r="F70" s="103">
        <v>4.7946345186666646</v>
      </c>
      <c r="G70" s="103">
        <v>1.26047314</v>
      </c>
      <c r="H70" s="103">
        <v>0.50454850000000007</v>
      </c>
      <c r="I70" s="104">
        <v>8.9763884399999994E-2</v>
      </c>
      <c r="J70" s="104">
        <v>0.19884769520000001</v>
      </c>
      <c r="K70" s="104">
        <v>0.27890125842999997</v>
      </c>
      <c r="L70" s="104">
        <v>4.3320553919999995E-5</v>
      </c>
      <c r="M70" s="104">
        <v>0.78174200000000005</v>
      </c>
      <c r="N70" s="100" t="s">
        <v>425</v>
      </c>
      <c r="O70" s="100" t="s">
        <v>425</v>
      </c>
      <c r="P70" s="104">
        <v>2.738E-3</v>
      </c>
      <c r="Q70" s="100" t="s">
        <v>425</v>
      </c>
      <c r="R70" s="104">
        <v>1.09E-2</v>
      </c>
      <c r="S70" s="100" t="s">
        <v>425</v>
      </c>
      <c r="T70" s="104">
        <v>0.12401999999999999</v>
      </c>
      <c r="U70" s="100" t="s">
        <v>425</v>
      </c>
      <c r="V70" s="100" t="s">
        <v>425</v>
      </c>
      <c r="W70" s="104">
        <v>4.1927300000000001E-2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4.4748953</v>
      </c>
      <c r="F72" s="103">
        <v>0.29971092148670397</v>
      </c>
      <c r="G72" s="103">
        <v>3.9363353000000001</v>
      </c>
      <c r="H72" s="103">
        <v>6.8724900000000005E-2</v>
      </c>
      <c r="I72" s="104">
        <v>0.36520530000000001</v>
      </c>
      <c r="J72" s="104">
        <v>0.52440359999999997</v>
      </c>
      <c r="K72" s="104">
        <v>0.61106709999999997</v>
      </c>
      <c r="L72" s="104">
        <v>3.7064140000000002E-2</v>
      </c>
      <c r="M72" s="104">
        <v>100.6040979</v>
      </c>
      <c r="N72" s="104">
        <v>2.0401090241645372</v>
      </c>
      <c r="O72" s="104">
        <v>3.0662818000000001E-2</v>
      </c>
      <c r="P72" s="104">
        <v>6.2633687999999993E-2</v>
      </c>
      <c r="Q72" s="104">
        <v>3.0636662000000002E-2</v>
      </c>
      <c r="R72" s="104">
        <v>0.73851858000000004</v>
      </c>
      <c r="S72" s="104">
        <v>0.196177815645661</v>
      </c>
      <c r="T72" s="104">
        <v>0.39450788000000003</v>
      </c>
      <c r="U72" s="104">
        <v>1.9967584E-2</v>
      </c>
      <c r="V72" s="104">
        <v>3.3234752799999998</v>
      </c>
      <c r="W72" s="104">
        <v>5.2473807000000008</v>
      </c>
      <c r="X72" s="104">
        <v>1.32E-2</v>
      </c>
      <c r="Y72" s="104">
        <v>4.02E-2</v>
      </c>
      <c r="Z72" s="104">
        <v>1.04E-2</v>
      </c>
      <c r="AA72" s="104">
        <v>1.0500000000000001E-2</v>
      </c>
      <c r="AB72" s="104">
        <v>7.4300000000000005E-2</v>
      </c>
      <c r="AC72" s="104">
        <v>0.17192267250000001</v>
      </c>
      <c r="AD72" s="100" t="s">
        <v>427</v>
      </c>
      <c r="AE72" s="99"/>
      <c r="AF72" s="100" t="s">
        <v>427</v>
      </c>
      <c r="AG72" s="100" t="s">
        <v>427</v>
      </c>
      <c r="AH72" s="100" t="s">
        <v>427</v>
      </c>
      <c r="AI72" s="100" t="s">
        <v>427</v>
      </c>
      <c r="AJ72" s="100" t="s">
        <v>427</v>
      </c>
      <c r="AK72" s="101">
        <v>5688.38</v>
      </c>
      <c r="AL72" s="29" t="s">
        <v>180</v>
      </c>
    </row>
    <row r="73" spans="1:38" ht="26.25" customHeight="1" thickBot="1" x14ac:dyDescent="0.3">
      <c r="A73" s="40" t="s">
        <v>54</v>
      </c>
      <c r="B73" s="40" t="s">
        <v>181</v>
      </c>
      <c r="C73" s="41" t="s">
        <v>182</v>
      </c>
      <c r="D73" s="42"/>
      <c r="E73" s="100" t="s">
        <v>425</v>
      </c>
      <c r="F73" s="100" t="s">
        <v>425</v>
      </c>
      <c r="G73" s="100" t="s">
        <v>425</v>
      </c>
      <c r="H73" s="100" t="s">
        <v>427</v>
      </c>
      <c r="I73" s="104">
        <v>1.04143313680388E-4</v>
      </c>
      <c r="J73" s="104">
        <v>1.4734829359111E-4</v>
      </c>
      <c r="K73" s="104">
        <v>1.5799999999999999E-4</v>
      </c>
      <c r="L73" s="104">
        <v>1.0414331368E-7</v>
      </c>
      <c r="M73" s="100" t="s">
        <v>425</v>
      </c>
      <c r="N73" s="104">
        <v>3.0200000000000002E-4</v>
      </c>
      <c r="O73" s="104">
        <v>1.9000000000000001E-5</v>
      </c>
      <c r="P73" s="104">
        <v>2.5999999999999998E-4</v>
      </c>
      <c r="Q73" s="100" t="s">
        <v>425</v>
      </c>
      <c r="R73" s="100" t="s">
        <v>425</v>
      </c>
      <c r="S73" s="100" t="s">
        <v>425</v>
      </c>
      <c r="T73" s="104">
        <v>5.9199999999999997E-4</v>
      </c>
      <c r="U73" s="100" t="s">
        <v>425</v>
      </c>
      <c r="V73" s="100" t="s">
        <v>425</v>
      </c>
      <c r="W73" s="100" t="s">
        <v>427</v>
      </c>
      <c r="X73" s="100" t="s">
        <v>427</v>
      </c>
      <c r="Y73" s="100" t="s">
        <v>427</v>
      </c>
      <c r="Z73" s="100" t="s">
        <v>427</v>
      </c>
      <c r="AA73" s="100" t="s">
        <v>427</v>
      </c>
      <c r="AB73" s="100" t="s">
        <v>427</v>
      </c>
      <c r="AC73" s="100" t="s">
        <v>427</v>
      </c>
      <c r="AD73" s="100" t="s">
        <v>427</v>
      </c>
      <c r="AE73" s="99"/>
      <c r="AF73" s="100" t="s">
        <v>427</v>
      </c>
      <c r="AG73" s="100" t="s">
        <v>427</v>
      </c>
      <c r="AH73" s="100" t="s">
        <v>427</v>
      </c>
      <c r="AI73" s="100" t="s">
        <v>427</v>
      </c>
      <c r="AJ73" s="100" t="s">
        <v>427</v>
      </c>
      <c r="AK73" s="100" t="s">
        <v>425</v>
      </c>
      <c r="AL73" s="29" t="s">
        <v>183</v>
      </c>
    </row>
    <row r="74" spans="1:38" ht="26.25" customHeight="1" thickBot="1" x14ac:dyDescent="0.3">
      <c r="A74" s="40" t="s">
        <v>54</v>
      </c>
      <c r="B74" s="40" t="s">
        <v>184</v>
      </c>
      <c r="C74" s="41" t="s">
        <v>185</v>
      </c>
      <c r="D74" s="42"/>
      <c r="E74" s="100" t="s">
        <v>428</v>
      </c>
      <c r="F74" s="103">
        <v>0.19607730000000001</v>
      </c>
      <c r="G74" s="100" t="s">
        <v>428</v>
      </c>
      <c r="H74" s="100" t="s">
        <v>428</v>
      </c>
      <c r="I74" s="104">
        <v>1.5898333708677E-2</v>
      </c>
      <c r="J74" s="104">
        <v>2.2493929376060599E-2</v>
      </c>
      <c r="K74" s="104">
        <v>2.4119999999999999E-2</v>
      </c>
      <c r="L74" s="104">
        <v>2.8617000675618999E-5</v>
      </c>
      <c r="M74" s="100" t="s">
        <v>428</v>
      </c>
      <c r="N74" s="104">
        <v>4.0000000000000001E-3</v>
      </c>
      <c r="O74" s="100" t="s">
        <v>428</v>
      </c>
      <c r="P74" s="100" t="s">
        <v>428</v>
      </c>
      <c r="Q74" s="100" t="s">
        <v>428</v>
      </c>
      <c r="R74" s="104">
        <v>7.0000000000000001E-3</v>
      </c>
      <c r="S74" s="104">
        <v>1E-3</v>
      </c>
      <c r="T74" s="104">
        <v>2E-3</v>
      </c>
      <c r="U74" s="100" t="s">
        <v>428</v>
      </c>
      <c r="V74" s="104">
        <v>1E-3</v>
      </c>
      <c r="W74" s="104">
        <v>1.12245E-2</v>
      </c>
      <c r="X74" s="100" t="s">
        <v>425</v>
      </c>
      <c r="Y74" s="100" t="s">
        <v>425</v>
      </c>
      <c r="Z74" s="100" t="s">
        <v>425</v>
      </c>
      <c r="AA74" s="100" t="s">
        <v>425</v>
      </c>
      <c r="AB74" s="100" t="s">
        <v>425</v>
      </c>
      <c r="AC74" s="100" t="s">
        <v>425</v>
      </c>
      <c r="AD74" s="100" t="s">
        <v>427</v>
      </c>
      <c r="AE74" s="99"/>
      <c r="AF74" s="100" t="s">
        <v>427</v>
      </c>
      <c r="AG74" s="100" t="s">
        <v>427</v>
      </c>
      <c r="AH74" s="100" t="s">
        <v>427</v>
      </c>
      <c r="AI74" s="100" t="s">
        <v>427</v>
      </c>
      <c r="AJ74" s="100" t="s">
        <v>427</v>
      </c>
      <c r="AK74" s="100"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0" t="s">
        <v>427</v>
      </c>
      <c r="AG75" s="100" t="s">
        <v>427</v>
      </c>
      <c r="AH75" s="100" t="s">
        <v>427</v>
      </c>
      <c r="AI75" s="100" t="s">
        <v>427</v>
      </c>
      <c r="AJ75" s="100" t="s">
        <v>427</v>
      </c>
      <c r="AK75" s="100"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1.510064E-6</v>
      </c>
      <c r="AE76" s="99"/>
      <c r="AF76" s="100" t="s">
        <v>427</v>
      </c>
      <c r="AG76" s="100" t="s">
        <v>427</v>
      </c>
      <c r="AH76" s="100" t="s">
        <v>427</v>
      </c>
      <c r="AI76" s="100" t="s">
        <v>427</v>
      </c>
      <c r="AJ76" s="100" t="s">
        <v>427</v>
      </c>
      <c r="AK76" s="100"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0" t="s">
        <v>427</v>
      </c>
      <c r="AG77" s="100" t="s">
        <v>427</v>
      </c>
      <c r="AH77" s="100" t="s">
        <v>427</v>
      </c>
      <c r="AI77" s="100" t="s">
        <v>427</v>
      </c>
      <c r="AJ77" s="100" t="s">
        <v>427</v>
      </c>
      <c r="AK77" s="100"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0" t="s">
        <v>427</v>
      </c>
      <c r="AG78" s="100" t="s">
        <v>427</v>
      </c>
      <c r="AH78" s="100" t="s">
        <v>427</v>
      </c>
      <c r="AI78" s="100" t="s">
        <v>427</v>
      </c>
      <c r="AJ78" s="100" t="s">
        <v>427</v>
      </c>
      <c r="AK78" s="100"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0" t="s">
        <v>427</v>
      </c>
      <c r="AG79" s="100" t="s">
        <v>427</v>
      </c>
      <c r="AH79" s="100" t="s">
        <v>427</v>
      </c>
      <c r="AI79" s="100" t="s">
        <v>427</v>
      </c>
      <c r="AJ79" s="100" t="s">
        <v>427</v>
      </c>
      <c r="AK79" s="100" t="s">
        <v>425</v>
      </c>
      <c r="AL79" s="29" t="s">
        <v>201</v>
      </c>
    </row>
    <row r="80" spans="1:38" ht="26.25" customHeight="1" thickBot="1" x14ac:dyDescent="0.3">
      <c r="A80" s="40" t="s">
        <v>54</v>
      </c>
      <c r="B80" s="44" t="s">
        <v>202</v>
      </c>
      <c r="C80" s="46" t="s">
        <v>203</v>
      </c>
      <c r="D80" s="42"/>
      <c r="E80" s="103">
        <v>0.47961596500000003</v>
      </c>
      <c r="F80" s="103">
        <v>6.3392771000000001E-2</v>
      </c>
      <c r="G80" s="103">
        <v>1.2977049610000002</v>
      </c>
      <c r="H80" s="103">
        <v>1.8475000000000002E-2</v>
      </c>
      <c r="I80" s="104">
        <v>9.7373520411616014E-3</v>
      </c>
      <c r="J80" s="104">
        <v>1.3418436259577549E-2</v>
      </c>
      <c r="K80" s="104">
        <v>1.4772828498976378E-2</v>
      </c>
      <c r="L80" s="104">
        <v>1.0153107968611E-5</v>
      </c>
      <c r="M80" s="104">
        <v>0.89342067200000008</v>
      </c>
      <c r="N80" s="104">
        <v>1.6757884589234722</v>
      </c>
      <c r="O80" s="104">
        <v>3.0276359066493005E-2</v>
      </c>
      <c r="P80" s="104">
        <v>7.6049119319479996E-2</v>
      </c>
      <c r="Q80" s="104">
        <v>0.16124934993695803</v>
      </c>
      <c r="R80" s="104">
        <v>2.5475219112009999E-2</v>
      </c>
      <c r="S80" s="104">
        <v>0.55212118604795501</v>
      </c>
      <c r="T80" s="104">
        <v>7.2387645400500009E-2</v>
      </c>
      <c r="U80" s="104">
        <v>6.0369999999999998E-3</v>
      </c>
      <c r="V80" s="104">
        <v>6.3567085508816721</v>
      </c>
      <c r="W80" s="104">
        <v>0.120836688</v>
      </c>
      <c r="X80" s="100" t="s">
        <v>425</v>
      </c>
      <c r="Y80" s="100" t="s">
        <v>425</v>
      </c>
      <c r="Z80" s="100" t="s">
        <v>425</v>
      </c>
      <c r="AA80" s="100" t="s">
        <v>425</v>
      </c>
      <c r="AB80" s="100" t="s">
        <v>425</v>
      </c>
      <c r="AC80" s="100" t="s">
        <v>427</v>
      </c>
      <c r="AD80" s="100" t="s">
        <v>425</v>
      </c>
      <c r="AE80" s="99"/>
      <c r="AF80" s="100" t="s">
        <v>427</v>
      </c>
      <c r="AG80" s="100" t="s">
        <v>427</v>
      </c>
      <c r="AH80" s="100" t="s">
        <v>427</v>
      </c>
      <c r="AI80" s="100" t="s">
        <v>427</v>
      </c>
      <c r="AJ80" s="100" t="s">
        <v>427</v>
      </c>
      <c r="AK80" s="100"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2.155644267327735E-3</v>
      </c>
      <c r="J81" s="104">
        <v>1.0570496045380958E-2</v>
      </c>
      <c r="K81" s="104">
        <v>3.3659407112212894E-2</v>
      </c>
      <c r="L81" s="104">
        <v>1.443803948518E-6</v>
      </c>
      <c r="M81" s="104">
        <v>0.13500000000000001</v>
      </c>
      <c r="N81" s="104">
        <v>0.13008</v>
      </c>
      <c r="O81" s="104">
        <v>2.2959999999999999E-3</v>
      </c>
      <c r="P81" s="100" t="s">
        <v>425</v>
      </c>
      <c r="Q81" s="104">
        <v>4.9199999999999999E-3</v>
      </c>
      <c r="R81" s="104">
        <v>2.4649324E-2</v>
      </c>
      <c r="S81" s="104">
        <v>1.1999999999999999E-3</v>
      </c>
      <c r="T81" s="104">
        <v>4.4999999999999999E-4</v>
      </c>
      <c r="U81" s="100" t="s">
        <v>425</v>
      </c>
      <c r="V81" s="104">
        <v>0.32201063207612302</v>
      </c>
      <c r="W81" s="104">
        <v>8.2927469999999996E-3</v>
      </c>
      <c r="X81" s="100" t="s">
        <v>425</v>
      </c>
      <c r="Y81" s="100" t="s">
        <v>425</v>
      </c>
      <c r="Z81" s="100" t="s">
        <v>425</v>
      </c>
      <c r="AA81" s="100" t="s">
        <v>425</v>
      </c>
      <c r="AB81" s="100" t="s">
        <v>425</v>
      </c>
      <c r="AC81" s="100" t="s">
        <v>427</v>
      </c>
      <c r="AD81" s="104">
        <v>2.3249230999999999E-5</v>
      </c>
      <c r="AE81" s="99"/>
      <c r="AF81" s="100" t="s">
        <v>427</v>
      </c>
      <c r="AG81" s="100" t="s">
        <v>427</v>
      </c>
      <c r="AH81" s="100" t="s">
        <v>427</v>
      </c>
      <c r="AI81" s="100" t="s">
        <v>427</v>
      </c>
      <c r="AJ81" s="100" t="s">
        <v>427</v>
      </c>
      <c r="AK81" s="100" t="s">
        <v>425</v>
      </c>
      <c r="AL81" s="29" t="s">
        <v>206</v>
      </c>
    </row>
    <row r="82" spans="1:38" ht="26.25" customHeight="1" thickBot="1" x14ac:dyDescent="0.3">
      <c r="A82" s="40" t="s">
        <v>207</v>
      </c>
      <c r="B82" s="44" t="s">
        <v>208</v>
      </c>
      <c r="C82" s="50" t="s">
        <v>209</v>
      </c>
      <c r="D82" s="42"/>
      <c r="E82" s="100" t="s">
        <v>427</v>
      </c>
      <c r="F82" s="103">
        <v>13.1635370978106</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6698876</v>
      </c>
      <c r="AL82" s="29" t="s">
        <v>436</v>
      </c>
    </row>
    <row r="83" spans="1:38" ht="26.25" customHeight="1" thickBot="1" x14ac:dyDescent="0.3">
      <c r="A83" s="40" t="s">
        <v>54</v>
      </c>
      <c r="B83" s="51" t="s">
        <v>210</v>
      </c>
      <c r="C83" s="52" t="s">
        <v>211</v>
      </c>
      <c r="D83" s="42"/>
      <c r="E83" s="103">
        <v>1.4350071000000001E-2</v>
      </c>
      <c r="F83" s="103">
        <v>4.4396449120000001E-2</v>
      </c>
      <c r="G83" s="103">
        <v>4.1633919999999993E-3</v>
      </c>
      <c r="H83" s="100" t="s">
        <v>425</v>
      </c>
      <c r="I83" s="104">
        <v>3.371113562007355E-3</v>
      </c>
      <c r="J83" s="104">
        <v>3.371113562007355E-3</v>
      </c>
      <c r="K83" s="104">
        <v>4.8158765171533627E-2</v>
      </c>
      <c r="L83" s="104">
        <v>9.4391179736200009E-6</v>
      </c>
      <c r="M83" s="104">
        <v>8.8590099000000005E-2</v>
      </c>
      <c r="N83" s="100" t="s">
        <v>427</v>
      </c>
      <c r="O83" s="100" t="s">
        <v>427</v>
      </c>
      <c r="P83" s="100" t="s">
        <v>427</v>
      </c>
      <c r="Q83" s="100" t="s">
        <v>427</v>
      </c>
      <c r="R83" s="100" t="s">
        <v>427</v>
      </c>
      <c r="S83" s="100" t="s">
        <v>427</v>
      </c>
      <c r="T83" s="100" t="s">
        <v>427</v>
      </c>
      <c r="U83" s="100" t="s">
        <v>427</v>
      </c>
      <c r="V83" s="100" t="s">
        <v>427</v>
      </c>
      <c r="W83" s="104">
        <v>1.7288880999999999E-2</v>
      </c>
      <c r="X83" s="100" t="s">
        <v>425</v>
      </c>
      <c r="Y83" s="100" t="s">
        <v>425</v>
      </c>
      <c r="Z83" s="100" t="s">
        <v>425</v>
      </c>
      <c r="AA83" s="100" t="s">
        <v>425</v>
      </c>
      <c r="AB83" s="100" t="s">
        <v>425</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9.97809299999999E-3</v>
      </c>
      <c r="F85" s="103">
        <v>4.9273845748305449</v>
      </c>
      <c r="G85" s="103">
        <v>5.8100000000000003E-4</v>
      </c>
      <c r="H85" s="103">
        <v>4.2000000000000002E-4</v>
      </c>
      <c r="I85" s="100" t="s">
        <v>427</v>
      </c>
      <c r="J85" s="100" t="s">
        <v>427</v>
      </c>
      <c r="K85" s="104">
        <v>1.1176999999999999E-3</v>
      </c>
      <c r="L85" s="100" t="s">
        <v>427</v>
      </c>
      <c r="M85" s="104">
        <v>6.1633939999999991E-3</v>
      </c>
      <c r="N85" s="100" t="s">
        <v>427</v>
      </c>
      <c r="O85" s="100" t="s">
        <v>427</v>
      </c>
      <c r="P85" s="100" t="s">
        <v>427</v>
      </c>
      <c r="Q85" s="100" t="s">
        <v>427</v>
      </c>
      <c r="R85" s="104">
        <v>1.5132235221132001E-2</v>
      </c>
      <c r="S85" s="100" t="s">
        <v>427</v>
      </c>
      <c r="T85" s="100" t="s">
        <v>427</v>
      </c>
      <c r="U85" s="100" t="s">
        <v>427</v>
      </c>
      <c r="V85" s="104">
        <v>1.8915294026415001E-2</v>
      </c>
      <c r="W85" s="104">
        <v>1.6799999999999999E-4</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0.87697844791618607</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8.5800000000000004E-4</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0.29830656855828203</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0" t="s">
        <v>427</v>
      </c>
      <c r="AG87" s="100" t="s">
        <v>427</v>
      </c>
      <c r="AH87" s="100" t="s">
        <v>427</v>
      </c>
      <c r="AI87" s="100" t="s">
        <v>427</v>
      </c>
      <c r="AJ87" s="100" t="s">
        <v>427</v>
      </c>
      <c r="AK87" s="100" t="s">
        <v>425</v>
      </c>
      <c r="AL87" s="29" t="s">
        <v>218</v>
      </c>
    </row>
    <row r="88" spans="1:38" ht="26.25" customHeight="1" thickBot="1" x14ac:dyDescent="0.3">
      <c r="A88" s="40" t="s">
        <v>207</v>
      </c>
      <c r="B88" s="46" t="s">
        <v>221</v>
      </c>
      <c r="C88" s="50" t="s">
        <v>222</v>
      </c>
      <c r="D88" s="42"/>
      <c r="E88" s="103">
        <v>5.2800000000000004E-4</v>
      </c>
      <c r="F88" s="103">
        <v>2.9879350610600506</v>
      </c>
      <c r="G88" s="100" t="s">
        <v>425</v>
      </c>
      <c r="H88" s="103">
        <v>6.4400000000000004E-4</v>
      </c>
      <c r="I88" s="100" t="s">
        <v>427</v>
      </c>
      <c r="J88" s="100" t="s">
        <v>427</v>
      </c>
      <c r="K88" s="104">
        <v>1.060000000000001E-4</v>
      </c>
      <c r="L88" s="100" t="s">
        <v>427</v>
      </c>
      <c r="M88" s="100" t="s">
        <v>425</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2.653E-3</v>
      </c>
      <c r="F89" s="103">
        <v>1.0121793577575762</v>
      </c>
      <c r="G89" s="103">
        <v>4.4720000000000003E-3</v>
      </c>
      <c r="H89" s="100" t="s">
        <v>425</v>
      </c>
      <c r="I89" s="100" t="s">
        <v>427</v>
      </c>
      <c r="J89" s="100" t="s">
        <v>427</v>
      </c>
      <c r="K89" s="104">
        <v>1.26E-4</v>
      </c>
      <c r="L89" s="100" t="s">
        <v>427</v>
      </c>
      <c r="M89" s="104">
        <v>1.676E-3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0.61214511104594183</v>
      </c>
      <c r="G90" s="100" t="s">
        <v>427</v>
      </c>
      <c r="H90" s="100" t="s">
        <v>427</v>
      </c>
      <c r="I90" s="104">
        <v>5.7419999999999997E-3</v>
      </c>
      <c r="J90" s="104">
        <v>1.6337999999999998E-2</v>
      </c>
      <c r="K90" s="104">
        <v>3.8470999999999998E-2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1.3343100555000001E-2</v>
      </c>
      <c r="F91" s="145">
        <v>6.0775588616090725E-2</v>
      </c>
      <c r="G91" s="145">
        <v>4.7600045800000003E-3</v>
      </c>
      <c r="H91" s="145">
        <v>3.054900759E-2</v>
      </c>
      <c r="I91" s="146">
        <v>0.21731685143888449</v>
      </c>
      <c r="J91" s="146">
        <v>0.23446574954043048</v>
      </c>
      <c r="K91" s="146">
        <v>0.2380077582979612</v>
      </c>
      <c r="L91" s="146">
        <v>8.9438660777188604E-4</v>
      </c>
      <c r="M91" s="146">
        <v>0.40815802238600002</v>
      </c>
      <c r="N91" s="146">
        <v>0.28135197514048504</v>
      </c>
      <c r="O91" s="146">
        <v>8.5167610697682611E-2</v>
      </c>
      <c r="P91" s="146">
        <v>1.05094173593E-3</v>
      </c>
      <c r="Q91" s="146">
        <v>5.2247717638499995E-4</v>
      </c>
      <c r="R91" s="146">
        <v>0.1951672082514016</v>
      </c>
      <c r="S91" s="146">
        <v>7.8569866628862899</v>
      </c>
      <c r="T91" s="146">
        <v>0.34451928731108661</v>
      </c>
      <c r="U91" s="146">
        <v>4.4838463125856161E-2</v>
      </c>
      <c r="V91" s="146">
        <v>4.5445209782850835</v>
      </c>
      <c r="W91" s="146">
        <v>7.3612099999999995E-4</v>
      </c>
      <c r="X91" s="146">
        <v>8.1709393800000001E-4</v>
      </c>
      <c r="Y91" s="146">
        <v>3.3125429920000002E-4</v>
      </c>
      <c r="Z91" s="146">
        <v>3.3125429920000002E-4</v>
      </c>
      <c r="AA91" s="146">
        <v>3.3125429920000002E-4</v>
      </c>
      <c r="AB91" s="146">
        <v>1.8108568349999999E-3</v>
      </c>
      <c r="AC91" s="134" t="s">
        <v>427</v>
      </c>
      <c r="AD91" s="134" t="s">
        <v>427</v>
      </c>
      <c r="AE91" s="99"/>
      <c r="AF91" s="101" t="s">
        <v>427</v>
      </c>
      <c r="AG91" s="101" t="s">
        <v>427</v>
      </c>
      <c r="AH91" s="101" t="s">
        <v>427</v>
      </c>
      <c r="AI91" s="101" t="s">
        <v>427</v>
      </c>
      <c r="AJ91" s="101" t="s">
        <v>427</v>
      </c>
      <c r="AK91" s="101" t="s">
        <v>427</v>
      </c>
      <c r="AL91" s="29" t="s">
        <v>411</v>
      </c>
    </row>
    <row r="92" spans="1:38" ht="26.25" customHeight="1" thickBot="1" x14ac:dyDescent="0.3">
      <c r="A92" s="40" t="s">
        <v>54</v>
      </c>
      <c r="B92" s="40" t="s">
        <v>228</v>
      </c>
      <c r="C92" s="41" t="s">
        <v>229</v>
      </c>
      <c r="D92" s="47"/>
      <c r="E92" s="103">
        <v>9.6000000000000002E-4</v>
      </c>
      <c r="F92" s="100" t="s">
        <v>427</v>
      </c>
      <c r="G92" s="100" t="s">
        <v>425</v>
      </c>
      <c r="H92" s="100" t="s">
        <v>427</v>
      </c>
      <c r="I92" s="100" t="s">
        <v>428</v>
      </c>
      <c r="J92" s="100" t="s">
        <v>428</v>
      </c>
      <c r="K92" s="100" t="s">
        <v>428</v>
      </c>
      <c r="L92" s="100" t="s">
        <v>427</v>
      </c>
      <c r="M92" s="100" t="s">
        <v>425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7.7006687909000004E-2</v>
      </c>
      <c r="F93" s="103">
        <v>2.25133167548299</v>
      </c>
      <c r="G93" s="103">
        <v>2.4077999999999999E-2</v>
      </c>
      <c r="H93" s="100" t="s">
        <v>425</v>
      </c>
      <c r="I93" s="104">
        <v>2.5270595033173145E-2</v>
      </c>
      <c r="J93" s="104">
        <v>5.0517818774983556E-2</v>
      </c>
      <c r="K93" s="104">
        <v>0.10199883316482655</v>
      </c>
      <c r="L93" s="104">
        <v>8.8608409527299997E-7</v>
      </c>
      <c r="M93" s="104">
        <v>4.2937796555999996E-2</v>
      </c>
      <c r="N93" s="100" t="s">
        <v>425</v>
      </c>
      <c r="O93" s="100" t="s">
        <v>427</v>
      </c>
      <c r="P93" s="100" t="s">
        <v>425</v>
      </c>
      <c r="Q93" s="100" t="s">
        <v>427</v>
      </c>
      <c r="R93" s="100" t="s">
        <v>427</v>
      </c>
      <c r="S93" s="100" t="s">
        <v>427</v>
      </c>
      <c r="T93" s="100" t="s">
        <v>427</v>
      </c>
      <c r="U93" s="100" t="s">
        <v>427</v>
      </c>
      <c r="V93" s="100" t="s">
        <v>427</v>
      </c>
      <c r="W93" s="104">
        <v>2.3734400000000001E-3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0" t="s">
        <v>429</v>
      </c>
      <c r="AG94" s="100" t="s">
        <v>429</v>
      </c>
      <c r="AH94" s="100" t="s">
        <v>429</v>
      </c>
      <c r="AI94" s="100" t="s">
        <v>429</v>
      </c>
      <c r="AJ94" s="100" t="s">
        <v>429</v>
      </c>
      <c r="AK94" s="100" t="s">
        <v>429</v>
      </c>
      <c r="AL94" s="29" t="s">
        <v>411</v>
      </c>
    </row>
    <row r="95" spans="1:38" ht="26.25" customHeight="1" thickBot="1" x14ac:dyDescent="0.3">
      <c r="A95" s="40" t="s">
        <v>54</v>
      </c>
      <c r="B95" s="53" t="s">
        <v>234</v>
      </c>
      <c r="C95" s="41" t="s">
        <v>235</v>
      </c>
      <c r="D95" s="47"/>
      <c r="E95" s="103">
        <v>0.23091099999999998</v>
      </c>
      <c r="F95" s="103">
        <v>0.78735699999999997</v>
      </c>
      <c r="G95" s="100" t="s">
        <v>425</v>
      </c>
      <c r="H95" s="100" t="s">
        <v>427</v>
      </c>
      <c r="I95" s="104">
        <v>4.1584820000000002E-2</v>
      </c>
      <c r="J95" s="104">
        <v>4.2186509999999997E-2</v>
      </c>
      <c r="K95" s="104">
        <v>4.3028999999999998E-2</v>
      </c>
      <c r="L95" s="104">
        <v>1.1643749600000001E-4</v>
      </c>
      <c r="M95" s="104">
        <v>0.14282300000000001</v>
      </c>
      <c r="N95" s="104">
        <v>4.7390000000000002E-2</v>
      </c>
      <c r="O95" s="100" t="s">
        <v>427</v>
      </c>
      <c r="P95" s="100" t="s">
        <v>427</v>
      </c>
      <c r="Q95" s="100" t="s">
        <v>427</v>
      </c>
      <c r="R95" s="100" t="s">
        <v>427</v>
      </c>
      <c r="S95" s="104">
        <v>3.0000000000000001E-3</v>
      </c>
      <c r="T95" s="100" t="s">
        <v>427</v>
      </c>
      <c r="U95" s="100" t="s">
        <v>427</v>
      </c>
      <c r="V95" s="100" t="s">
        <v>427</v>
      </c>
      <c r="W95" s="104">
        <v>3.0215663E-2</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0" t="s">
        <v>429</v>
      </c>
      <c r="AG96" s="100" t="s">
        <v>429</v>
      </c>
      <c r="AH96" s="100" t="s">
        <v>429</v>
      </c>
      <c r="AI96" s="100" t="s">
        <v>429</v>
      </c>
      <c r="AJ96" s="100" t="s">
        <v>429</v>
      </c>
      <c r="AK96" s="100"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3.8160242480000002E-3</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3">
        <v>2.2499999999999999E-7</v>
      </c>
      <c r="G98" s="100" t="s">
        <v>425</v>
      </c>
      <c r="H98" s="103">
        <v>4.7999999999999996E-4</v>
      </c>
      <c r="I98" s="104">
        <v>7.7502944764299975E-2</v>
      </c>
      <c r="J98" s="104">
        <v>0.47990729292999995</v>
      </c>
      <c r="K98" s="104">
        <v>1.9395729640000001</v>
      </c>
      <c r="L98" s="100" t="s">
        <v>425</v>
      </c>
      <c r="M98" s="100" t="s">
        <v>425</v>
      </c>
      <c r="N98" s="100" t="s">
        <v>425</v>
      </c>
      <c r="O98" s="100" t="s">
        <v>425</v>
      </c>
      <c r="P98" s="100" t="s">
        <v>425</v>
      </c>
      <c r="Q98" s="100" t="s">
        <v>425</v>
      </c>
      <c r="R98" s="104">
        <v>1.0510000000000001E-3</v>
      </c>
      <c r="S98" s="100" t="s">
        <v>425</v>
      </c>
      <c r="T98" s="104">
        <v>2.31E-4</v>
      </c>
      <c r="U98" s="100" t="s">
        <v>425</v>
      </c>
      <c r="V98" s="104">
        <v>0.192</v>
      </c>
      <c r="W98" s="100" t="s">
        <v>425</v>
      </c>
      <c r="X98" s="104">
        <v>4.4446329999999999E-9</v>
      </c>
      <c r="Y98" s="100" t="s">
        <v>425</v>
      </c>
      <c r="Z98" s="104">
        <v>4.4446329999999999E-9</v>
      </c>
      <c r="AA98" s="104">
        <v>4.4446329999999999E-9</v>
      </c>
      <c r="AB98" s="104">
        <v>1.3333897999999999E-8</v>
      </c>
      <c r="AC98" s="100" t="s">
        <v>425</v>
      </c>
      <c r="AD98" s="104">
        <v>0.122</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0.302421780139906</v>
      </c>
      <c r="F99" s="103">
        <v>9.6922188493655508</v>
      </c>
      <c r="G99" s="100" t="s">
        <v>427</v>
      </c>
      <c r="H99" s="103">
        <v>3.9615133265388001</v>
      </c>
      <c r="I99" s="104">
        <v>7.1933344000000001E-3</v>
      </c>
      <c r="J99" s="104">
        <v>2.6011611E-2</v>
      </c>
      <c r="K99" s="104">
        <v>5.6977814571428601E-2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321.13099999999997</v>
      </c>
      <c r="AL99" s="29" t="s">
        <v>244</v>
      </c>
    </row>
    <row r="100" spans="1:38" ht="26.25" customHeight="1" thickBot="1" x14ac:dyDescent="0.3">
      <c r="A100" s="40" t="s">
        <v>242</v>
      </c>
      <c r="B100" s="40" t="s">
        <v>245</v>
      </c>
      <c r="C100" s="41" t="s">
        <v>407</v>
      </c>
      <c r="D100" s="54"/>
      <c r="E100" s="103">
        <v>0.61140893766845295</v>
      </c>
      <c r="F100" s="103">
        <v>8.0660029646240705</v>
      </c>
      <c r="G100" s="100" t="s">
        <v>427</v>
      </c>
      <c r="H100" s="103">
        <v>4.4570023064833002</v>
      </c>
      <c r="I100" s="104">
        <v>2.55022115E-2</v>
      </c>
      <c r="J100" s="104">
        <v>5.3808072999999998E-2</v>
      </c>
      <c r="K100" s="104">
        <v>0.11724110806018501</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933.63</v>
      </c>
      <c r="AL100" s="29" t="s">
        <v>244</v>
      </c>
    </row>
    <row r="101" spans="1:38" ht="26.25" customHeight="1" thickBot="1" x14ac:dyDescent="0.3">
      <c r="A101" s="40" t="s">
        <v>242</v>
      </c>
      <c r="B101" s="40" t="s">
        <v>246</v>
      </c>
      <c r="C101" s="41" t="s">
        <v>247</v>
      </c>
      <c r="D101" s="54"/>
      <c r="E101" s="103">
        <v>3.4677836537736202E-3</v>
      </c>
      <c r="F101" s="103">
        <v>1.9577988000000001E-2</v>
      </c>
      <c r="G101" s="100" t="s">
        <v>427</v>
      </c>
      <c r="H101" s="103">
        <v>4.9301563049001303E-2</v>
      </c>
      <c r="I101" s="104">
        <v>1.4034399999999999E-3</v>
      </c>
      <c r="J101" s="104">
        <v>4.21032E-3</v>
      </c>
      <c r="K101" s="104">
        <v>9.8240800000000007E-3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70.171999999999997</v>
      </c>
      <c r="AL101" s="29" t="s">
        <v>244</v>
      </c>
    </row>
    <row r="102" spans="1:38" ht="26.25" customHeight="1" thickBot="1" x14ac:dyDescent="0.3">
      <c r="A102" s="40" t="s">
        <v>242</v>
      </c>
      <c r="B102" s="40" t="s">
        <v>248</v>
      </c>
      <c r="C102" s="41" t="s">
        <v>385</v>
      </c>
      <c r="D102" s="54"/>
      <c r="E102" s="103">
        <v>0.27877814367765003</v>
      </c>
      <c r="F102" s="103">
        <v>0.97409503072426196</v>
      </c>
      <c r="G102" s="100" t="s">
        <v>427</v>
      </c>
      <c r="H102" s="103">
        <v>10.752401170778199</v>
      </c>
      <c r="I102" s="104">
        <v>3.1671324904999999E-2</v>
      </c>
      <c r="J102" s="104">
        <v>0.43065637430000003</v>
      </c>
      <c r="K102" s="104">
        <v>2.8673556430235294</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5388.723</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1.73404077539667E-2</v>
      </c>
      <c r="F104" s="103">
        <v>4.5940127999999997E-2</v>
      </c>
      <c r="G104" s="100" t="s">
        <v>427</v>
      </c>
      <c r="H104" s="103">
        <v>0.12156702614562501</v>
      </c>
      <c r="I104" s="104">
        <v>3.4600659999999998E-4</v>
      </c>
      <c r="J104" s="104">
        <v>1.2397339999999999E-3</v>
      </c>
      <c r="K104" s="104">
        <v>2.8927126666666702E-3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73.622</v>
      </c>
      <c r="AL104" s="29" t="s">
        <v>244</v>
      </c>
    </row>
    <row r="105" spans="1:38" ht="26.25" customHeight="1" thickBot="1" x14ac:dyDescent="0.3">
      <c r="A105" s="40" t="s">
        <v>242</v>
      </c>
      <c r="B105" s="40" t="s">
        <v>253</v>
      </c>
      <c r="C105" s="41" t="s">
        <v>254</v>
      </c>
      <c r="D105" s="54"/>
      <c r="E105" s="103">
        <v>4.9215150510882398E-2</v>
      </c>
      <c r="F105" s="103">
        <v>0.49949351400000003</v>
      </c>
      <c r="G105" s="100" t="s">
        <v>427</v>
      </c>
      <c r="H105" s="103">
        <v>0.26309829228211701</v>
      </c>
      <c r="I105" s="104">
        <v>8.5055200000000008E-3</v>
      </c>
      <c r="J105" s="104">
        <v>1.3400220000000001E-2</v>
      </c>
      <c r="K105" s="104">
        <v>2.9127380000000001E-2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64.194000000000003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1.91221127272172E-2</v>
      </c>
      <c r="F107" s="103">
        <v>0.29691964749542299</v>
      </c>
      <c r="G107" s="100" t="s">
        <v>427</v>
      </c>
      <c r="H107" s="103">
        <v>0.86653369965995597</v>
      </c>
      <c r="I107" s="104">
        <v>2.1802629699999999E-2</v>
      </c>
      <c r="J107" s="104">
        <v>0.38619610300000001</v>
      </c>
      <c r="K107" s="104">
        <v>1.83443148925</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10084.097</v>
      </c>
      <c r="AL107" s="29" t="s">
        <v>244</v>
      </c>
    </row>
    <row r="108" spans="1:38" ht="26.25" customHeight="1" thickBot="1" x14ac:dyDescent="0.3">
      <c r="A108" s="40" t="s">
        <v>242</v>
      </c>
      <c r="B108" s="40" t="s">
        <v>258</v>
      </c>
      <c r="C108" s="41" t="s">
        <v>379</v>
      </c>
      <c r="D108" s="54"/>
      <c r="E108" s="103">
        <v>4.54722394664017E-2</v>
      </c>
      <c r="F108" s="103">
        <v>1.82809270833065</v>
      </c>
      <c r="G108" s="100" t="s">
        <v>427</v>
      </c>
      <c r="H108" s="103">
        <v>2.8975760062649898</v>
      </c>
      <c r="I108" s="104">
        <v>5.0355520199999997E-2</v>
      </c>
      <c r="J108" s="104">
        <v>0.67009859299999996</v>
      </c>
      <c r="K108" s="104">
        <v>1.3401971859999999</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29554.064999999999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1.3877318459687743E-3</v>
      </c>
      <c r="F110" s="103">
        <v>0.215687142</v>
      </c>
      <c r="G110" s="100" t="s">
        <v>427</v>
      </c>
      <c r="H110" s="103">
        <v>0.28223033987068197</v>
      </c>
      <c r="I110" s="104">
        <v>1.5155501199999999E-2</v>
      </c>
      <c r="J110" s="104">
        <v>3.7745722000000002E-2</v>
      </c>
      <c r="K110" s="104">
        <v>3.7745722000000002E-2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441.07799999999997</v>
      </c>
      <c r="AL110" s="29" t="s">
        <v>244</v>
      </c>
    </row>
    <row r="111" spans="1:38" ht="26.25" customHeight="1" thickBot="1" x14ac:dyDescent="0.3">
      <c r="A111" s="40" t="s">
        <v>242</v>
      </c>
      <c r="B111" s="40" t="s">
        <v>261</v>
      </c>
      <c r="C111" s="41" t="s">
        <v>375</v>
      </c>
      <c r="D111" s="54"/>
      <c r="E111" s="103">
        <v>1.7447812030294517E-3</v>
      </c>
      <c r="F111" s="103">
        <v>6.5483299999999996E-4</v>
      </c>
      <c r="G111" s="100" t="s">
        <v>427</v>
      </c>
      <c r="H111" s="103">
        <v>1.1304530540216101E-2</v>
      </c>
      <c r="I111" s="104">
        <v>8.8199999999999996E-8</v>
      </c>
      <c r="J111" s="104">
        <v>1.68E-7</v>
      </c>
      <c r="K111" s="104">
        <v>3.7800000000000002E-7</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10.429</v>
      </c>
      <c r="AL111" s="29" t="s">
        <v>244</v>
      </c>
    </row>
    <row r="112" spans="1:38" ht="26.25" customHeight="1" thickBot="1" x14ac:dyDescent="0.3">
      <c r="A112" s="40" t="s">
        <v>262</v>
      </c>
      <c r="B112" s="40" t="s">
        <v>263</v>
      </c>
      <c r="C112" s="41" t="s">
        <v>264</v>
      </c>
      <c r="D112" s="42"/>
      <c r="E112" s="103">
        <v>2.2072883814400899</v>
      </c>
      <c r="F112" s="100" t="s">
        <v>427</v>
      </c>
      <c r="G112" s="100" t="s">
        <v>427</v>
      </c>
      <c r="H112" s="103">
        <v>1.8326530165302399</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55182209.5360021</v>
      </c>
      <c r="AL112" s="29" t="s">
        <v>417</v>
      </c>
    </row>
    <row r="113" spans="1:38" ht="26.25" customHeight="1" thickBot="1" x14ac:dyDescent="0.3">
      <c r="A113" s="40" t="s">
        <v>262</v>
      </c>
      <c r="B113" s="55" t="s">
        <v>265</v>
      </c>
      <c r="C113" s="56" t="s">
        <v>266</v>
      </c>
      <c r="D113" s="42"/>
      <c r="E113" s="103">
        <v>3.2376855698313163</v>
      </c>
      <c r="F113" s="103">
        <v>1.7819805891762299</v>
      </c>
      <c r="G113" s="100" t="s">
        <v>427</v>
      </c>
      <c r="H113" s="103">
        <v>9.6201390216442562</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80942139.245782793</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2.1426006000000001E-2</v>
      </c>
      <c r="F115" s="100" t="s">
        <v>427</v>
      </c>
      <c r="G115" s="100" t="s">
        <v>427</v>
      </c>
      <c r="H115" s="103">
        <v>4.2852012000000002E-2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535650.15</v>
      </c>
      <c r="AL115" s="29" t="s">
        <v>431</v>
      </c>
    </row>
    <row r="116" spans="1:38" ht="26.25" customHeight="1" thickBot="1" x14ac:dyDescent="0.3">
      <c r="A116" s="40" t="s">
        <v>262</v>
      </c>
      <c r="B116" s="40" t="s">
        <v>270</v>
      </c>
      <c r="C116" s="46" t="s">
        <v>408</v>
      </c>
      <c r="D116" s="42"/>
      <c r="E116" s="103">
        <v>0.68269356180186691</v>
      </c>
      <c r="F116" s="103">
        <v>0.1145668109282509</v>
      </c>
      <c r="G116" s="100" t="s">
        <v>427</v>
      </c>
      <c r="H116" s="103">
        <v>1.6579700786616789</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17067339.045046698</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0"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0"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2.5817234455000001E-2</v>
      </c>
      <c r="J119" s="104">
        <v>0.45987755990000001</v>
      </c>
      <c r="K119" s="104">
        <v>0.45987755990000001</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619806.02</v>
      </c>
      <c r="AL119" s="29" t="s">
        <v>432</v>
      </c>
    </row>
    <row r="120" spans="1:38" ht="26.25" customHeight="1" thickBot="1" x14ac:dyDescent="0.3">
      <c r="A120" s="40" t="s">
        <v>262</v>
      </c>
      <c r="B120" s="40" t="s">
        <v>276</v>
      </c>
      <c r="C120" s="41" t="s">
        <v>277</v>
      </c>
      <c r="D120" s="42"/>
      <c r="E120" s="103">
        <v>0.6984346259337405</v>
      </c>
      <c r="F120" s="100" t="s">
        <v>427</v>
      </c>
      <c r="G120" s="100" t="s">
        <v>427</v>
      </c>
      <c r="H120" s="103">
        <v>0.8387856230909656</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37.013231203550703</v>
      </c>
      <c r="AL120" s="29" t="s">
        <v>433</v>
      </c>
    </row>
    <row r="121" spans="1:38" ht="26.25" customHeight="1" thickBot="1" x14ac:dyDescent="0.3">
      <c r="A121" s="40" t="s">
        <v>262</v>
      </c>
      <c r="B121" s="40" t="s">
        <v>278</v>
      </c>
      <c r="C121" s="46" t="s">
        <v>279</v>
      </c>
      <c r="D121" s="43"/>
      <c r="E121" s="100" t="s">
        <v>425</v>
      </c>
      <c r="F121" s="103">
        <v>0.57218772160002696</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665334.56000003102</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0" t="s">
        <v>429</v>
      </c>
      <c r="AG122" s="100" t="s">
        <v>429</v>
      </c>
      <c r="AH122" s="100" t="s">
        <v>429</v>
      </c>
      <c r="AI122" s="100" t="s">
        <v>429</v>
      </c>
      <c r="AJ122" s="100" t="s">
        <v>429</v>
      </c>
      <c r="AK122" s="100"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0" t="s">
        <v>429</v>
      </c>
      <c r="AG123" s="100" t="s">
        <v>429</v>
      </c>
      <c r="AH123" s="100" t="s">
        <v>429</v>
      </c>
      <c r="AI123" s="100" t="s">
        <v>429</v>
      </c>
      <c r="AJ123" s="100" t="s">
        <v>429</v>
      </c>
      <c r="AK123" s="100"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0" t="s">
        <v>427</v>
      </c>
      <c r="AG124" s="100" t="s">
        <v>427</v>
      </c>
      <c r="AH124" s="100" t="s">
        <v>427</v>
      </c>
      <c r="AI124" s="100" t="s">
        <v>427</v>
      </c>
      <c r="AJ124" s="100" t="s">
        <v>427</v>
      </c>
      <c r="AK124" s="100" t="s">
        <v>427</v>
      </c>
      <c r="AL124" s="29" t="s">
        <v>411</v>
      </c>
    </row>
    <row r="125" spans="1:38" ht="26.25" customHeight="1" thickBot="1" x14ac:dyDescent="0.3">
      <c r="A125" s="40" t="s">
        <v>287</v>
      </c>
      <c r="B125" s="40" t="s">
        <v>288</v>
      </c>
      <c r="C125" s="41" t="s">
        <v>289</v>
      </c>
      <c r="D125" s="42"/>
      <c r="E125" s="100" t="s">
        <v>425</v>
      </c>
      <c r="F125" s="103">
        <v>0.225326073431171</v>
      </c>
      <c r="G125" s="100" t="s">
        <v>425</v>
      </c>
      <c r="H125" s="100" t="s">
        <v>425</v>
      </c>
      <c r="I125" s="104">
        <v>4.9753534379999997E-6</v>
      </c>
      <c r="J125" s="104">
        <v>3.3018254634000003E-5</v>
      </c>
      <c r="K125" s="104">
        <v>6.9805716417999997E-5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0" t="s">
        <v>427</v>
      </c>
      <c r="AG125" s="100" t="s">
        <v>427</v>
      </c>
      <c r="AH125" s="100" t="s">
        <v>427</v>
      </c>
      <c r="AI125" s="100" t="s">
        <v>427</v>
      </c>
      <c r="AJ125" s="100" t="s">
        <v>427</v>
      </c>
      <c r="AK125" s="101">
        <v>150.76828599999999</v>
      </c>
      <c r="AL125" s="29" t="s">
        <v>422</v>
      </c>
    </row>
    <row r="126" spans="1:38" ht="26.25" customHeight="1" thickBot="1" x14ac:dyDescent="0.3">
      <c r="A126" s="40" t="s">
        <v>287</v>
      </c>
      <c r="B126" s="40" t="s">
        <v>290</v>
      </c>
      <c r="C126" s="41" t="s">
        <v>291</v>
      </c>
      <c r="D126" s="42"/>
      <c r="E126" s="100" t="s">
        <v>425</v>
      </c>
      <c r="F126" s="103">
        <v>2.2444840002165799E-2</v>
      </c>
      <c r="G126" s="100" t="s">
        <v>427</v>
      </c>
      <c r="H126" s="103">
        <v>0.15918090530000001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0" t="s">
        <v>427</v>
      </c>
      <c r="AG126" s="100" t="s">
        <v>427</v>
      </c>
      <c r="AH126" s="100" t="s">
        <v>427</v>
      </c>
      <c r="AI126" s="100" t="s">
        <v>427</v>
      </c>
      <c r="AJ126" s="100" t="s">
        <v>427</v>
      </c>
      <c r="AK126" s="101">
        <v>663.25377214100001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0" t="s">
        <v>427</v>
      </c>
      <c r="AG127" s="100" t="s">
        <v>427</v>
      </c>
      <c r="AH127" s="100" t="s">
        <v>427</v>
      </c>
      <c r="AI127" s="100" t="s">
        <v>427</v>
      </c>
      <c r="AJ127" s="100" t="s">
        <v>427</v>
      </c>
      <c r="AK127" s="100"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0" t="s">
        <v>427</v>
      </c>
      <c r="AG128" s="100" t="s">
        <v>427</v>
      </c>
      <c r="AH128" s="100" t="s">
        <v>427</v>
      </c>
      <c r="AI128" s="100" t="s">
        <v>427</v>
      </c>
      <c r="AJ128" s="100" t="s">
        <v>427</v>
      </c>
      <c r="AK128" s="101" t="s">
        <v>428</v>
      </c>
      <c r="AL128" s="29" t="s">
        <v>299</v>
      </c>
    </row>
    <row r="129" spans="1:38" ht="26.25" customHeight="1" thickBot="1" x14ac:dyDescent="0.3">
      <c r="A129" s="40" t="s">
        <v>287</v>
      </c>
      <c r="B129" s="44" t="s">
        <v>297</v>
      </c>
      <c r="C129" s="52" t="s">
        <v>298</v>
      </c>
      <c r="D129" s="42"/>
      <c r="E129" s="103">
        <v>0.28532444000000001</v>
      </c>
      <c r="F129" s="103">
        <v>0.20755967400000006</v>
      </c>
      <c r="G129" s="103">
        <v>1.255E-3</v>
      </c>
      <c r="H129" s="100" t="s">
        <v>428</v>
      </c>
      <c r="I129" s="104">
        <v>2.4449600000000004E-3</v>
      </c>
      <c r="J129" s="104">
        <v>2.5897400000000001E-3</v>
      </c>
      <c r="K129" s="104">
        <v>2.7650000000000001E-3</v>
      </c>
      <c r="L129" s="104">
        <v>1.801282E-3</v>
      </c>
      <c r="M129" s="104">
        <v>8.0528000000000002E-2</v>
      </c>
      <c r="N129" s="104">
        <v>5.5999999999999999E-3</v>
      </c>
      <c r="O129" s="100" t="s">
        <v>425</v>
      </c>
      <c r="P129" s="104">
        <v>6.9999999999999999E-4</v>
      </c>
      <c r="Q129" s="104">
        <v>5.0000000000000001E-4</v>
      </c>
      <c r="R129" s="104">
        <v>1.09E-2</v>
      </c>
      <c r="S129" s="104">
        <v>3.3999999999999998E-3</v>
      </c>
      <c r="T129" s="104">
        <v>7.9000000000000008E-3</v>
      </c>
      <c r="U129" s="104">
        <v>2.7705410000000001E-3</v>
      </c>
      <c r="V129" s="104">
        <v>7.6597310000000004E-3</v>
      </c>
      <c r="W129" s="104">
        <v>6.8999999999999999E-3</v>
      </c>
      <c r="X129" s="100" t="s">
        <v>425</v>
      </c>
      <c r="Y129" s="100" t="s">
        <v>425</v>
      </c>
      <c r="Z129" s="100" t="s">
        <v>425</v>
      </c>
      <c r="AA129" s="100" t="s">
        <v>425</v>
      </c>
      <c r="AB129" s="100" t="s">
        <v>425</v>
      </c>
      <c r="AC129" s="104">
        <v>7.9619999999999995E-4</v>
      </c>
      <c r="AD129" s="100" t="s">
        <v>427</v>
      </c>
      <c r="AE129" s="99"/>
      <c r="AF129" s="100" t="s">
        <v>427</v>
      </c>
      <c r="AG129" s="100" t="s">
        <v>427</v>
      </c>
      <c r="AH129" s="100" t="s">
        <v>427</v>
      </c>
      <c r="AI129" s="100" t="s">
        <v>427</v>
      </c>
      <c r="AJ129" s="100"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0.24382599999999999</v>
      </c>
      <c r="AD130" s="100" t="s">
        <v>427</v>
      </c>
      <c r="AE130" s="99"/>
      <c r="AF130" s="100" t="s">
        <v>427</v>
      </c>
      <c r="AG130" s="100" t="s">
        <v>427</v>
      </c>
      <c r="AH130" s="100" t="s">
        <v>427</v>
      </c>
      <c r="AI130" s="100" t="s">
        <v>427</v>
      </c>
      <c r="AJ130" s="100"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0.28042099999999998</v>
      </c>
      <c r="AD131" s="100" t="s">
        <v>427</v>
      </c>
      <c r="AE131" s="99"/>
      <c r="AF131" s="100" t="s">
        <v>427</v>
      </c>
      <c r="AG131" s="100" t="s">
        <v>427</v>
      </c>
      <c r="AH131" s="100" t="s">
        <v>427</v>
      </c>
      <c r="AI131" s="100" t="s">
        <v>427</v>
      </c>
      <c r="AJ131" s="100"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1.0496E-2</v>
      </c>
      <c r="AD132" s="100" t="s">
        <v>427</v>
      </c>
      <c r="AE132" s="99"/>
      <c r="AF132" s="100" t="s">
        <v>427</v>
      </c>
      <c r="AG132" s="100" t="s">
        <v>427</v>
      </c>
      <c r="AH132" s="100" t="s">
        <v>427</v>
      </c>
      <c r="AI132" s="100" t="s">
        <v>427</v>
      </c>
      <c r="AJ132" s="100" t="s">
        <v>427</v>
      </c>
      <c r="AK132" s="101" t="s">
        <v>428</v>
      </c>
      <c r="AL132" s="29" t="s">
        <v>413</v>
      </c>
    </row>
    <row r="133" spans="1:38" ht="26.25" customHeight="1" thickBot="1" x14ac:dyDescent="0.3">
      <c r="A133" s="40" t="s">
        <v>287</v>
      </c>
      <c r="B133" s="44" t="s">
        <v>306</v>
      </c>
      <c r="C133" s="52" t="s">
        <v>307</v>
      </c>
      <c r="D133" s="42"/>
      <c r="E133" s="103">
        <v>6.3199999999999997E-4</v>
      </c>
      <c r="F133" s="100" t="s">
        <v>425</v>
      </c>
      <c r="G133" s="103">
        <v>1.9000000000000001E-4</v>
      </c>
      <c r="H133" s="100" t="s">
        <v>425</v>
      </c>
      <c r="I133" s="104">
        <v>3.9018583103030298E-4</v>
      </c>
      <c r="J133" s="104">
        <v>3.9018583103030298E-4</v>
      </c>
      <c r="K133" s="104">
        <v>3.9018583103030298E-4</v>
      </c>
      <c r="L133" s="100" t="s">
        <v>425</v>
      </c>
      <c r="M133" s="104">
        <v>6.9999999999999999E-6</v>
      </c>
      <c r="N133" s="100" t="s">
        <v>425</v>
      </c>
      <c r="O133" s="100" t="s">
        <v>425</v>
      </c>
      <c r="P133" s="104">
        <v>2.485304488955E-3</v>
      </c>
      <c r="Q133" s="100" t="s">
        <v>425</v>
      </c>
      <c r="R133" s="100" t="s">
        <v>425</v>
      </c>
      <c r="S133" s="100" t="s">
        <v>425</v>
      </c>
      <c r="T133" s="100" t="s">
        <v>425</v>
      </c>
      <c r="U133" s="100" t="s">
        <v>425</v>
      </c>
      <c r="V133" s="100" t="s">
        <v>425</v>
      </c>
      <c r="W133" s="104">
        <v>2.2613709999999999E-3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45937</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2.8733926018649999E-3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387651690.43332201</v>
      </c>
      <c r="AL136" s="29" t="s">
        <v>435</v>
      </c>
    </row>
    <row r="137" spans="1:38" ht="26.25" customHeight="1" thickBot="1" x14ac:dyDescent="0.3">
      <c r="A137" s="40" t="s">
        <v>287</v>
      </c>
      <c r="B137" s="40" t="s">
        <v>314</v>
      </c>
      <c r="C137" s="41" t="s">
        <v>315</v>
      </c>
      <c r="D137" s="42"/>
      <c r="E137" s="103">
        <v>2.3000000000000001E-4</v>
      </c>
      <c r="F137" s="103">
        <v>5.0098461999999996E-2</v>
      </c>
      <c r="G137" s="100" t="s">
        <v>425</v>
      </c>
      <c r="H137" s="103">
        <v>1.1479999999999999E-3</v>
      </c>
      <c r="I137" s="100" t="s">
        <v>427</v>
      </c>
      <c r="J137" s="100" t="s">
        <v>427</v>
      </c>
      <c r="K137" s="100" t="s">
        <v>427</v>
      </c>
      <c r="L137" s="100" t="s">
        <v>427</v>
      </c>
      <c r="M137" s="104">
        <v>4.8999999999999998E-4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0" t="s">
        <v>427</v>
      </c>
      <c r="AG137" s="100" t="s">
        <v>427</v>
      </c>
      <c r="AH137" s="100" t="s">
        <v>427</v>
      </c>
      <c r="AI137" s="100" t="s">
        <v>427</v>
      </c>
      <c r="AJ137" s="100" t="s">
        <v>427</v>
      </c>
      <c r="AK137" s="100"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0" t="s">
        <v>427</v>
      </c>
      <c r="AG138" s="100" t="s">
        <v>427</v>
      </c>
      <c r="AH138" s="100" t="s">
        <v>427</v>
      </c>
      <c r="AI138" s="100" t="s">
        <v>427</v>
      </c>
      <c r="AJ138" s="100" t="s">
        <v>427</v>
      </c>
      <c r="AK138" s="100" t="s">
        <v>425</v>
      </c>
      <c r="AL138" s="29" t="s">
        <v>415</v>
      </c>
    </row>
    <row r="139" spans="1:38" ht="26.25" customHeight="1" thickBot="1" x14ac:dyDescent="0.3">
      <c r="A139" s="44" t="s">
        <v>287</v>
      </c>
      <c r="B139" s="44" t="s">
        <v>318</v>
      </c>
      <c r="C139" s="46" t="s">
        <v>376</v>
      </c>
      <c r="D139" s="43"/>
      <c r="E139" s="103">
        <v>5.5657499999999999E-2</v>
      </c>
      <c r="F139" s="103">
        <v>8.4799999999999997E-3</v>
      </c>
      <c r="G139" s="100" t="s">
        <v>425</v>
      </c>
      <c r="H139" s="100" t="s">
        <v>425</v>
      </c>
      <c r="I139" s="104">
        <v>0.44470777296323</v>
      </c>
      <c r="J139" s="104">
        <v>0.44470895096322999</v>
      </c>
      <c r="K139" s="104">
        <v>0.44471037696323001</v>
      </c>
      <c r="L139" s="104">
        <v>1.6182E-6</v>
      </c>
      <c r="M139" s="100" t="s">
        <v>425</v>
      </c>
      <c r="N139" s="104">
        <v>1.292324218627E-3</v>
      </c>
      <c r="O139" s="104">
        <v>2.6010417154279999E-3</v>
      </c>
      <c r="P139" s="104">
        <v>2.8440417154280001E-3</v>
      </c>
      <c r="Q139" s="104">
        <v>4.1440839273970001E-3</v>
      </c>
      <c r="R139" s="104">
        <v>3.9486983520070004E-3</v>
      </c>
      <c r="S139" s="104">
        <v>9.1779656021179993E-3</v>
      </c>
      <c r="T139" s="100" t="s">
        <v>427</v>
      </c>
      <c r="U139" s="100" t="s">
        <v>427</v>
      </c>
      <c r="V139" s="100" t="s">
        <v>427</v>
      </c>
      <c r="W139" s="104">
        <v>4.3849196709999996</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0" t="s">
        <v>429</v>
      </c>
      <c r="AG140" s="100" t="s">
        <v>429</v>
      </c>
      <c r="AH140" s="100" t="s">
        <v>429</v>
      </c>
      <c r="AI140" s="100" t="s">
        <v>429</v>
      </c>
      <c r="AJ140" s="100" t="s">
        <v>429</v>
      </c>
      <c r="AK140" s="100" t="s">
        <v>429</v>
      </c>
      <c r="AL140" s="29" t="s">
        <v>411</v>
      </c>
    </row>
    <row r="141" spans="1:38" s="5" customFormat="1" ht="37.5" customHeight="1" thickBot="1" x14ac:dyDescent="0.35">
      <c r="A141" s="59"/>
      <c r="B141" s="60" t="s">
        <v>322</v>
      </c>
      <c r="C141" s="61" t="s">
        <v>387</v>
      </c>
      <c r="D141" s="59" t="s">
        <v>141</v>
      </c>
      <c r="E141" s="105">
        <f>SUM(E14:E140)</f>
        <v>81.006146606556257</v>
      </c>
      <c r="F141" s="105">
        <f t="shared" ref="F141:AD141" si="0">SUM(F14:F140)</f>
        <v>76.331721467124268</v>
      </c>
      <c r="G141" s="105">
        <f t="shared" si="0"/>
        <v>18.34588270649418</v>
      </c>
      <c r="H141" s="105">
        <f t="shared" si="0"/>
        <v>39.471901500263556</v>
      </c>
      <c r="I141" s="105">
        <f t="shared" si="0"/>
        <v>9.9695253198626332</v>
      </c>
      <c r="J141" s="105">
        <f t="shared" si="0"/>
        <v>16.567241460368976</v>
      </c>
      <c r="K141" s="105">
        <f t="shared" si="0"/>
        <v>32.469956020353962</v>
      </c>
      <c r="L141" s="105">
        <f t="shared" si="0"/>
        <v>1.3092229100816184</v>
      </c>
      <c r="M141" s="105">
        <f t="shared" si="0"/>
        <v>194.79149459596488</v>
      </c>
      <c r="N141" s="105">
        <f t="shared" si="0"/>
        <v>11.011254623558683</v>
      </c>
      <c r="O141" s="105">
        <f t="shared" si="0"/>
        <v>0.68875070457659626</v>
      </c>
      <c r="P141" s="105">
        <f t="shared" si="0"/>
        <v>0.39044712453047353</v>
      </c>
      <c r="Q141" s="105">
        <f t="shared" si="0"/>
        <v>0.5450431075940847</v>
      </c>
      <c r="R141" s="105">
        <f>SUM(R14:R140)</f>
        <v>3.8768350458147771</v>
      </c>
      <c r="S141" s="105">
        <f t="shared" si="0"/>
        <v>53.578153704617897</v>
      </c>
      <c r="T141" s="105">
        <f t="shared" si="0"/>
        <v>2.3936597306165597</v>
      </c>
      <c r="U141" s="105">
        <f t="shared" si="0"/>
        <v>1.0222161759885506</v>
      </c>
      <c r="V141" s="105">
        <f t="shared" si="0"/>
        <v>44.152997887470178</v>
      </c>
      <c r="W141" s="105">
        <f t="shared" si="0"/>
        <v>16.002115564887003</v>
      </c>
      <c r="X141" s="105">
        <f t="shared" si="0"/>
        <v>1.1689494303644345</v>
      </c>
      <c r="Y141" s="105">
        <f t="shared" si="0"/>
        <v>1.2274183950634023</v>
      </c>
      <c r="Z141" s="105">
        <f t="shared" si="0"/>
        <v>0.5381861790969763</v>
      </c>
      <c r="AA141" s="105">
        <f t="shared" si="0"/>
        <v>0.6836272785035169</v>
      </c>
      <c r="AB141" s="105">
        <f t="shared" si="0"/>
        <v>3.6181812839034966</v>
      </c>
      <c r="AC141" s="105">
        <f t="shared" si="0"/>
        <v>1.1629334803102001</v>
      </c>
      <c r="AD141" s="105">
        <f t="shared" si="0"/>
        <v>0.25927056464171006</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1">
        <v>8.9246968668467144</v>
      </c>
      <c r="F143" s="101">
        <v>0.61546046799770315</v>
      </c>
      <c r="G143" s="101">
        <v>2.3942174442301359E-2</v>
      </c>
      <c r="H143" s="101">
        <v>0.48278541285162024</v>
      </c>
      <c r="I143" s="101">
        <v>0.12321815971720682</v>
      </c>
      <c r="J143" s="101">
        <v>0.12321815971720682</v>
      </c>
      <c r="K143" s="101">
        <v>0.12321815971720682</v>
      </c>
      <c r="L143" s="101">
        <v>7.9667660759311268E-2</v>
      </c>
      <c r="M143" s="101">
        <v>12.286233665015999</v>
      </c>
      <c r="N143" s="101">
        <v>2.1445034413749725E-3</v>
      </c>
      <c r="O143" s="101">
        <v>2.5567844933006584E-4</v>
      </c>
      <c r="P143" s="101">
        <v>1.4218132756309291E-2</v>
      </c>
      <c r="Q143" s="101">
        <v>4.082866356787097E-4</v>
      </c>
      <c r="R143" s="101">
        <v>1.4914873540257428E-2</v>
      </c>
      <c r="S143" s="101">
        <v>1.0285485098027356E-2</v>
      </c>
      <c r="T143" s="101">
        <v>2.5687677420415849E-3</v>
      </c>
      <c r="U143" s="101">
        <v>3.0521637269728869E-4</v>
      </c>
      <c r="V143" s="101">
        <v>5.1846839196069298E-2</v>
      </c>
      <c r="W143" s="101">
        <v>0.29286030000000002</v>
      </c>
      <c r="X143" s="101">
        <v>3.07878611834E-2</v>
      </c>
      <c r="Y143" s="101">
        <v>3.6139116465299999E-2</v>
      </c>
      <c r="Z143" s="101">
        <v>2.6134332750799998E-2</v>
      </c>
      <c r="AA143" s="101">
        <v>3.2974279299099997E-2</v>
      </c>
      <c r="AB143" s="101">
        <v>0.12603558969859999</v>
      </c>
      <c r="AC143" s="101">
        <v>2.928602E-4</v>
      </c>
      <c r="AD143" s="101">
        <v>5.8612300000000001E-5</v>
      </c>
      <c r="AE143" s="99"/>
      <c r="AF143" s="101">
        <v>78749.755894646907</v>
      </c>
      <c r="AG143" s="101" t="s">
        <v>427</v>
      </c>
      <c r="AH143" s="101">
        <v>515.63778077810002</v>
      </c>
      <c r="AI143" s="101">
        <v>7089.9962140957005</v>
      </c>
      <c r="AJ143" s="101" t="s">
        <v>427</v>
      </c>
      <c r="AK143" s="101" t="s">
        <v>427</v>
      </c>
      <c r="AL143" s="32" t="s">
        <v>50</v>
      </c>
    </row>
    <row r="144" spans="1:38" ht="26.25" customHeight="1" thickBot="1" x14ac:dyDescent="0.3">
      <c r="A144" s="65"/>
      <c r="B144" s="32" t="s">
        <v>347</v>
      </c>
      <c r="C144" s="66" t="s">
        <v>354</v>
      </c>
      <c r="D144" s="67" t="s">
        <v>280</v>
      </c>
      <c r="E144" s="101">
        <v>7.6575074880063809</v>
      </c>
      <c r="F144" s="101">
        <v>0.10490153698893652</v>
      </c>
      <c r="G144" s="101">
        <v>8.3273747994649355E-3</v>
      </c>
      <c r="H144" s="101">
        <v>3.9949306771971331E-2</v>
      </c>
      <c r="I144" s="101">
        <v>6.700375593822297E-2</v>
      </c>
      <c r="J144" s="101">
        <v>6.700375593822297E-2</v>
      </c>
      <c r="K144" s="101">
        <v>6.700375593822297E-2</v>
      </c>
      <c r="L144" s="101">
        <v>4.870666750609514E-2</v>
      </c>
      <c r="M144" s="101">
        <v>0.99890194787825892</v>
      </c>
      <c r="N144" s="101">
        <v>2.9916377597089797E-4</v>
      </c>
      <c r="O144" s="101">
        <v>3.0666933407016299E-5</v>
      </c>
      <c r="P144" s="101">
        <v>3.0161462505416941E-3</v>
      </c>
      <c r="Q144" s="101">
        <v>5.9457477289216339E-5</v>
      </c>
      <c r="R144" s="101">
        <v>4.6936187808186642E-3</v>
      </c>
      <c r="S144" s="101">
        <v>3.1526511253584821E-3</v>
      </c>
      <c r="T144" s="101">
        <v>1.5081357650030924E-4</v>
      </c>
      <c r="U144" s="101">
        <v>5.7581087764400087E-5</v>
      </c>
      <c r="V144" s="101">
        <v>1.0308304111847522E-2</v>
      </c>
      <c r="W144" s="101">
        <v>6.4430399999999999E-2</v>
      </c>
      <c r="X144" s="101">
        <v>1.2009704671299999E-2</v>
      </c>
      <c r="Y144" s="101">
        <v>1.3485390577500001E-2</v>
      </c>
      <c r="Z144" s="101">
        <v>1.0546872816000001E-2</v>
      </c>
      <c r="AA144" s="101">
        <v>1.12434497532E-2</v>
      </c>
      <c r="AB144" s="101">
        <v>4.7285417817999997E-2</v>
      </c>
      <c r="AC144" s="101">
        <v>6.4430499999999999E-5</v>
      </c>
      <c r="AD144" s="101">
        <v>1.2932700000000001E-5</v>
      </c>
      <c r="AE144" s="99"/>
      <c r="AF144" s="101">
        <v>21183.045651194199</v>
      </c>
      <c r="AG144" s="101" t="s">
        <v>427</v>
      </c>
      <c r="AH144" s="101" t="s">
        <v>425</v>
      </c>
      <c r="AI144" s="101">
        <v>2408.6760338161998</v>
      </c>
      <c r="AJ144" s="101" t="s">
        <v>427</v>
      </c>
      <c r="AK144" s="101" t="s">
        <v>427</v>
      </c>
      <c r="AL144" s="32" t="s">
        <v>50</v>
      </c>
    </row>
    <row r="145" spans="1:38" ht="26.25" customHeight="1" thickBot="1" x14ac:dyDescent="0.3">
      <c r="A145" s="65"/>
      <c r="B145" s="32" t="s">
        <v>348</v>
      </c>
      <c r="C145" s="66" t="s">
        <v>355</v>
      </c>
      <c r="D145" s="67" t="s">
        <v>280</v>
      </c>
      <c r="E145" s="101">
        <v>4.6325300233481768</v>
      </c>
      <c r="F145" s="101">
        <v>0.18382207077230545</v>
      </c>
      <c r="G145" s="101">
        <v>1.9837010683491849E-2</v>
      </c>
      <c r="H145" s="101">
        <v>5.0896649501562377E-2</v>
      </c>
      <c r="I145" s="101">
        <v>5.8742258947037856E-2</v>
      </c>
      <c r="J145" s="101">
        <v>5.8742258947037856E-2</v>
      </c>
      <c r="K145" s="101">
        <v>5.8742258947037856E-2</v>
      </c>
      <c r="L145" s="101">
        <v>3.3402516023597575E-2</v>
      </c>
      <c r="M145" s="101">
        <v>1.7869885176070381</v>
      </c>
      <c r="N145" s="101">
        <v>6.517737698698594E-4</v>
      </c>
      <c r="O145" s="101">
        <v>6.5177524230440758E-5</v>
      </c>
      <c r="P145" s="101">
        <v>6.9087715548470756E-3</v>
      </c>
      <c r="Q145" s="101">
        <v>1.3035468035224436E-4</v>
      </c>
      <c r="R145" s="101">
        <v>1.1080077153082441E-2</v>
      </c>
      <c r="S145" s="101">
        <v>7.4301703983896458E-3</v>
      </c>
      <c r="T145" s="101">
        <v>2.6071561855132026E-4</v>
      </c>
      <c r="U145" s="101">
        <v>1.303543122436072E-4</v>
      </c>
      <c r="V145" s="101">
        <v>2.3463765160590185E-2</v>
      </c>
      <c r="W145" s="101">
        <v>3.7854700000000005E-2</v>
      </c>
      <c r="X145" s="101">
        <v>4.9769412145000006E-3</v>
      </c>
      <c r="Y145" s="101">
        <v>3.0138144018900002E-2</v>
      </c>
      <c r="Z145" s="101">
        <v>3.3677302215700006E-2</v>
      </c>
      <c r="AA145" s="101">
        <v>7.7419085549000006E-3</v>
      </c>
      <c r="AB145" s="101">
        <v>7.6534296004000024E-2</v>
      </c>
      <c r="AC145" s="101">
        <v>2.04999E-5</v>
      </c>
      <c r="AD145" s="101">
        <v>4.1195000000000001E-6</v>
      </c>
      <c r="AE145" s="99"/>
      <c r="AF145" s="101">
        <v>49496.206793509002</v>
      </c>
      <c r="AG145" s="101" t="s">
        <v>427</v>
      </c>
      <c r="AH145" s="101">
        <v>1044.6648366720001</v>
      </c>
      <c r="AI145" s="101">
        <v>5711.8188892167</v>
      </c>
      <c r="AJ145" s="101" t="s">
        <v>427</v>
      </c>
      <c r="AK145" s="101" t="s">
        <v>427</v>
      </c>
      <c r="AL145" s="32" t="s">
        <v>50</v>
      </c>
    </row>
    <row r="146" spans="1:38" ht="26.25" customHeight="1" thickBot="1" x14ac:dyDescent="0.3">
      <c r="A146" s="65"/>
      <c r="B146" s="32" t="s">
        <v>349</v>
      </c>
      <c r="C146" s="66" t="s">
        <v>356</v>
      </c>
      <c r="D146" s="67" t="s">
        <v>280</v>
      </c>
      <c r="E146" s="101">
        <v>0.11581492233622628</v>
      </c>
      <c r="F146" s="101">
        <v>0.4701082389998148</v>
      </c>
      <c r="G146" s="101">
        <v>2.1527036307900292E-4</v>
      </c>
      <c r="H146" s="101">
        <v>1.3439677602229071E-3</v>
      </c>
      <c r="I146" s="101">
        <v>6.5968713653694628E-3</v>
      </c>
      <c r="J146" s="101">
        <v>6.5968713653694628E-3</v>
      </c>
      <c r="K146" s="101">
        <v>6.5968713653694628E-3</v>
      </c>
      <c r="L146" s="101">
        <v>1.4421579590576641E-3</v>
      </c>
      <c r="M146" s="101">
        <v>2.578842052220542</v>
      </c>
      <c r="N146" s="101">
        <v>4.3929819324763755E-5</v>
      </c>
      <c r="O146" s="101">
        <v>6.3584662792037425E-4</v>
      </c>
      <c r="P146" s="101">
        <v>2.1459773644498675E-4</v>
      </c>
      <c r="Q146" s="101">
        <v>7.3772469545263413E-6</v>
      </c>
      <c r="R146" s="101">
        <v>2.81323584411858E-3</v>
      </c>
      <c r="S146" s="101">
        <v>0.10775783954026202</v>
      </c>
      <c r="T146" s="101">
        <v>4.468783965842109E-3</v>
      </c>
      <c r="U146" s="101">
        <v>6.3309307726402443E-4</v>
      </c>
      <c r="V146" s="101">
        <v>6.3104215531063629E-2</v>
      </c>
      <c r="W146" s="101">
        <v>7.1832000000000007E-3</v>
      </c>
      <c r="X146" s="101">
        <v>2.0900519570000002E-4</v>
      </c>
      <c r="Y146" s="101">
        <v>2.4502841539999999E-4</v>
      </c>
      <c r="Z146" s="101">
        <v>1.6818172109999999E-4</v>
      </c>
      <c r="AA146" s="101">
        <v>2.6344855860000003E-4</v>
      </c>
      <c r="AB146" s="101">
        <v>8.8566389080000003E-4</v>
      </c>
      <c r="AC146" s="101">
        <v>7.1833999999999997E-6</v>
      </c>
      <c r="AD146" s="101">
        <v>2.1751000000000001E-6</v>
      </c>
      <c r="AE146" s="99"/>
      <c r="AF146" s="101">
        <v>981.95383166700003</v>
      </c>
      <c r="AG146" s="101" t="s">
        <v>427</v>
      </c>
      <c r="AH146" s="101" t="s">
        <v>425</v>
      </c>
      <c r="AI146" s="101">
        <v>66.536688008100001</v>
      </c>
      <c r="AJ146" s="101" t="s">
        <v>427</v>
      </c>
      <c r="AK146" s="101" t="s">
        <v>427</v>
      </c>
      <c r="AL146" s="32" t="s">
        <v>50</v>
      </c>
    </row>
    <row r="147" spans="1:38" ht="26.25" customHeight="1" thickBot="1" x14ac:dyDescent="0.3">
      <c r="A147" s="65"/>
      <c r="B147" s="32" t="s">
        <v>350</v>
      </c>
      <c r="C147" s="66" t="s">
        <v>357</v>
      </c>
      <c r="D147" s="67" t="s">
        <v>280</v>
      </c>
      <c r="E147" s="101" t="s">
        <v>427</v>
      </c>
      <c r="F147" s="101">
        <v>2.4644657049161203</v>
      </c>
      <c r="G147" s="101" t="s">
        <v>427</v>
      </c>
      <c r="H147" s="101" t="s">
        <v>427</v>
      </c>
      <c r="I147" s="101">
        <v>0</v>
      </c>
      <c r="J147" s="101">
        <v>0</v>
      </c>
      <c r="K147" s="101">
        <v>0</v>
      </c>
      <c r="L147" s="101">
        <v>0</v>
      </c>
      <c r="M147" s="101" t="s">
        <v>427</v>
      </c>
      <c r="N147" s="101">
        <v>0</v>
      </c>
      <c r="O147" s="101">
        <v>0</v>
      </c>
      <c r="P147" s="101" t="s">
        <v>427</v>
      </c>
      <c r="Q147" s="101">
        <v>0</v>
      </c>
      <c r="R147" s="101">
        <v>0</v>
      </c>
      <c r="S147" s="101">
        <v>0</v>
      </c>
      <c r="T147" s="101">
        <v>0</v>
      </c>
      <c r="U147" s="101">
        <v>0</v>
      </c>
      <c r="V147" s="101">
        <v>0</v>
      </c>
      <c r="W147" s="101" t="s">
        <v>427</v>
      </c>
      <c r="X147" s="101" t="s">
        <v>427</v>
      </c>
      <c r="Y147" s="101" t="s">
        <v>427</v>
      </c>
      <c r="Z147" s="101" t="s">
        <v>427</v>
      </c>
      <c r="AA147" s="101" t="s">
        <v>427</v>
      </c>
      <c r="AB147" s="101" t="s">
        <v>427</v>
      </c>
      <c r="AC147" s="101" t="s">
        <v>427</v>
      </c>
      <c r="AD147" s="101" t="s">
        <v>427</v>
      </c>
      <c r="AE147" s="99"/>
      <c r="AF147" s="101">
        <v>105.0580618826</v>
      </c>
      <c r="AG147" s="101" t="s">
        <v>427</v>
      </c>
      <c r="AH147" s="101" t="s">
        <v>427</v>
      </c>
      <c r="AI147" s="101">
        <v>7.0650866691000003</v>
      </c>
      <c r="AJ147" s="101" t="s">
        <v>427</v>
      </c>
      <c r="AK147" s="101" t="s">
        <v>427</v>
      </c>
      <c r="AL147" s="32" t="s">
        <v>50</v>
      </c>
    </row>
    <row r="148" spans="1:38" ht="26.25" customHeight="1" thickBot="1" x14ac:dyDescent="0.3">
      <c r="A148" s="65"/>
      <c r="B148" s="32" t="s">
        <v>351</v>
      </c>
      <c r="C148" s="66" t="s">
        <v>358</v>
      </c>
      <c r="D148" s="67" t="s">
        <v>280</v>
      </c>
      <c r="E148" s="101" t="s">
        <v>427</v>
      </c>
      <c r="F148" s="101" t="s">
        <v>427</v>
      </c>
      <c r="G148" s="101" t="s">
        <v>427</v>
      </c>
      <c r="H148" s="101" t="s">
        <v>427</v>
      </c>
      <c r="I148" s="101">
        <v>0.58650416199609157</v>
      </c>
      <c r="J148" s="101">
        <v>1.0799473253322431</v>
      </c>
      <c r="K148" s="101">
        <v>1.4373310885049622</v>
      </c>
      <c r="L148" s="101">
        <v>0.14726184994680361</v>
      </c>
      <c r="M148" s="101" t="s">
        <v>427</v>
      </c>
      <c r="N148" s="101">
        <v>3.6284096701656301</v>
      </c>
      <c r="O148" s="101">
        <v>1.6888644269809999E-2</v>
      </c>
      <c r="P148" s="101">
        <v>0</v>
      </c>
      <c r="Q148" s="101">
        <v>4.1929885560013605E-2</v>
      </c>
      <c r="R148" s="101">
        <v>1.3436224881242274</v>
      </c>
      <c r="S148" s="101">
        <v>29.411922625226548</v>
      </c>
      <c r="T148" s="101">
        <v>0.21306491143922895</v>
      </c>
      <c r="U148" s="101">
        <v>2.8746621770099314E-2</v>
      </c>
      <c r="V148" s="101">
        <v>11.396159972232066</v>
      </c>
      <c r="W148" s="101" t="s">
        <v>425</v>
      </c>
      <c r="X148" s="101" t="s">
        <v>425</v>
      </c>
      <c r="Y148" s="101" t="s">
        <v>425</v>
      </c>
      <c r="Z148" s="101" t="s">
        <v>425</v>
      </c>
      <c r="AA148" s="101" t="s">
        <v>425</v>
      </c>
      <c r="AB148" s="101" t="s">
        <v>425</v>
      </c>
      <c r="AC148" s="101" t="s">
        <v>425</v>
      </c>
      <c r="AD148" s="101" t="s">
        <v>425</v>
      </c>
      <c r="AE148" s="99"/>
      <c r="AF148" s="101" t="s">
        <v>427</v>
      </c>
      <c r="AG148" s="101" t="s">
        <v>427</v>
      </c>
      <c r="AH148" s="101" t="s">
        <v>427</v>
      </c>
      <c r="AI148" s="101" t="s">
        <v>427</v>
      </c>
      <c r="AJ148" s="101" t="s">
        <v>427</v>
      </c>
      <c r="AK148" s="101">
        <v>50279.754117348632</v>
      </c>
      <c r="AL148" s="32" t="s">
        <v>412</v>
      </c>
    </row>
    <row r="149" spans="1:38" ht="26.25" customHeight="1" thickBot="1" x14ac:dyDescent="0.3">
      <c r="A149" s="65"/>
      <c r="B149" s="32" t="s">
        <v>352</v>
      </c>
      <c r="C149" s="66" t="s">
        <v>359</v>
      </c>
      <c r="D149" s="67" t="s">
        <v>280</v>
      </c>
      <c r="E149" s="101" t="s">
        <v>427</v>
      </c>
      <c r="F149" s="101" t="s">
        <v>427</v>
      </c>
      <c r="G149" s="101" t="s">
        <v>427</v>
      </c>
      <c r="H149" s="101" t="s">
        <v>427</v>
      </c>
      <c r="I149" s="101">
        <v>0.30222088221533222</v>
      </c>
      <c r="J149" s="101">
        <v>0.55966830039876336</v>
      </c>
      <c r="K149" s="101">
        <v>1.1193366007975267</v>
      </c>
      <c r="L149" s="101">
        <v>1.1864967968453774E-2</v>
      </c>
      <c r="M149" s="101" t="s">
        <v>427</v>
      </c>
      <c r="N149" s="101">
        <v>0</v>
      </c>
      <c r="O149" s="101">
        <v>0</v>
      </c>
      <c r="P149" s="101" t="s">
        <v>425</v>
      </c>
      <c r="Q149" s="101">
        <v>0</v>
      </c>
      <c r="R149" s="101">
        <v>0</v>
      </c>
      <c r="S149" s="101">
        <v>0</v>
      </c>
      <c r="T149" s="101">
        <v>0</v>
      </c>
      <c r="U149" s="101">
        <v>0</v>
      </c>
      <c r="V149" s="101">
        <v>0</v>
      </c>
      <c r="W149" s="101" t="s">
        <v>425</v>
      </c>
      <c r="X149" s="101" t="s">
        <v>425</v>
      </c>
      <c r="Y149" s="101" t="s">
        <v>425</v>
      </c>
      <c r="Z149" s="101" t="s">
        <v>425</v>
      </c>
      <c r="AA149" s="101" t="s">
        <v>425</v>
      </c>
      <c r="AB149" s="101" t="s">
        <v>425</v>
      </c>
      <c r="AC149" s="101" t="s">
        <v>425</v>
      </c>
      <c r="AD149" s="101" t="s">
        <v>425</v>
      </c>
      <c r="AE149" s="99"/>
      <c r="AF149" s="101" t="s">
        <v>427</v>
      </c>
      <c r="AG149" s="101" t="s">
        <v>427</v>
      </c>
      <c r="AH149" s="101" t="s">
        <v>427</v>
      </c>
      <c r="AI149" s="101" t="s">
        <v>427</v>
      </c>
      <c r="AJ149" s="101" t="s">
        <v>427</v>
      </c>
      <c r="AK149" s="101">
        <v>50279.754117348632</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72.242525840745259</v>
      </c>
      <c r="F152" s="118">
        <f t="shared" ref="F152:AD152" si="1">F141 + F151 + IF(AND(OR($B$4="AT",$B$4="BE",$B$4="CH",$B$4="GB",$B$4="IE",$B$4="LT",$B$4="LU",$B$4="NL"),SUM(F143:F149)&gt;0),SUM(F143:F149)-SUM(F27:F33),0)</f>
        <v>75.425151864448509</v>
      </c>
      <c r="G152" s="118">
        <f t="shared" si="1"/>
        <v>18.326336916325218</v>
      </c>
      <c r="H152" s="118">
        <f t="shared" si="1"/>
        <v>39.242091321651401</v>
      </c>
      <c r="I152" s="118">
        <f t="shared" si="1"/>
        <v>9.5441011231833972</v>
      </c>
      <c r="J152" s="118">
        <f t="shared" si="1"/>
        <v>15.862755317341534</v>
      </c>
      <c r="K152" s="118">
        <f t="shared" si="1"/>
        <v>31.426460849681192</v>
      </c>
      <c r="L152" s="118">
        <f t="shared" si="1"/>
        <v>1.1892299347380142</v>
      </c>
      <c r="M152" s="118">
        <f t="shared" si="1"/>
        <v>186.81607590196484</v>
      </c>
      <c r="N152" s="118">
        <f t="shared" si="1"/>
        <v>9.6532314175072909</v>
      </c>
      <c r="O152" s="118">
        <f t="shared" si="1"/>
        <v>0.68207893522069807</v>
      </c>
      <c r="P152" s="118">
        <f t="shared" si="1"/>
        <v>0.38133379469835921</v>
      </c>
      <c r="Q152" s="118">
        <f t="shared" si="1"/>
        <v>0.52914296728806798</v>
      </c>
      <c r="R152" s="118">
        <f t="shared" si="1"/>
        <v>3.3617094520674851</v>
      </c>
      <c r="S152" s="118">
        <f t="shared" si="1"/>
        <v>42.526918532544208</v>
      </c>
      <c r="T152" s="118">
        <f t="shared" si="1"/>
        <v>2.3112613696508397</v>
      </c>
      <c r="U152" s="118">
        <f t="shared" si="1"/>
        <v>1.0111101579271731</v>
      </c>
      <c r="V152" s="118">
        <f t="shared" si="1"/>
        <v>39.859979544070903</v>
      </c>
      <c r="W152" s="118">
        <f t="shared" si="1"/>
        <v>15.849050664887002</v>
      </c>
      <c r="X152" s="118">
        <f t="shared" si="1"/>
        <v>1.1510356153819346</v>
      </c>
      <c r="Y152" s="118">
        <f t="shared" si="1"/>
        <v>1.1976179874639024</v>
      </c>
      <c r="Z152" s="118">
        <f t="shared" si="1"/>
        <v>0.51193478710157625</v>
      </c>
      <c r="AA152" s="118">
        <f t="shared" si="1"/>
        <v>0.66413876266271687</v>
      </c>
      <c r="AB152" s="118">
        <f t="shared" si="1"/>
        <v>3.5247271534852964</v>
      </c>
      <c r="AC152" s="118">
        <f t="shared" si="1"/>
        <v>1.1627868991101999</v>
      </c>
      <c r="AD152" s="118">
        <f t="shared" si="1"/>
        <v>0.25924093094171008</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64.064638627091</v>
      </c>
      <c r="F154" s="118">
        <f>F141 + F153 - IF(OR($B$6=2005,$B$6&gt;=2020),SUM(F99:F122),0) + IF(AND(OR($B$4="AT",$B$4="BE",$B$4="CH",$B$4="GB",$B$4="IE",$B$4="LT",$B$4="LU",$B$4="NL"),SUM(F143:F149)&gt;0),SUM(F143:F149)-SUM(F27:F33),0)</f>
        <v>51.317733937204046</v>
      </c>
      <c r="G154" s="118">
        <f>G141 + G153 + IF(AND(OR($B$4="AT",$B$4="BE",$B$4="CH",$B$4="GB",$B$4="IE",$B$4="LT",$B$4="LU",$B$4="NL"),SUM(G143:G149)&gt;0),SUM(G143:G149)-SUM(G27:G33),0)</f>
        <v>18.326336916325218</v>
      </c>
      <c r="H154" s="118">
        <f t="shared" ref="H154:AD154" si="2">H141 + H153 + IF(AND(OR($B$4="AT",$B$4="BE",$B$4="CH",$B$4="GB",$B$4="IE",$B$4="LT",$B$4="LU",$B$4="NL"),SUM(H143:H149)&gt;0),SUM(H143:H149)-SUM(H27:H33),0)</f>
        <v>39.242091321651401</v>
      </c>
      <c r="I154" s="118">
        <f t="shared" si="2"/>
        <v>9.5441011231833972</v>
      </c>
      <c r="J154" s="118">
        <f t="shared" si="2"/>
        <v>15.862755317341534</v>
      </c>
      <c r="K154" s="118">
        <f t="shared" si="2"/>
        <v>31.426460849681192</v>
      </c>
      <c r="L154" s="118">
        <f t="shared" si="2"/>
        <v>1.1892299347380142</v>
      </c>
      <c r="M154" s="118">
        <f t="shared" si="2"/>
        <v>186.81607590196484</v>
      </c>
      <c r="N154" s="118">
        <f t="shared" si="2"/>
        <v>9.6532314175072909</v>
      </c>
      <c r="O154" s="118">
        <f t="shared" si="2"/>
        <v>0.68207893522069807</v>
      </c>
      <c r="P154" s="118">
        <f t="shared" si="2"/>
        <v>0.38133379469835921</v>
      </c>
      <c r="Q154" s="118">
        <f t="shared" si="2"/>
        <v>0.52914296728806798</v>
      </c>
      <c r="R154" s="118">
        <f t="shared" si="2"/>
        <v>3.3617094520674851</v>
      </c>
      <c r="S154" s="118">
        <f t="shared" si="2"/>
        <v>42.526918532544208</v>
      </c>
      <c r="T154" s="118">
        <f t="shared" si="2"/>
        <v>2.3112613696508397</v>
      </c>
      <c r="U154" s="118">
        <f t="shared" si="2"/>
        <v>1.0111101579271731</v>
      </c>
      <c r="V154" s="118">
        <f t="shared" si="2"/>
        <v>39.859979544070903</v>
      </c>
      <c r="W154" s="118">
        <f t="shared" si="2"/>
        <v>15.849050664887002</v>
      </c>
      <c r="X154" s="118">
        <f t="shared" si="2"/>
        <v>1.1510356153819346</v>
      </c>
      <c r="Y154" s="118">
        <f t="shared" si="2"/>
        <v>1.1976179874639024</v>
      </c>
      <c r="Z154" s="118">
        <f t="shared" si="2"/>
        <v>0.51193478710157625</v>
      </c>
      <c r="AA154" s="118">
        <f t="shared" si="2"/>
        <v>0.66413876266271687</v>
      </c>
      <c r="AB154" s="118">
        <f t="shared" si="2"/>
        <v>3.5247271534852964</v>
      </c>
      <c r="AC154" s="118">
        <f t="shared" si="2"/>
        <v>1.1627868991101999</v>
      </c>
      <c r="AD154" s="118">
        <f t="shared" si="2"/>
        <v>0.25924093094171008</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11.1829845133534</v>
      </c>
      <c r="F157" s="125">
        <v>0.16169459762623101</v>
      </c>
      <c r="G157" s="125">
        <v>0.660367304322236</v>
      </c>
      <c r="H157" s="126" t="s">
        <v>425</v>
      </c>
      <c r="I157" s="127">
        <v>0.12514756658100001</v>
      </c>
      <c r="J157" s="127">
        <v>0.12514756658100001</v>
      </c>
      <c r="K157" s="127">
        <v>0.12514756658100001</v>
      </c>
      <c r="L157" s="127">
        <v>9.3860674935749996E-2</v>
      </c>
      <c r="M157" s="127">
        <v>1.90770864221977</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34669.288746208076</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3.25489701862946E-3</v>
      </c>
      <c r="F158" s="125">
        <v>1.58809464953671E-3</v>
      </c>
      <c r="G158" s="125">
        <v>2.27688578410123E-4</v>
      </c>
      <c r="H158" s="126" t="s">
        <v>425</v>
      </c>
      <c r="I158" s="127">
        <v>1.43886946149577E-5</v>
      </c>
      <c r="J158" s="127">
        <v>1.43886946149577E-5</v>
      </c>
      <c r="K158" s="127">
        <v>1.43886946149577E-5</v>
      </c>
      <c r="L158" s="127">
        <v>1.0791520961217999E-5</v>
      </c>
      <c r="M158" s="127">
        <v>0.146530273898065</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11.980676201936667</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12.409556484639198</v>
      </c>
      <c r="F159" s="125">
        <v>0.56635447954765461</v>
      </c>
      <c r="G159" s="125">
        <v>0.56555757695921782</v>
      </c>
      <c r="H159" s="125">
        <v>2.6588696574498878E-3</v>
      </c>
      <c r="I159" s="127">
        <v>0.50470450858747795</v>
      </c>
      <c r="J159" s="127">
        <v>0.53274364796661511</v>
      </c>
      <c r="K159" s="127">
        <v>0.56078278732214948</v>
      </c>
      <c r="L159" s="127">
        <v>0.10093278656411828</v>
      </c>
      <c r="M159" s="127">
        <v>3.8941781846905426</v>
      </c>
      <c r="N159" s="127">
        <v>4.1237266191108311E-2</v>
      </c>
      <c r="O159" s="127">
        <v>5.41966528896574E-3</v>
      </c>
      <c r="P159" s="127">
        <v>1.025112394397042E-2</v>
      </c>
      <c r="Q159" s="127">
        <v>7.2456185080213384E-2</v>
      </c>
      <c r="R159" s="126" t="s">
        <v>425</v>
      </c>
      <c r="S159" s="127">
        <v>7.2456185080213398E-2</v>
      </c>
      <c r="T159" s="127">
        <v>3.8985392529126148</v>
      </c>
      <c r="U159" s="127">
        <v>8.2474533027429422E-2</v>
      </c>
      <c r="V159" s="127">
        <v>0.19322694746283134</v>
      </c>
      <c r="W159" s="126" t="s">
        <v>425</v>
      </c>
      <c r="X159" s="127">
        <v>6.3234668317598301E-3</v>
      </c>
      <c r="Y159" s="127">
        <v>6.0355672544783693E-3</v>
      </c>
      <c r="Z159" s="127">
        <v>2.4722539911587902E-3</v>
      </c>
      <c r="AA159" s="126" t="s">
        <v>425</v>
      </c>
      <c r="AB159" s="127">
        <v>1.483128768359997E-2</v>
      </c>
      <c r="AC159" s="126" t="s">
        <v>427</v>
      </c>
      <c r="AD159" s="126" t="s">
        <v>427</v>
      </c>
      <c r="AE159" s="119"/>
      <c r="AF159" s="128">
        <v>11499.691639678058</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16.082069351992764</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7"/>
      <c r="Y171" s="136"/>
      <c r="Z171" s="136"/>
      <c r="AA171" s="136"/>
      <c r="AB171" s="136"/>
      <c r="AC171" s="136"/>
      <c r="AD171" s="137"/>
      <c r="AE171" s="135"/>
      <c r="AF171" s="138"/>
      <c r="AG171" s="138"/>
      <c r="AH171" s="138"/>
      <c r="AI171" s="140"/>
      <c r="AJ171" s="138"/>
      <c r="AK171" s="134"/>
    </row>
    <row r="172" spans="1:38" x14ac:dyDescent="0.25">
      <c r="E172" s="136"/>
      <c r="F172" s="136"/>
      <c r="G172" s="136"/>
      <c r="H172" s="136"/>
      <c r="I172" s="136"/>
      <c r="J172" s="136"/>
      <c r="K172" s="136"/>
      <c r="L172" s="136"/>
      <c r="M172" s="136"/>
      <c r="N172" s="136"/>
      <c r="O172" s="136"/>
      <c r="P172" s="136"/>
      <c r="Q172" s="136"/>
      <c r="R172" s="136"/>
      <c r="S172" s="136"/>
      <c r="T172" s="136"/>
      <c r="U172" s="136"/>
      <c r="V172" s="136"/>
      <c r="W172" s="136"/>
      <c r="X172" s="137"/>
      <c r="Y172" s="136"/>
      <c r="Z172" s="136"/>
      <c r="AA172" s="136"/>
      <c r="AB172" s="136"/>
      <c r="AC172" s="136"/>
      <c r="AD172" s="137"/>
      <c r="AE172" s="135"/>
      <c r="AF172" s="138"/>
      <c r="AG172" s="138"/>
      <c r="AH172" s="138"/>
      <c r="AI172" s="140"/>
      <c r="AJ172" s="138"/>
      <c r="AK172" s="134"/>
    </row>
    <row r="173" spans="1:38" x14ac:dyDescent="0.25">
      <c r="C173" s="139"/>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row>
    <row r="174" spans="1:38" x14ac:dyDescent="0.25">
      <c r="F174" s="141"/>
      <c r="G174" s="141"/>
      <c r="H174" s="141"/>
      <c r="I174" s="141"/>
      <c r="J174" s="141"/>
      <c r="K174" s="141"/>
      <c r="L174" s="141"/>
      <c r="M174" s="142"/>
      <c r="N174" s="141"/>
      <c r="O174" s="141"/>
      <c r="P174" s="141"/>
      <c r="Q174" s="141"/>
      <c r="R174" s="141"/>
      <c r="S174" s="141"/>
      <c r="T174" s="141"/>
      <c r="U174" s="141"/>
      <c r="V174" s="141"/>
      <c r="W174" s="141"/>
      <c r="X174" s="141"/>
      <c r="Y174" s="141"/>
      <c r="Z174" s="141"/>
      <c r="AA174" s="141"/>
      <c r="AB174" s="141"/>
      <c r="AC174" s="141"/>
      <c r="AD174" s="141"/>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458E-6445-4338-86C6-317A43A21A90}">
  <sheetPr codeName="Blad34"/>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8" customWidth="1"/>
    <col min="4" max="4" width="7.1796875" style="1" customWidth="1"/>
    <col min="5" max="5" width="17.1796875" style="1" customWidth="1"/>
    <col min="6" max="6" width="12.54296875" style="1" bestFit="1" customWidth="1"/>
    <col min="7" max="8" width="11.816406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81640625" style="1" bestFit="1" customWidth="1"/>
    <col min="18" max="24" width="8.54296875" style="1" customWidth="1"/>
    <col min="25" max="25" width="8.81640625" style="1" customWidth="1"/>
    <col min="26" max="30" width="8.54296875" style="1" customWidth="1"/>
    <col min="31" max="31" width="2.1796875" style="1" customWidth="1"/>
    <col min="32" max="32" width="19.7265625" style="1" customWidth="1"/>
    <col min="33" max="33" width="15" style="1" customWidth="1"/>
    <col min="34" max="34" width="17.1796875" style="1" customWidth="1"/>
    <col min="35" max="36" width="15" style="1" customWidth="1"/>
    <col min="37" max="37" width="21.81640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2023</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2023</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97"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3.8636377150170005</v>
      </c>
      <c r="F14" s="103">
        <v>0.20610687824446652</v>
      </c>
      <c r="G14" s="103">
        <v>0.70409404350699989</v>
      </c>
      <c r="H14" s="103">
        <v>4.1660411948999991E-2</v>
      </c>
      <c r="I14" s="104">
        <v>5.1410321124143815E-2</v>
      </c>
      <c r="J14" s="104">
        <v>6.0003807419743795E-2</v>
      </c>
      <c r="K14" s="104">
        <v>7.0185079724943783E-2</v>
      </c>
      <c r="L14" s="104">
        <v>4.0675197942886265E-3</v>
      </c>
      <c r="M14" s="104">
        <v>0.95903407919600003</v>
      </c>
      <c r="N14" s="104">
        <v>9.3428477572163021E-2</v>
      </c>
      <c r="O14" s="104">
        <v>8.2425981063592016E-2</v>
      </c>
      <c r="P14" s="104">
        <v>9.7480316789224003E-2</v>
      </c>
      <c r="Q14" s="104">
        <v>8.7947876885857992E-2</v>
      </c>
      <c r="R14" s="104">
        <v>8.9948055635626994E-2</v>
      </c>
      <c r="S14" s="104">
        <v>8.9453544328587015E-2</v>
      </c>
      <c r="T14" s="104">
        <v>0.10846849251792</v>
      </c>
      <c r="U14" s="104">
        <v>4.8647482914587009E-2</v>
      </c>
      <c r="V14" s="104">
        <v>0.13391901315396301</v>
      </c>
      <c r="W14" s="104">
        <v>0.17870853467999998</v>
      </c>
      <c r="X14" s="104">
        <v>8.4121225383000013E-4</v>
      </c>
      <c r="Y14" s="104">
        <v>2.0591906100000003E-5</v>
      </c>
      <c r="Z14" s="104">
        <v>1.6300693430000001E-5</v>
      </c>
      <c r="AA14" s="104">
        <v>1.6318381200000001E-5</v>
      </c>
      <c r="AB14" s="104">
        <v>8.9442323430000007E-4</v>
      </c>
      <c r="AC14" s="104">
        <v>0.33691041120100002</v>
      </c>
      <c r="AD14" s="100" t="s">
        <v>425</v>
      </c>
      <c r="AE14" s="99"/>
      <c r="AF14" s="101">
        <v>350.01177156961899</v>
      </c>
      <c r="AG14" s="101">
        <v>15479.1836788525</v>
      </c>
      <c r="AH14" s="101">
        <v>54219.232809151581</v>
      </c>
      <c r="AI14" s="101">
        <v>21608.700677759502</v>
      </c>
      <c r="AJ14" s="101">
        <v>11752.76003191318</v>
      </c>
      <c r="AK14" s="100" t="s">
        <v>427</v>
      </c>
      <c r="AL14" s="29" t="s">
        <v>50</v>
      </c>
    </row>
    <row r="15" spans="1:38" ht="26.25" customHeight="1" thickBot="1" x14ac:dyDescent="0.3">
      <c r="A15" s="40" t="s">
        <v>54</v>
      </c>
      <c r="B15" s="40" t="s">
        <v>55</v>
      </c>
      <c r="C15" s="41" t="s">
        <v>56</v>
      </c>
      <c r="D15" s="42"/>
      <c r="E15" s="103">
        <v>1.6400907999999998</v>
      </c>
      <c r="F15" s="103">
        <v>0.40801412369307255</v>
      </c>
      <c r="G15" s="103">
        <v>0.29344329500000005</v>
      </c>
      <c r="H15" s="100" t="s">
        <v>425</v>
      </c>
      <c r="I15" s="104">
        <v>7.5378925626991998E-3</v>
      </c>
      <c r="J15" s="104">
        <v>7.5380725626991996E-3</v>
      </c>
      <c r="K15" s="104">
        <v>7.5380725626991996E-3</v>
      </c>
      <c r="L15" s="104">
        <v>6.4871591938894411E-4</v>
      </c>
      <c r="M15" s="104">
        <v>0.10115592</v>
      </c>
      <c r="N15" s="104">
        <v>3.2259217672266E-2</v>
      </c>
      <c r="O15" s="104">
        <v>4.3880332516711001E-2</v>
      </c>
      <c r="P15" s="104">
        <v>7.4597348893969996E-3</v>
      </c>
      <c r="Q15" s="104">
        <v>7.067533896473E-3</v>
      </c>
      <c r="R15" s="104">
        <v>5.4900561861041003E-2</v>
      </c>
      <c r="S15" s="104">
        <v>6.5920645667704003E-2</v>
      </c>
      <c r="T15" s="104">
        <v>0.14767030237633</v>
      </c>
      <c r="U15" s="104">
        <v>3.1258566633452001E-2</v>
      </c>
      <c r="V15" s="104">
        <v>0.340623532036266</v>
      </c>
      <c r="W15" s="104">
        <v>2.1080567000000001E-2</v>
      </c>
      <c r="X15" s="100" t="s">
        <v>425</v>
      </c>
      <c r="Y15" s="100" t="s">
        <v>425</v>
      </c>
      <c r="Z15" s="100" t="s">
        <v>425</v>
      </c>
      <c r="AA15" s="100" t="s">
        <v>425</v>
      </c>
      <c r="AB15" s="100" t="s">
        <v>425</v>
      </c>
      <c r="AC15" s="100" t="s">
        <v>427</v>
      </c>
      <c r="AD15" s="100" t="s">
        <v>427</v>
      </c>
      <c r="AE15" s="99"/>
      <c r="AF15" s="101">
        <v>51550.655796692801</v>
      </c>
      <c r="AG15" s="100" t="s">
        <v>427</v>
      </c>
      <c r="AH15" s="101">
        <v>24582.8766322013</v>
      </c>
      <c r="AI15" s="100" t="s">
        <v>427</v>
      </c>
      <c r="AJ15" s="100">
        <v>69.129040000000003</v>
      </c>
      <c r="AK15" s="100" t="s">
        <v>427</v>
      </c>
      <c r="AL15" s="29" t="s">
        <v>50</v>
      </c>
    </row>
    <row r="16" spans="1:38" ht="26.25" customHeight="1" thickBot="1" x14ac:dyDescent="0.3">
      <c r="A16" s="40" t="s">
        <v>54</v>
      </c>
      <c r="B16" s="40" t="s">
        <v>57</v>
      </c>
      <c r="C16" s="41" t="s">
        <v>58</v>
      </c>
      <c r="D16" s="42"/>
      <c r="E16" s="103">
        <v>1.565177</v>
      </c>
      <c r="F16" s="103">
        <v>2.1872388999999999E-2</v>
      </c>
      <c r="G16" s="103">
        <v>0.28871920000000001</v>
      </c>
      <c r="H16" s="100" t="s">
        <v>427</v>
      </c>
      <c r="I16" s="104">
        <v>2.36204E-2</v>
      </c>
      <c r="J16" s="104">
        <v>2.36204E-2</v>
      </c>
      <c r="K16" s="104">
        <v>3.6429320000000001E-2</v>
      </c>
      <c r="L16" s="104">
        <v>1.1573996E-2</v>
      </c>
      <c r="M16" s="104">
        <v>0.25578499999999998</v>
      </c>
      <c r="N16" s="100" t="s">
        <v>428</v>
      </c>
      <c r="O16" s="100" t="s">
        <v>428</v>
      </c>
      <c r="P16" s="100" t="s">
        <v>428</v>
      </c>
      <c r="Q16" s="100" t="s">
        <v>428</v>
      </c>
      <c r="R16" s="100" t="s">
        <v>428</v>
      </c>
      <c r="S16" s="100" t="s">
        <v>428</v>
      </c>
      <c r="T16" s="100" t="s">
        <v>428</v>
      </c>
      <c r="U16" s="100" t="s">
        <v>428</v>
      </c>
      <c r="V16" s="100" t="s">
        <v>428</v>
      </c>
      <c r="W16" s="100" t="s">
        <v>428</v>
      </c>
      <c r="X16" s="100" t="s">
        <v>428</v>
      </c>
      <c r="Y16" s="100" t="s">
        <v>428</v>
      </c>
      <c r="Z16" s="100" t="s">
        <v>428</v>
      </c>
      <c r="AA16" s="100" t="s">
        <v>428</v>
      </c>
      <c r="AB16" s="100" t="s">
        <v>428</v>
      </c>
      <c r="AC16" s="100" t="s">
        <v>428</v>
      </c>
      <c r="AD16" s="100" t="s">
        <v>427</v>
      </c>
      <c r="AE16" s="99"/>
      <c r="AF16" s="100">
        <v>0</v>
      </c>
      <c r="AG16" s="101">
        <v>3950.7339999999999</v>
      </c>
      <c r="AH16" s="100" t="s">
        <v>427</v>
      </c>
      <c r="AI16" s="100" t="s">
        <v>427</v>
      </c>
      <c r="AJ16" s="100">
        <v>0</v>
      </c>
      <c r="AK16" s="100" t="s">
        <v>427</v>
      </c>
      <c r="AL16" s="29" t="s">
        <v>50</v>
      </c>
    </row>
    <row r="17" spans="1:38" ht="26.25" customHeight="1" thickBot="1" x14ac:dyDescent="0.3">
      <c r="A17" s="40" t="s">
        <v>54</v>
      </c>
      <c r="B17" s="40" t="s">
        <v>59</v>
      </c>
      <c r="C17" s="41" t="s">
        <v>60</v>
      </c>
      <c r="D17" s="42"/>
      <c r="E17" s="103">
        <v>6.5721914560000011E-2</v>
      </c>
      <c r="F17" s="103">
        <v>1.6703124598444769E-2</v>
      </c>
      <c r="G17" s="103">
        <v>4.1296025193600004E-2</v>
      </c>
      <c r="H17" s="100" t="s">
        <v>425</v>
      </c>
      <c r="I17" s="104">
        <v>1.42286479327493E-2</v>
      </c>
      <c r="J17" s="104">
        <v>1.47681774181956E-2</v>
      </c>
      <c r="K17" s="104">
        <v>1.5601134067788E-2</v>
      </c>
      <c r="L17" s="104">
        <v>1.0569954425176701E-3</v>
      </c>
      <c r="M17" s="104">
        <v>3.5880759908000007E-2</v>
      </c>
      <c r="N17" s="104">
        <v>7.0414504722600001E-4</v>
      </c>
      <c r="O17" s="104">
        <v>2.1660718185599999E-4</v>
      </c>
      <c r="P17" s="104">
        <v>1.9826159040290002E-3</v>
      </c>
      <c r="Q17" s="104">
        <v>2.556025077872E-3</v>
      </c>
      <c r="R17" s="104">
        <v>2.8480231750100001E-4</v>
      </c>
      <c r="S17" s="104">
        <v>5.5267008048499996E-4</v>
      </c>
      <c r="T17" s="104">
        <v>1.1313431607683E-2</v>
      </c>
      <c r="U17" s="104">
        <v>1.086030256414E-3</v>
      </c>
      <c r="V17" s="104">
        <v>4.0751152119359998E-3</v>
      </c>
      <c r="W17" s="104">
        <v>7.6566639999999997E-3</v>
      </c>
      <c r="X17" s="100" t="s">
        <v>425</v>
      </c>
      <c r="Y17" s="100" t="s">
        <v>425</v>
      </c>
      <c r="Z17" s="100" t="s">
        <v>425</v>
      </c>
      <c r="AA17" s="100" t="s">
        <v>425</v>
      </c>
      <c r="AB17" s="100" t="s">
        <v>425</v>
      </c>
      <c r="AC17" s="100" t="s">
        <v>427</v>
      </c>
      <c r="AD17" s="100" t="s">
        <v>427</v>
      </c>
      <c r="AE17" s="99"/>
      <c r="AF17" s="101">
        <v>159.69502068565089</v>
      </c>
      <c r="AG17" s="100">
        <v>0</v>
      </c>
      <c r="AH17" s="101">
        <v>8643.5493340953071</v>
      </c>
      <c r="AI17" s="100" t="s">
        <v>427</v>
      </c>
      <c r="AJ17" s="101">
        <v>75.879469799999995</v>
      </c>
      <c r="AK17" s="100" t="s">
        <v>427</v>
      </c>
      <c r="AL17" s="29" t="s">
        <v>50</v>
      </c>
    </row>
    <row r="18" spans="1:38" ht="26.25" customHeight="1" thickBot="1" x14ac:dyDescent="0.3">
      <c r="A18" s="40" t="s">
        <v>54</v>
      </c>
      <c r="B18" s="40" t="s">
        <v>61</v>
      </c>
      <c r="C18" s="41" t="s">
        <v>62</v>
      </c>
      <c r="D18" s="42"/>
      <c r="E18" s="103">
        <v>0.15630527512600001</v>
      </c>
      <c r="F18" s="103">
        <v>1.1741172534667887E-2</v>
      </c>
      <c r="G18" s="103">
        <v>3.0460097193E-4</v>
      </c>
      <c r="H18" s="100" t="s">
        <v>425</v>
      </c>
      <c r="I18" s="104">
        <v>5.5568965253025598E-2</v>
      </c>
      <c r="J18" s="104">
        <v>6.1892908001572398E-2</v>
      </c>
      <c r="K18" s="104">
        <v>6.9302352761695704E-2</v>
      </c>
      <c r="L18" s="104">
        <v>5.55394222122782E-3</v>
      </c>
      <c r="M18" s="104">
        <v>0.13348893317299998</v>
      </c>
      <c r="N18" s="104">
        <v>0.11737915432054</v>
      </c>
      <c r="O18" s="104">
        <v>2.2366627429200002E-3</v>
      </c>
      <c r="P18" s="104">
        <v>7.5942052092239998E-3</v>
      </c>
      <c r="Q18" s="104">
        <v>5.7093490646139998E-3</v>
      </c>
      <c r="R18" s="104">
        <v>1.2920958660256001E-2</v>
      </c>
      <c r="S18" s="104">
        <v>1.7515060845755E-2</v>
      </c>
      <c r="T18" s="104">
        <v>0.10862417230745899</v>
      </c>
      <c r="U18" s="104">
        <v>3.654244368708E-3</v>
      </c>
      <c r="V18" s="104">
        <v>0.202450869506586</v>
      </c>
      <c r="W18" s="104">
        <v>1.1341054999999999E-2</v>
      </c>
      <c r="X18" s="100" t="s">
        <v>425</v>
      </c>
      <c r="Y18" s="100" t="s">
        <v>425</v>
      </c>
      <c r="Z18" s="100" t="s">
        <v>425</v>
      </c>
      <c r="AA18" s="100" t="s">
        <v>425</v>
      </c>
      <c r="AB18" s="100" t="s">
        <v>425</v>
      </c>
      <c r="AC18" s="100" t="s">
        <v>425</v>
      </c>
      <c r="AD18" s="100" t="s">
        <v>427</v>
      </c>
      <c r="AE18" s="99"/>
      <c r="AF18" s="101">
        <v>550.12478394254572</v>
      </c>
      <c r="AG18" s="101">
        <v>857.91654399999993</v>
      </c>
      <c r="AH18" s="101">
        <v>4294.5279190388483</v>
      </c>
      <c r="AI18" s="100" t="s">
        <v>427</v>
      </c>
      <c r="AJ18" s="100" t="s">
        <v>427</v>
      </c>
      <c r="AK18" s="100" t="s">
        <v>427</v>
      </c>
      <c r="AL18" s="29" t="s">
        <v>50</v>
      </c>
    </row>
    <row r="19" spans="1:38" ht="26.25" customHeight="1" thickBot="1" x14ac:dyDescent="0.3">
      <c r="A19" s="40" t="s">
        <v>54</v>
      </c>
      <c r="B19" s="40" t="s">
        <v>63</v>
      </c>
      <c r="C19" s="41" t="s">
        <v>64</v>
      </c>
      <c r="D19" s="42"/>
      <c r="E19" s="103">
        <v>1.1514585759509</v>
      </c>
      <c r="F19" s="103">
        <v>0.22136469185280597</v>
      </c>
      <c r="G19" s="103">
        <v>0.1292982986425</v>
      </c>
      <c r="H19" s="103">
        <v>4.2599499999999998E-4</v>
      </c>
      <c r="I19" s="104">
        <v>0.15599160643648302</v>
      </c>
      <c r="J19" s="104">
        <v>0.199447543178013</v>
      </c>
      <c r="K19" s="104">
        <v>0.25975459051354105</v>
      </c>
      <c r="L19" s="104">
        <v>3.4815532166589197E-2</v>
      </c>
      <c r="M19" s="104">
        <v>1.3070165337419997</v>
      </c>
      <c r="N19" s="104">
        <v>0.13404755496875301</v>
      </c>
      <c r="O19" s="104">
        <v>4.5055462702431999E-2</v>
      </c>
      <c r="P19" s="104">
        <v>5.0445699953546995E-2</v>
      </c>
      <c r="Q19" s="104">
        <v>6.7458914706139003E-2</v>
      </c>
      <c r="R19" s="104">
        <v>4.7477017606089002E-2</v>
      </c>
      <c r="S19" s="104">
        <v>8.9611088333246006E-2</v>
      </c>
      <c r="T19" s="104">
        <v>0.17412433819334003</v>
      </c>
      <c r="U19" s="104">
        <v>0.21772301443440401</v>
      </c>
      <c r="V19" s="104">
        <v>0.13840901881098899</v>
      </c>
      <c r="W19" s="104">
        <v>7.4261449999999993E-2</v>
      </c>
      <c r="X19" s="100" t="s">
        <v>425</v>
      </c>
      <c r="Y19" s="100" t="s">
        <v>425</v>
      </c>
      <c r="Z19" s="100" t="s">
        <v>425</v>
      </c>
      <c r="AA19" s="100" t="s">
        <v>425</v>
      </c>
      <c r="AB19" s="100" t="s">
        <v>425</v>
      </c>
      <c r="AC19" s="100" t="s">
        <v>427</v>
      </c>
      <c r="AD19" s="100" t="s">
        <v>427</v>
      </c>
      <c r="AE19" s="99"/>
      <c r="AF19" s="101">
        <v>2667.7083504120969</v>
      </c>
      <c r="AG19" s="100" t="s">
        <v>427</v>
      </c>
      <c r="AH19" s="101">
        <v>38063.473203951355</v>
      </c>
      <c r="AI19" s="101">
        <v>227.72538186921756</v>
      </c>
      <c r="AJ19" s="100" t="s">
        <v>427</v>
      </c>
      <c r="AK19" s="100" t="s">
        <v>427</v>
      </c>
      <c r="AL19" s="29" t="s">
        <v>50</v>
      </c>
    </row>
    <row r="20" spans="1:38" ht="26.25" customHeight="1" thickBot="1" x14ac:dyDescent="0.3">
      <c r="A20" s="40" t="s">
        <v>54</v>
      </c>
      <c r="B20" s="40" t="s">
        <v>65</v>
      </c>
      <c r="C20" s="41" t="s">
        <v>66</v>
      </c>
      <c r="D20" s="42"/>
      <c r="E20" s="103">
        <v>0.44098323252999999</v>
      </c>
      <c r="F20" s="103">
        <v>6.9745683519000998E-2</v>
      </c>
      <c r="G20" s="103">
        <v>4.7430668278E-2</v>
      </c>
      <c r="H20" s="100" t="s">
        <v>425</v>
      </c>
      <c r="I20" s="104">
        <v>2.24406097173049E-2</v>
      </c>
      <c r="J20" s="104">
        <v>2.6628090955268701E-2</v>
      </c>
      <c r="K20" s="104">
        <v>3.27902192169E-2</v>
      </c>
      <c r="L20" s="104">
        <v>2.1770638701698601E-3</v>
      </c>
      <c r="M20" s="104">
        <v>0.130553909848</v>
      </c>
      <c r="N20" s="104">
        <v>0.24468568005034</v>
      </c>
      <c r="O20" s="104">
        <v>6.7900549872087004E-2</v>
      </c>
      <c r="P20" s="104">
        <v>1.1373412376497E-2</v>
      </c>
      <c r="Q20" s="104">
        <v>7.2546578349839998E-3</v>
      </c>
      <c r="R20" s="104">
        <v>0.126577251435597</v>
      </c>
      <c r="S20" s="104">
        <v>4.7582317626554002E-2</v>
      </c>
      <c r="T20" s="104">
        <v>2.2158445561904001E-2</v>
      </c>
      <c r="U20" s="104">
        <v>1.4383476531712999E-2</v>
      </c>
      <c r="V20" s="104">
        <v>2.6952899801911299</v>
      </c>
      <c r="W20" s="104">
        <v>0.32956067299999997</v>
      </c>
      <c r="X20" s="100" t="s">
        <v>425</v>
      </c>
      <c r="Y20" s="100" t="s">
        <v>425</v>
      </c>
      <c r="Z20" s="100" t="s">
        <v>425</v>
      </c>
      <c r="AA20" s="100" t="s">
        <v>425</v>
      </c>
      <c r="AB20" s="100" t="s">
        <v>425</v>
      </c>
      <c r="AC20" s="100" t="s">
        <v>427</v>
      </c>
      <c r="AD20" s="100" t="s">
        <v>427</v>
      </c>
      <c r="AE20" s="99"/>
      <c r="AF20" s="101">
        <v>52.58398469021364</v>
      </c>
      <c r="AG20" s="101">
        <v>781.03578495999989</v>
      </c>
      <c r="AH20" s="101">
        <v>3186.4728889044422</v>
      </c>
      <c r="AI20" s="101">
        <v>5096.5159028399994</v>
      </c>
      <c r="AJ20" s="101">
        <v>1491.8175053999996</v>
      </c>
      <c r="AK20" s="100" t="s">
        <v>427</v>
      </c>
      <c r="AL20" s="29" t="s">
        <v>50</v>
      </c>
    </row>
    <row r="21" spans="1:38" ht="26.25" customHeight="1" thickBot="1" x14ac:dyDescent="0.3">
      <c r="A21" s="40" t="s">
        <v>54</v>
      </c>
      <c r="B21" s="40" t="s">
        <v>67</v>
      </c>
      <c r="C21" s="41" t="s">
        <v>68</v>
      </c>
      <c r="D21" s="42"/>
      <c r="E21" s="103">
        <v>1.4018159164540003</v>
      </c>
      <c r="F21" s="103">
        <v>5.3471232E-2</v>
      </c>
      <c r="G21" s="103">
        <v>4.9829406037999999E-2</v>
      </c>
      <c r="H21" s="100" t="s">
        <v>425</v>
      </c>
      <c r="I21" s="104">
        <v>1.7529667200437301E-2</v>
      </c>
      <c r="J21" s="104">
        <v>1.8918602585166502E-2</v>
      </c>
      <c r="K21" s="104">
        <v>2.0662119649608797E-2</v>
      </c>
      <c r="L21" s="104">
        <v>1.5018101859966401E-3</v>
      </c>
      <c r="M21" s="104">
        <v>1.6503915829659999</v>
      </c>
      <c r="N21" s="104">
        <v>4.2821029978437002E-2</v>
      </c>
      <c r="O21" s="104">
        <v>1.2302108068250001E-3</v>
      </c>
      <c r="P21" s="104">
        <v>5.7479199616050003E-3</v>
      </c>
      <c r="Q21" s="104">
        <v>5.3011605661610001E-3</v>
      </c>
      <c r="R21" s="104">
        <v>4.879985211708E-3</v>
      </c>
      <c r="S21" s="104">
        <v>6.5475039365269997E-3</v>
      </c>
      <c r="T21" s="104">
        <v>4.6324402251800003E-3</v>
      </c>
      <c r="U21" s="104">
        <v>3.7726277929240001E-3</v>
      </c>
      <c r="V21" s="104">
        <v>6.5346592450533994E-2</v>
      </c>
      <c r="W21" s="104">
        <v>2.2184583000000001E-2</v>
      </c>
      <c r="X21" s="100" t="s">
        <v>425</v>
      </c>
      <c r="Y21" s="100" t="s">
        <v>425</v>
      </c>
      <c r="Z21" s="100" t="s">
        <v>425</v>
      </c>
      <c r="AA21" s="100" t="s">
        <v>425</v>
      </c>
      <c r="AB21" s="100" t="s">
        <v>425</v>
      </c>
      <c r="AC21" s="100" t="s">
        <v>427</v>
      </c>
      <c r="AD21" s="100" t="s">
        <v>427</v>
      </c>
      <c r="AE21" s="99"/>
      <c r="AF21" s="101">
        <v>530.14266537794515</v>
      </c>
      <c r="AG21" s="101">
        <v>304.79781045959999</v>
      </c>
      <c r="AH21" s="101">
        <v>26557.754757990289</v>
      </c>
      <c r="AI21" s="101">
        <v>865.89223865645897</v>
      </c>
      <c r="AJ21" s="100" t="s">
        <v>427</v>
      </c>
      <c r="AK21" s="100" t="s">
        <v>427</v>
      </c>
      <c r="AL21" s="29" t="s">
        <v>50</v>
      </c>
    </row>
    <row r="22" spans="1:38" ht="26.25" customHeight="1" thickBot="1" x14ac:dyDescent="0.3">
      <c r="A22" s="40" t="s">
        <v>54</v>
      </c>
      <c r="B22" s="44" t="s">
        <v>69</v>
      </c>
      <c r="C22" s="41" t="s">
        <v>70</v>
      </c>
      <c r="D22" s="42"/>
      <c r="E22" s="103">
        <v>0.50623111611900007</v>
      </c>
      <c r="F22" s="103">
        <v>5.9186928058613503E-2</v>
      </c>
      <c r="G22" s="103">
        <v>0.44724830668499999</v>
      </c>
      <c r="H22" s="100" t="s">
        <v>425</v>
      </c>
      <c r="I22" s="104">
        <v>5.5474140972423397E-2</v>
      </c>
      <c r="J22" s="104">
        <v>5.8812607095629799E-2</v>
      </c>
      <c r="K22" s="104">
        <v>6.2921359697076795E-2</v>
      </c>
      <c r="L22" s="104">
        <v>5.5084399738852298E-3</v>
      </c>
      <c r="M22" s="104">
        <v>0.41506605172700001</v>
      </c>
      <c r="N22" s="104">
        <v>0.178808012619213</v>
      </c>
      <c r="O22" s="104">
        <v>2.7740554096100001E-3</v>
      </c>
      <c r="P22" s="104">
        <v>1.1597294899056001E-2</v>
      </c>
      <c r="Q22" s="104">
        <v>6.7451960721440002E-3</v>
      </c>
      <c r="R22" s="104">
        <v>1.8452753409054001E-2</v>
      </c>
      <c r="S22" s="104">
        <v>2.4086213786356999E-2</v>
      </c>
      <c r="T22" s="104">
        <v>2.7013491803369E-2</v>
      </c>
      <c r="U22" s="104">
        <v>4.348971039008E-3</v>
      </c>
      <c r="V22" s="104">
        <v>0.266223418523102</v>
      </c>
      <c r="W22" s="104">
        <v>4.5352109999999999E-3</v>
      </c>
      <c r="X22" s="100" t="s">
        <v>425</v>
      </c>
      <c r="Y22" s="100" t="s">
        <v>425</v>
      </c>
      <c r="Z22" s="100" t="s">
        <v>425</v>
      </c>
      <c r="AA22" s="100" t="s">
        <v>425</v>
      </c>
      <c r="AB22" s="100" t="s">
        <v>425</v>
      </c>
      <c r="AC22" s="100" t="s">
        <v>427</v>
      </c>
      <c r="AD22" s="100" t="s">
        <v>427</v>
      </c>
      <c r="AE22" s="99"/>
      <c r="AF22" s="101">
        <v>291.32794180978004</v>
      </c>
      <c r="AG22" s="101">
        <v>347.41291288000002</v>
      </c>
      <c r="AH22" s="101">
        <v>8547.6062543861754</v>
      </c>
      <c r="AI22" s="101">
        <v>355.282054340493</v>
      </c>
      <c r="AJ22" s="101">
        <v>622.89434736243891</v>
      </c>
      <c r="AK22" s="100" t="s">
        <v>427</v>
      </c>
      <c r="AL22" s="29" t="s">
        <v>50</v>
      </c>
    </row>
    <row r="23" spans="1:38" ht="26.25" customHeight="1" thickBot="1" x14ac:dyDescent="0.3">
      <c r="A23" s="40" t="s">
        <v>71</v>
      </c>
      <c r="B23" s="44" t="s">
        <v>392</v>
      </c>
      <c r="C23" s="41" t="s">
        <v>388</v>
      </c>
      <c r="D23" s="83"/>
      <c r="E23" s="103">
        <v>0.56570692252725607</v>
      </c>
      <c r="F23" s="103">
        <v>0.34569703601207502</v>
      </c>
      <c r="G23" s="103">
        <v>1.356473721142E-3</v>
      </c>
      <c r="H23" s="103">
        <v>1.008924488424E-3</v>
      </c>
      <c r="I23" s="104">
        <v>4.3442989516020998E-2</v>
      </c>
      <c r="J23" s="104">
        <v>0.13633050047270101</v>
      </c>
      <c r="K23" s="104">
        <v>0.91619568975430798</v>
      </c>
      <c r="L23" s="104">
        <v>2.1153795809461001E-2</v>
      </c>
      <c r="M23" s="104">
        <v>2.238735801828156</v>
      </c>
      <c r="N23" s="104">
        <v>4.4224637500000003E-5</v>
      </c>
      <c r="O23" s="104">
        <v>2.7644660084750004E-3</v>
      </c>
      <c r="P23" s="100" t="s">
        <v>425</v>
      </c>
      <c r="Q23" s="100" t="s">
        <v>425</v>
      </c>
      <c r="R23" s="104">
        <v>6.8541787327400005E-3</v>
      </c>
      <c r="S23" s="104">
        <v>0.28606527876409998</v>
      </c>
      <c r="T23" s="104">
        <v>9.3870901794599997E-3</v>
      </c>
      <c r="U23" s="104">
        <v>1.2651562533750002E-3</v>
      </c>
      <c r="V23" s="104">
        <v>0.19500664246650001</v>
      </c>
      <c r="W23" s="100" t="s">
        <v>425</v>
      </c>
      <c r="X23" s="104">
        <v>3.8963976580300001E-3</v>
      </c>
      <c r="Y23" s="104">
        <v>6.3909515645499994E-3</v>
      </c>
      <c r="Z23" s="100" t="s">
        <v>425</v>
      </c>
      <c r="AA23" s="100" t="s">
        <v>425</v>
      </c>
      <c r="AB23" s="104">
        <v>1.0287349227799999E-2</v>
      </c>
      <c r="AC23" s="100" t="s">
        <v>427</v>
      </c>
      <c r="AD23" s="100" t="s">
        <v>427</v>
      </c>
      <c r="AE23" s="99"/>
      <c r="AF23" s="101">
        <v>5489.9546405680521</v>
      </c>
      <c r="AG23" s="100" t="s">
        <v>427</v>
      </c>
      <c r="AH23" s="100" t="s">
        <v>427</v>
      </c>
      <c r="AI23" s="101">
        <v>6.5194969190269436</v>
      </c>
      <c r="AJ23" s="100" t="s">
        <v>427</v>
      </c>
      <c r="AK23" s="100" t="s">
        <v>427</v>
      </c>
      <c r="AL23" s="29" t="s">
        <v>50</v>
      </c>
    </row>
    <row r="24" spans="1:38" ht="26.25" customHeight="1" thickBot="1" x14ac:dyDescent="0.3">
      <c r="A24" s="45" t="s">
        <v>54</v>
      </c>
      <c r="B24" s="44" t="s">
        <v>72</v>
      </c>
      <c r="C24" s="41" t="s">
        <v>73</v>
      </c>
      <c r="D24" s="42"/>
      <c r="E24" s="103">
        <v>1.6712984964744997</v>
      </c>
      <c r="F24" s="103">
        <v>5.3298521352753453E-2</v>
      </c>
      <c r="G24" s="103">
        <v>0.43556889391070003</v>
      </c>
      <c r="H24" s="100" t="s">
        <v>425</v>
      </c>
      <c r="I24" s="104">
        <v>0.15813426136805478</v>
      </c>
      <c r="J24" s="104">
        <v>0.16700682188035901</v>
      </c>
      <c r="K24" s="104">
        <v>0.18232973985097678</v>
      </c>
      <c r="L24" s="104">
        <v>1.6265638992428937E-2</v>
      </c>
      <c r="M24" s="104">
        <v>0.94557242763030014</v>
      </c>
      <c r="N24" s="104">
        <v>8.3456599613509999E-2</v>
      </c>
      <c r="O24" s="104">
        <v>2.8819195153299001E-2</v>
      </c>
      <c r="P24" s="104">
        <v>6.291607380146E-3</v>
      </c>
      <c r="Q24" s="104">
        <v>6.0938289626580001E-3</v>
      </c>
      <c r="R24" s="104">
        <v>5.0437565427801999E-2</v>
      </c>
      <c r="S24" s="104">
        <v>2.0408701749914E-2</v>
      </c>
      <c r="T24" s="104">
        <v>9.1709213038880001E-3</v>
      </c>
      <c r="U24" s="104">
        <v>1.5754316586479002E-2</v>
      </c>
      <c r="V24" s="104">
        <v>1.0462359296116179</v>
      </c>
      <c r="W24" s="104">
        <v>7.6483952999999993E-2</v>
      </c>
      <c r="X24" s="100" t="s">
        <v>425</v>
      </c>
      <c r="Y24" s="100" t="s">
        <v>425</v>
      </c>
      <c r="Z24" s="100" t="s">
        <v>425</v>
      </c>
      <c r="AA24" s="100" t="s">
        <v>425</v>
      </c>
      <c r="AB24" s="100" t="s">
        <v>425</v>
      </c>
      <c r="AC24" s="100" t="s">
        <v>427</v>
      </c>
      <c r="AD24" s="100" t="s">
        <v>427</v>
      </c>
      <c r="AE24" s="99"/>
      <c r="AF24" s="101">
        <v>2087.93379002862</v>
      </c>
      <c r="AG24" s="101">
        <v>160.881</v>
      </c>
      <c r="AH24" s="101">
        <v>10216.144035347001</v>
      </c>
      <c r="AI24" s="101">
        <v>2076.4243314733599</v>
      </c>
      <c r="AJ24" s="101">
        <v>58.427516067999996</v>
      </c>
      <c r="AK24" s="100" t="s">
        <v>427</v>
      </c>
      <c r="AL24" s="29" t="s">
        <v>50</v>
      </c>
    </row>
    <row r="25" spans="1:38" ht="26.25" customHeight="1" thickBot="1" x14ac:dyDescent="0.3">
      <c r="A25" s="40" t="s">
        <v>74</v>
      </c>
      <c r="B25" s="44" t="s">
        <v>75</v>
      </c>
      <c r="C25" s="46" t="s">
        <v>76</v>
      </c>
      <c r="D25" s="42"/>
      <c r="E25" s="103">
        <v>1.2501546355040001</v>
      </c>
      <c r="F25" s="103">
        <v>8.4179266409000003E-2</v>
      </c>
      <c r="G25" s="103">
        <v>6.8322367940000003E-2</v>
      </c>
      <c r="H25" s="100" t="s">
        <v>425</v>
      </c>
      <c r="I25" s="104">
        <v>8.1308816280000005E-3</v>
      </c>
      <c r="J25" s="104">
        <v>1.1757209988770501E-2</v>
      </c>
      <c r="K25" s="104">
        <v>2.02186428305683E-2</v>
      </c>
      <c r="L25" s="104">
        <v>6.0981612203668527E-3</v>
      </c>
      <c r="M25" s="104">
        <v>0.75352480211499995</v>
      </c>
      <c r="N25" s="101" t="s">
        <v>425</v>
      </c>
      <c r="O25" s="101" t="s">
        <v>425</v>
      </c>
      <c r="P25" s="101" t="s">
        <v>425</v>
      </c>
      <c r="Q25" s="101" t="s">
        <v>425</v>
      </c>
      <c r="R25" s="101" t="s">
        <v>425</v>
      </c>
      <c r="S25" s="101" t="s">
        <v>425</v>
      </c>
      <c r="T25" s="101" t="s">
        <v>425</v>
      </c>
      <c r="U25" s="101" t="s">
        <v>425</v>
      </c>
      <c r="V25" s="101" t="s">
        <v>425</v>
      </c>
      <c r="W25" s="101" t="s">
        <v>425</v>
      </c>
      <c r="X25" s="100" t="s">
        <v>425</v>
      </c>
      <c r="Y25" s="100" t="s">
        <v>425</v>
      </c>
      <c r="Z25" s="100" t="s">
        <v>425</v>
      </c>
      <c r="AA25" s="100" t="s">
        <v>425</v>
      </c>
      <c r="AB25" s="100" t="s">
        <v>425</v>
      </c>
      <c r="AC25" s="100" t="s">
        <v>427</v>
      </c>
      <c r="AD25" s="100" t="s">
        <v>427</v>
      </c>
      <c r="AE25" s="99"/>
      <c r="AF25" s="101">
        <v>37.052962079246953</v>
      </c>
      <c r="AG25" s="101" t="s">
        <v>427</v>
      </c>
      <c r="AH25" s="101" t="s">
        <v>427</v>
      </c>
      <c r="AI25" s="101" t="s">
        <v>427</v>
      </c>
      <c r="AJ25" s="101" t="s">
        <v>427</v>
      </c>
      <c r="AK25" s="100" t="s">
        <v>427</v>
      </c>
      <c r="AL25" s="29" t="s">
        <v>50</v>
      </c>
    </row>
    <row r="26" spans="1:38" ht="26.25" customHeight="1" thickBot="1" x14ac:dyDescent="0.3">
      <c r="A26" s="40" t="s">
        <v>74</v>
      </c>
      <c r="B26" s="40" t="s">
        <v>77</v>
      </c>
      <c r="C26" s="41" t="s">
        <v>78</v>
      </c>
      <c r="D26" s="42"/>
      <c r="E26" s="103">
        <v>6.8521252840000003E-3</v>
      </c>
      <c r="F26" s="103">
        <v>7.9290160429999999E-3</v>
      </c>
      <c r="G26" s="103">
        <v>7.10415583E-4</v>
      </c>
      <c r="H26" s="100" t="s">
        <v>425</v>
      </c>
      <c r="I26" s="104">
        <v>1.3864927799999999E-4</v>
      </c>
      <c r="J26" s="104">
        <v>1.3864927799999999E-4</v>
      </c>
      <c r="K26" s="104">
        <v>1.3864927799999999E-4</v>
      </c>
      <c r="L26" s="104">
        <v>1.0398695896181617E-4</v>
      </c>
      <c r="M26" s="104">
        <v>0.245548813984</v>
      </c>
      <c r="N26" s="101" t="s">
        <v>425</v>
      </c>
      <c r="O26" s="101" t="s">
        <v>425</v>
      </c>
      <c r="P26" s="101" t="s">
        <v>425</v>
      </c>
      <c r="Q26" s="101" t="s">
        <v>425</v>
      </c>
      <c r="R26" s="101" t="s">
        <v>425</v>
      </c>
      <c r="S26" s="101" t="s">
        <v>425</v>
      </c>
      <c r="T26" s="101" t="s">
        <v>425</v>
      </c>
      <c r="U26" s="101" t="s">
        <v>425</v>
      </c>
      <c r="V26" s="101" t="s">
        <v>425</v>
      </c>
      <c r="W26" s="101" t="s">
        <v>425</v>
      </c>
      <c r="X26" s="100" t="s">
        <v>425</v>
      </c>
      <c r="Y26" s="100" t="s">
        <v>425</v>
      </c>
      <c r="Z26" s="100" t="s">
        <v>425</v>
      </c>
      <c r="AA26" s="100" t="s">
        <v>425</v>
      </c>
      <c r="AB26" s="100" t="s">
        <v>425</v>
      </c>
      <c r="AC26" s="100" t="s">
        <v>427</v>
      </c>
      <c r="AD26" s="100" t="s">
        <v>427</v>
      </c>
      <c r="AE26" s="99"/>
      <c r="AF26" s="101">
        <v>44.960007581205282</v>
      </c>
      <c r="AG26" s="101" t="s">
        <v>427</v>
      </c>
      <c r="AH26" s="101" t="s">
        <v>427</v>
      </c>
      <c r="AI26" s="101" t="s">
        <v>427</v>
      </c>
      <c r="AJ26" s="101" t="s">
        <v>427</v>
      </c>
      <c r="AK26" s="100" t="s">
        <v>427</v>
      </c>
      <c r="AL26" s="29" t="s">
        <v>50</v>
      </c>
    </row>
    <row r="27" spans="1:38" ht="26.25" customHeight="1" thickBot="1" x14ac:dyDescent="0.3">
      <c r="A27" s="40" t="s">
        <v>79</v>
      </c>
      <c r="B27" s="40" t="s">
        <v>80</v>
      </c>
      <c r="C27" s="41" t="s">
        <v>81</v>
      </c>
      <c r="D27" s="42"/>
      <c r="E27" s="101">
        <v>11.287395651482568</v>
      </c>
      <c r="F27" s="101">
        <v>0.79051865473742056</v>
      </c>
      <c r="G27" s="101">
        <v>3.0713578598531206E-2</v>
      </c>
      <c r="H27" s="101">
        <v>0.68420956733878191</v>
      </c>
      <c r="I27" s="101">
        <v>0.14680934049786168</v>
      </c>
      <c r="J27" s="101">
        <v>0.14680934049786168</v>
      </c>
      <c r="K27" s="101">
        <v>0.14680934049786168</v>
      </c>
      <c r="L27" s="101">
        <v>9.3403802933329519E-2</v>
      </c>
      <c r="M27" s="101">
        <v>16.947984388083128</v>
      </c>
      <c r="N27" s="101">
        <v>2.9694930447662022E-3</v>
      </c>
      <c r="O27" s="101">
        <v>3.5547551211670121E-4</v>
      </c>
      <c r="P27" s="101">
        <v>1.9390964396845033E-2</v>
      </c>
      <c r="Q27" s="101">
        <v>5.6463550513319999E-4</v>
      </c>
      <c r="R27" s="101">
        <v>1.9901438269083169E-2</v>
      </c>
      <c r="S27" s="101">
        <v>1.3748468385966932E-2</v>
      </c>
      <c r="T27" s="101">
        <v>3.6166348349698295E-3</v>
      </c>
      <c r="U27" s="101">
        <v>4.1831998603299799E-4</v>
      </c>
      <c r="V27" s="101">
        <v>7.0908131912933547E-2</v>
      </c>
      <c r="W27" s="101">
        <v>0.37459549999999997</v>
      </c>
      <c r="X27" s="101">
        <v>3.9083713861900002E-2</v>
      </c>
      <c r="Y27" s="101">
        <v>4.61026469843E-2</v>
      </c>
      <c r="Z27" s="101">
        <v>3.3041116410900004E-2</v>
      </c>
      <c r="AA27" s="101">
        <v>4.2481200361800003E-2</v>
      </c>
      <c r="AB27" s="101">
        <v>0.16070867761890001</v>
      </c>
      <c r="AC27" s="101">
        <v>3.7459549999999998E-4</v>
      </c>
      <c r="AD27" s="101">
        <v>7.49722E-5</v>
      </c>
      <c r="AE27" s="99"/>
      <c r="AF27" s="101">
        <v>106909.584975051</v>
      </c>
      <c r="AG27" s="101" t="s">
        <v>427</v>
      </c>
      <c r="AH27" s="101">
        <v>601.05996589480003</v>
      </c>
      <c r="AI27" s="101">
        <v>9435.6650874782008</v>
      </c>
      <c r="AJ27" s="101" t="s">
        <v>427</v>
      </c>
      <c r="AK27" s="101" t="s">
        <v>427</v>
      </c>
      <c r="AL27" s="29" t="s">
        <v>50</v>
      </c>
    </row>
    <row r="28" spans="1:38" ht="26.25" customHeight="1" thickBot="1" x14ac:dyDescent="0.3">
      <c r="A28" s="40" t="s">
        <v>79</v>
      </c>
      <c r="B28" s="40" t="s">
        <v>82</v>
      </c>
      <c r="C28" s="41" t="s">
        <v>83</v>
      </c>
      <c r="D28" s="42"/>
      <c r="E28" s="101">
        <v>10.53616460785234</v>
      </c>
      <c r="F28" s="101">
        <v>0.1347044485580754</v>
      </c>
      <c r="G28" s="101">
        <v>1.171188797285232E-2</v>
      </c>
      <c r="H28" s="101">
        <v>6.1563998893299256E-2</v>
      </c>
      <c r="I28" s="101">
        <v>8.2519061261842358E-2</v>
      </c>
      <c r="J28" s="101">
        <v>8.2519061261842358E-2</v>
      </c>
      <c r="K28" s="101">
        <v>8.2519061261842358E-2</v>
      </c>
      <c r="L28" s="101">
        <v>5.9570028603093371E-2</v>
      </c>
      <c r="M28" s="101">
        <v>1.234252160953808</v>
      </c>
      <c r="N28" s="101">
        <v>4.4103320458104651E-4</v>
      </c>
      <c r="O28" s="101">
        <v>4.5111498618657873E-5</v>
      </c>
      <c r="P28" s="101">
        <v>4.4667631784048529E-3</v>
      </c>
      <c r="Q28" s="101">
        <v>8.7702551835932684E-5</v>
      </c>
      <c r="R28" s="101">
        <v>6.9707913889887315E-3</v>
      </c>
      <c r="S28" s="101">
        <v>4.6814693340738976E-3</v>
      </c>
      <c r="T28" s="101">
        <v>2.1825267549537732E-4</v>
      </c>
      <c r="U28" s="101">
        <v>8.5182106434549608E-5</v>
      </c>
      <c r="V28" s="101">
        <v>1.5257165796177443E-2</v>
      </c>
      <c r="W28" s="101">
        <v>8.2868899999999995E-2</v>
      </c>
      <c r="X28" s="101">
        <v>1.7986298563300002E-2</v>
      </c>
      <c r="Y28" s="101">
        <v>2.0202773567800002E-2</v>
      </c>
      <c r="Z28" s="101">
        <v>1.5794411653799998E-2</v>
      </c>
      <c r="AA28" s="101">
        <v>1.6844465747200003E-2</v>
      </c>
      <c r="AB28" s="101">
        <v>7.0827949532100004E-2</v>
      </c>
      <c r="AC28" s="101">
        <v>8.2869100000000003E-5</v>
      </c>
      <c r="AD28" s="101">
        <v>1.6625799999999999E-5</v>
      </c>
      <c r="AE28" s="99"/>
      <c r="AF28" s="101">
        <v>31428.325756217</v>
      </c>
      <c r="AG28" s="101" t="s">
        <v>427</v>
      </c>
      <c r="AH28" s="101" t="s">
        <v>425</v>
      </c>
      <c r="AI28" s="101">
        <v>3580.1983963224998</v>
      </c>
      <c r="AJ28" s="101" t="s">
        <v>427</v>
      </c>
      <c r="AK28" s="101" t="s">
        <v>427</v>
      </c>
      <c r="AL28" s="29" t="s">
        <v>50</v>
      </c>
    </row>
    <row r="29" spans="1:38" ht="26.25" customHeight="1" thickBot="1" x14ac:dyDescent="0.3">
      <c r="A29" s="40" t="s">
        <v>79</v>
      </c>
      <c r="B29" s="40" t="s">
        <v>84</v>
      </c>
      <c r="C29" s="41" t="s">
        <v>85</v>
      </c>
      <c r="D29" s="42"/>
      <c r="E29" s="101">
        <v>5.4015482057952866</v>
      </c>
      <c r="F29" s="101">
        <v>0.23216045095937196</v>
      </c>
      <c r="G29" s="101">
        <v>2.4982518929258589E-2</v>
      </c>
      <c r="H29" s="101">
        <v>6.7774293004012165E-2</v>
      </c>
      <c r="I29" s="101">
        <v>6.6657782235367516E-2</v>
      </c>
      <c r="J29" s="101">
        <v>6.6657782235367516E-2</v>
      </c>
      <c r="K29" s="101">
        <v>6.6657782235367516E-2</v>
      </c>
      <c r="L29" s="101">
        <v>3.5849296505517707E-2</v>
      </c>
      <c r="M29" s="101">
        <v>2.0925585476040403</v>
      </c>
      <c r="N29" s="101">
        <v>8.6872507010786319E-4</v>
      </c>
      <c r="O29" s="101">
        <v>8.6872661159614542E-5</v>
      </c>
      <c r="P29" s="101">
        <v>9.2084539114103171E-3</v>
      </c>
      <c r="Q29" s="101">
        <v>1.7374493694715849E-4</v>
      </c>
      <c r="R29" s="101">
        <v>1.4768245649070923E-2</v>
      </c>
      <c r="S29" s="101">
        <v>9.9034128491071391E-3</v>
      </c>
      <c r="T29" s="101">
        <v>3.4749642521951708E-4</v>
      </c>
      <c r="U29" s="101">
        <v>1.7374455157508789E-4</v>
      </c>
      <c r="V29" s="101">
        <v>3.1274007722353711E-2</v>
      </c>
      <c r="W29" s="101">
        <v>4.0604800000000003E-2</v>
      </c>
      <c r="X29" s="101">
        <v>6.6231533094000001E-3</v>
      </c>
      <c r="Y29" s="101">
        <v>4.0106872818800002E-2</v>
      </c>
      <c r="Z29" s="101">
        <v>4.4816670728200003E-2</v>
      </c>
      <c r="AA29" s="101">
        <v>1.03026829258E-2</v>
      </c>
      <c r="AB29" s="101">
        <v>0.1018493797822</v>
      </c>
      <c r="AC29" s="101">
        <v>2.23879E-5</v>
      </c>
      <c r="AD29" s="101">
        <v>4.4940999999999999E-6</v>
      </c>
      <c r="AE29" s="99"/>
      <c r="AF29" s="101">
        <v>65970.607470249306</v>
      </c>
      <c r="AG29" s="101" t="s">
        <v>427</v>
      </c>
      <c r="AH29" s="101">
        <v>1316.912034105</v>
      </c>
      <c r="AI29" s="101">
        <v>7615.1293206438004</v>
      </c>
      <c r="AJ29" s="101" t="s">
        <v>427</v>
      </c>
      <c r="AK29" s="101" t="s">
        <v>427</v>
      </c>
      <c r="AL29" s="29" t="s">
        <v>50</v>
      </c>
    </row>
    <row r="30" spans="1:38" ht="26.25" customHeight="1" thickBot="1" x14ac:dyDescent="0.3">
      <c r="A30" s="40" t="s">
        <v>79</v>
      </c>
      <c r="B30" s="40" t="s">
        <v>86</v>
      </c>
      <c r="C30" s="41" t="s">
        <v>87</v>
      </c>
      <c r="D30" s="42"/>
      <c r="E30" s="101">
        <v>0.13227992496659008</v>
      </c>
      <c r="F30" s="101">
        <v>0.52042604334702547</v>
      </c>
      <c r="G30" s="101">
        <v>2.7691125833121191E-4</v>
      </c>
      <c r="H30" s="101">
        <v>1.7430675311939652E-3</v>
      </c>
      <c r="I30" s="101">
        <v>7.509984300532551E-3</v>
      </c>
      <c r="J30" s="101">
        <v>7.509984300532551E-3</v>
      </c>
      <c r="K30" s="101">
        <v>7.509984300532551E-3</v>
      </c>
      <c r="L30" s="101">
        <v>1.6578571390575593E-3</v>
      </c>
      <c r="M30" s="101">
        <v>2.9912526581379457</v>
      </c>
      <c r="N30" s="101">
        <v>5.5801618504501606E-5</v>
      </c>
      <c r="O30" s="101">
        <v>7.395885982465672E-4</v>
      </c>
      <c r="P30" s="101">
        <v>2.7529187529000908E-4</v>
      </c>
      <c r="Q30" s="101">
        <v>9.4639531089604795E-6</v>
      </c>
      <c r="R30" s="101">
        <v>3.288491896225181E-3</v>
      </c>
      <c r="S30" s="101">
        <v>0.12525215599729442</v>
      </c>
      <c r="T30" s="101">
        <v>5.2005308213191916E-3</v>
      </c>
      <c r="U30" s="101">
        <v>7.3638987788060865E-4</v>
      </c>
      <c r="V30" s="101">
        <v>7.3439300606753466E-2</v>
      </c>
      <c r="W30" s="101">
        <v>8.9827999999999991E-3</v>
      </c>
      <c r="X30" s="101">
        <v>2.7341389150000004E-4</v>
      </c>
      <c r="Y30" s="101">
        <v>3.1859303820000001E-4</v>
      </c>
      <c r="Z30" s="101">
        <v>2.2050029190000001E-4</v>
      </c>
      <c r="AA30" s="101">
        <v>3.4219444659999997E-4</v>
      </c>
      <c r="AB30" s="101">
        <v>1.1547016682000001E-3</v>
      </c>
      <c r="AC30" s="101">
        <v>8.9826999999999996E-6</v>
      </c>
      <c r="AD30" s="101">
        <v>2.6182000000000002E-6</v>
      </c>
      <c r="AE30" s="99"/>
      <c r="AF30" s="101">
        <v>1258.6752484587</v>
      </c>
      <c r="AG30" s="101" t="s">
        <v>427</v>
      </c>
      <c r="AH30" s="101" t="s">
        <v>425</v>
      </c>
      <c r="AI30" s="101">
        <v>85.880485558399997</v>
      </c>
      <c r="AJ30" s="101" t="s">
        <v>427</v>
      </c>
      <c r="AK30" s="101" t="s">
        <v>427</v>
      </c>
      <c r="AL30" s="29" t="s">
        <v>50</v>
      </c>
    </row>
    <row r="31" spans="1:38" ht="26.25" customHeight="1" thickBot="1" x14ac:dyDescent="0.3">
      <c r="A31" s="40" t="s">
        <v>79</v>
      </c>
      <c r="B31" s="40" t="s">
        <v>88</v>
      </c>
      <c r="C31" s="41" t="s">
        <v>89</v>
      </c>
      <c r="D31" s="42"/>
      <c r="E31" s="101" t="s">
        <v>427</v>
      </c>
      <c r="F31" s="101">
        <v>2.6710704527229452</v>
      </c>
      <c r="G31" s="101" t="s">
        <v>427</v>
      </c>
      <c r="H31" s="101" t="s">
        <v>427</v>
      </c>
      <c r="I31" s="101">
        <v>0</v>
      </c>
      <c r="J31" s="101">
        <v>0</v>
      </c>
      <c r="K31" s="101">
        <v>0</v>
      </c>
      <c r="L31" s="101">
        <v>0</v>
      </c>
      <c r="M31" s="101" t="s">
        <v>427</v>
      </c>
      <c r="N31" s="101">
        <v>0</v>
      </c>
      <c r="O31" s="101">
        <v>0</v>
      </c>
      <c r="P31" s="101" t="s">
        <v>427</v>
      </c>
      <c r="Q31" s="101">
        <v>0</v>
      </c>
      <c r="R31" s="101">
        <v>0</v>
      </c>
      <c r="S31" s="101">
        <v>0</v>
      </c>
      <c r="T31" s="101">
        <v>0</v>
      </c>
      <c r="U31" s="101">
        <v>0</v>
      </c>
      <c r="V31" s="101">
        <v>0</v>
      </c>
      <c r="W31" s="101" t="s">
        <v>427</v>
      </c>
      <c r="X31" s="101" t="s">
        <v>427</v>
      </c>
      <c r="Y31" s="101" t="s">
        <v>427</v>
      </c>
      <c r="Z31" s="101" t="s">
        <v>427</v>
      </c>
      <c r="AA31" s="101" t="s">
        <v>427</v>
      </c>
      <c r="AB31" s="101" t="s">
        <v>427</v>
      </c>
      <c r="AC31" s="101" t="s">
        <v>427</v>
      </c>
      <c r="AD31" s="101" t="s">
        <v>427</v>
      </c>
      <c r="AE31" s="99"/>
      <c r="AF31" s="101">
        <v>112.78113999209999</v>
      </c>
      <c r="AG31" s="101" t="s">
        <v>427</v>
      </c>
      <c r="AH31" s="101" t="s">
        <v>427</v>
      </c>
      <c r="AI31" s="101">
        <v>7.6385361679999999</v>
      </c>
      <c r="AJ31" s="101" t="s">
        <v>427</v>
      </c>
      <c r="AK31" s="101" t="s">
        <v>427</v>
      </c>
      <c r="AL31" s="29" t="s">
        <v>50</v>
      </c>
    </row>
    <row r="32" spans="1:38" ht="26.25" customHeight="1" thickBot="1" x14ac:dyDescent="0.3">
      <c r="A32" s="40" t="s">
        <v>79</v>
      </c>
      <c r="B32" s="40" t="s">
        <v>90</v>
      </c>
      <c r="C32" s="41" t="s">
        <v>91</v>
      </c>
      <c r="D32" s="42"/>
      <c r="E32" s="101" t="s">
        <v>427</v>
      </c>
      <c r="F32" s="101" t="s">
        <v>427</v>
      </c>
      <c r="G32" s="101" t="s">
        <v>427</v>
      </c>
      <c r="H32" s="101" t="s">
        <v>427</v>
      </c>
      <c r="I32" s="101">
        <v>0.826770041814339</v>
      </c>
      <c r="J32" s="101">
        <v>1.5258653862580027</v>
      </c>
      <c r="K32" s="101">
        <v>2.0267374857949769</v>
      </c>
      <c r="L32" s="101">
        <v>0.20662629493792001</v>
      </c>
      <c r="M32" s="101" t="s">
        <v>427</v>
      </c>
      <c r="N32" s="101">
        <v>5.1638526070495239</v>
      </c>
      <c r="O32" s="101">
        <v>2.395689049277305E-2</v>
      </c>
      <c r="P32" s="101">
        <v>0</v>
      </c>
      <c r="Q32" s="101">
        <v>5.9637703492206533E-2</v>
      </c>
      <c r="R32" s="101">
        <v>1.9130440493806884</v>
      </c>
      <c r="S32" s="101">
        <v>41.883596044515777</v>
      </c>
      <c r="T32" s="101">
        <v>0.3028320351395829</v>
      </c>
      <c r="U32" s="101">
        <v>4.0534749715899564E-2</v>
      </c>
      <c r="V32" s="101">
        <v>16.079398141289417</v>
      </c>
      <c r="W32" s="101" t="s">
        <v>425</v>
      </c>
      <c r="X32" s="101" t="s">
        <v>425</v>
      </c>
      <c r="Y32" s="101" t="s">
        <v>425</v>
      </c>
      <c r="Z32" s="101" t="s">
        <v>425</v>
      </c>
      <c r="AA32" s="101" t="s">
        <v>425</v>
      </c>
      <c r="AB32" s="101" t="s">
        <v>425</v>
      </c>
      <c r="AC32" s="101" t="s">
        <v>425</v>
      </c>
      <c r="AD32" s="101" t="s">
        <v>425</v>
      </c>
      <c r="AE32" s="99"/>
      <c r="AF32" s="101" t="s">
        <v>427</v>
      </c>
      <c r="AG32" s="101" t="s">
        <v>427</v>
      </c>
      <c r="AH32" s="101" t="s">
        <v>427</v>
      </c>
      <c r="AI32" s="101" t="s">
        <v>427</v>
      </c>
      <c r="AJ32" s="101" t="s">
        <v>427</v>
      </c>
      <c r="AK32" s="101">
        <v>70147.184276970191</v>
      </c>
      <c r="AL32" s="29" t="s">
        <v>412</v>
      </c>
    </row>
    <row r="33" spans="1:38" ht="26.25" customHeight="1" thickBot="1" x14ac:dyDescent="0.3">
      <c r="A33" s="40" t="s">
        <v>79</v>
      </c>
      <c r="B33" s="40" t="s">
        <v>92</v>
      </c>
      <c r="C33" s="41" t="s">
        <v>93</v>
      </c>
      <c r="D33" s="42"/>
      <c r="E33" s="101" t="s">
        <v>427</v>
      </c>
      <c r="F33" s="101" t="s">
        <v>427</v>
      </c>
      <c r="G33" s="101" t="s">
        <v>427</v>
      </c>
      <c r="H33" s="101" t="s">
        <v>427</v>
      </c>
      <c r="I33" s="101">
        <v>0.41895042216231387</v>
      </c>
      <c r="J33" s="101">
        <v>0.77583411511539679</v>
      </c>
      <c r="K33" s="101">
        <v>1.5516682302307936</v>
      </c>
      <c r="L33" s="101">
        <v>1.644768324044639E-2</v>
      </c>
      <c r="M33" s="101" t="s">
        <v>427</v>
      </c>
      <c r="N33" s="101">
        <v>0</v>
      </c>
      <c r="O33" s="101">
        <v>0</v>
      </c>
      <c r="P33" s="101" t="s">
        <v>425</v>
      </c>
      <c r="Q33" s="101">
        <v>0</v>
      </c>
      <c r="R33" s="101">
        <v>0</v>
      </c>
      <c r="S33" s="101">
        <v>0</v>
      </c>
      <c r="T33" s="101">
        <v>0</v>
      </c>
      <c r="U33" s="101">
        <v>0</v>
      </c>
      <c r="V33" s="101">
        <v>0</v>
      </c>
      <c r="W33" s="101" t="s">
        <v>425</v>
      </c>
      <c r="X33" s="101" t="s">
        <v>425</v>
      </c>
      <c r="Y33" s="101" t="s">
        <v>425</v>
      </c>
      <c r="Z33" s="101" t="s">
        <v>425</v>
      </c>
      <c r="AA33" s="101" t="s">
        <v>425</v>
      </c>
      <c r="AB33" s="101" t="s">
        <v>425</v>
      </c>
      <c r="AC33" s="101" t="s">
        <v>425</v>
      </c>
      <c r="AD33" s="101" t="s">
        <v>425</v>
      </c>
      <c r="AE33" s="99"/>
      <c r="AF33" s="101" t="s">
        <v>427</v>
      </c>
      <c r="AG33" s="101" t="s">
        <v>427</v>
      </c>
      <c r="AH33" s="101" t="s">
        <v>427</v>
      </c>
      <c r="AI33" s="101" t="s">
        <v>427</v>
      </c>
      <c r="AJ33" s="101" t="s">
        <v>427</v>
      </c>
      <c r="AK33" s="101">
        <v>70147.184276970191</v>
      </c>
      <c r="AL33" s="29" t="s">
        <v>412</v>
      </c>
    </row>
    <row r="34" spans="1:38" ht="26.25" customHeight="1" thickBot="1" x14ac:dyDescent="0.3">
      <c r="A34" s="40" t="s">
        <v>71</v>
      </c>
      <c r="B34" s="40" t="s">
        <v>94</v>
      </c>
      <c r="C34" s="41" t="s">
        <v>95</v>
      </c>
      <c r="D34" s="42"/>
      <c r="E34" s="103">
        <v>0.60598233271000002</v>
      </c>
      <c r="F34" s="103">
        <v>2.7925072049999999E-2</v>
      </c>
      <c r="G34" s="103">
        <v>3.3673332699999997E-4</v>
      </c>
      <c r="H34" s="103">
        <v>1.68366661E-4</v>
      </c>
      <c r="I34" s="104">
        <v>0.21171423874418371</v>
      </c>
      <c r="J34" s="104">
        <v>0.33193655658763471</v>
      </c>
      <c r="K34" s="104">
        <v>0.78539573038323796</v>
      </c>
      <c r="L34" s="104">
        <v>6.7787347583200012E-3</v>
      </c>
      <c r="M34" s="104">
        <v>0.215780868476</v>
      </c>
      <c r="N34" s="104">
        <v>0.13666666666666699</v>
      </c>
      <c r="O34" s="104">
        <v>1.6836659999999999E-4</v>
      </c>
      <c r="P34" s="100" t="s">
        <v>425</v>
      </c>
      <c r="Q34" s="100" t="s">
        <v>425</v>
      </c>
      <c r="R34" s="104">
        <v>8.4183359999999994E-4</v>
      </c>
      <c r="S34" s="104">
        <v>2.6880390006666701</v>
      </c>
      <c r="T34" s="104">
        <v>1.178566E-3</v>
      </c>
      <c r="U34" s="104">
        <v>1.6836659999999999E-4</v>
      </c>
      <c r="V34" s="104">
        <v>1.6836667E-2</v>
      </c>
      <c r="W34" s="100" t="s">
        <v>425</v>
      </c>
      <c r="X34" s="104">
        <v>5.3282479999999994E-4</v>
      </c>
      <c r="Y34" s="104">
        <v>5.3282479999999994E-4</v>
      </c>
      <c r="Z34" s="104">
        <v>2.0272627E-4</v>
      </c>
      <c r="AA34" s="100" t="s">
        <v>425</v>
      </c>
      <c r="AB34" s="104">
        <v>1.2683764E-3</v>
      </c>
      <c r="AC34" s="100" t="s">
        <v>427</v>
      </c>
      <c r="AD34" s="100" t="s">
        <v>427</v>
      </c>
      <c r="AE34" s="99"/>
      <c r="AF34" s="101">
        <v>723.97664940454229</v>
      </c>
      <c r="AG34" s="100" t="s">
        <v>427</v>
      </c>
      <c r="AH34" s="100" t="s">
        <v>427</v>
      </c>
      <c r="AI34" s="100" t="s">
        <v>427</v>
      </c>
      <c r="AJ34" s="100" t="s">
        <v>427</v>
      </c>
      <c r="AK34" s="101" t="s">
        <v>427</v>
      </c>
      <c r="AL34" s="29" t="s">
        <v>50</v>
      </c>
    </row>
    <row r="35" spans="1:38" s="3" customFormat="1" ht="26.25" customHeight="1" thickBot="1" x14ac:dyDescent="0.3">
      <c r="A35" s="40" t="s">
        <v>96</v>
      </c>
      <c r="B35" s="40" t="s">
        <v>97</v>
      </c>
      <c r="C35" s="41" t="s">
        <v>98</v>
      </c>
      <c r="D35" s="42"/>
      <c r="E35" s="103">
        <v>1.2128104997479618</v>
      </c>
      <c r="F35" s="103">
        <v>5.8176217234011958E-2</v>
      </c>
      <c r="G35" s="103">
        <v>6.6276917519123443E-2</v>
      </c>
      <c r="H35" s="103">
        <v>3.2458428378295828E-4</v>
      </c>
      <c r="I35" s="104">
        <v>4.3431607744105247E-2</v>
      </c>
      <c r="J35" s="104">
        <v>4.5844474831023871E-2</v>
      </c>
      <c r="K35" s="104">
        <v>4.8257341931031282E-2</v>
      </c>
      <c r="L35" s="104">
        <v>1.5825513743274539E-2</v>
      </c>
      <c r="M35" s="104">
        <v>0.3964883736409775</v>
      </c>
      <c r="N35" s="104">
        <v>3.5321996568521701E-3</v>
      </c>
      <c r="O35" s="104">
        <v>3.7505526104747E-4</v>
      </c>
      <c r="P35" s="104">
        <v>1.5914170993870701E-3</v>
      </c>
      <c r="Q35" s="104">
        <v>2.6395149143663499E-3</v>
      </c>
      <c r="R35" s="100" t="s">
        <v>425</v>
      </c>
      <c r="S35" s="104">
        <v>2.6395149143663499E-3</v>
      </c>
      <c r="T35" s="104">
        <v>6.7672972777331281E-2</v>
      </c>
      <c r="U35" s="104">
        <v>7.0643988025700412E-3</v>
      </c>
      <c r="V35" s="104">
        <v>1.744264433443031E-2</v>
      </c>
      <c r="W35" s="100" t="s">
        <v>425</v>
      </c>
      <c r="X35" s="104">
        <v>9.5845337969641001E-4</v>
      </c>
      <c r="Y35" s="104">
        <v>9.5326726305020027E-4</v>
      </c>
      <c r="Z35" s="104">
        <v>3.6586086727716E-4</v>
      </c>
      <c r="AA35" s="100" t="s">
        <v>425</v>
      </c>
      <c r="AB35" s="104">
        <v>2.27758065705986E-3</v>
      </c>
      <c r="AC35" s="100" t="s">
        <v>427</v>
      </c>
      <c r="AD35" s="100" t="s">
        <v>427</v>
      </c>
      <c r="AE35" s="99"/>
      <c r="AF35" s="101">
        <v>1368.4385323246174</v>
      </c>
      <c r="AG35" s="100" t="s">
        <v>427</v>
      </c>
      <c r="AH35" s="100" t="s">
        <v>427</v>
      </c>
      <c r="AI35" s="100" t="s">
        <v>427</v>
      </c>
      <c r="AJ35" s="100" t="s">
        <v>427</v>
      </c>
      <c r="AK35" s="101" t="s">
        <v>427</v>
      </c>
      <c r="AL35" s="29" t="s">
        <v>50</v>
      </c>
    </row>
    <row r="36" spans="1:38" ht="26.25" customHeight="1" thickBot="1" x14ac:dyDescent="0.3">
      <c r="A36" s="40" t="s">
        <v>96</v>
      </c>
      <c r="B36" s="40" t="s">
        <v>99</v>
      </c>
      <c r="C36" s="41" t="s">
        <v>100</v>
      </c>
      <c r="D36" s="42"/>
      <c r="E36" s="103">
        <v>2.8453663869852224</v>
      </c>
      <c r="F36" s="103">
        <v>0.19969275813721793</v>
      </c>
      <c r="G36" s="103">
        <v>1.4914188017309999E-3</v>
      </c>
      <c r="H36" s="103">
        <v>8.0695568601139994E-3</v>
      </c>
      <c r="I36" s="104">
        <v>9.1215039285228935E-2</v>
      </c>
      <c r="J36" s="104">
        <v>9.6015830826555001E-2</v>
      </c>
      <c r="K36" s="104">
        <v>9.6015830826555001E-2</v>
      </c>
      <c r="L36" s="104">
        <v>4.3341725584629997E-3</v>
      </c>
      <c r="M36" s="104">
        <v>0.9048304006907899</v>
      </c>
      <c r="N36" s="104">
        <v>9.0142582142260022E-3</v>
      </c>
      <c r="O36" s="104">
        <v>7.4570940086099999E-4</v>
      </c>
      <c r="P36" s="104">
        <v>2.0802134340370004E-3</v>
      </c>
      <c r="Q36" s="104">
        <v>2.7736179120789995E-3</v>
      </c>
      <c r="R36" s="104">
        <v>3.7285470043050021E-3</v>
      </c>
      <c r="S36" s="104">
        <v>6.5622427275820017E-2</v>
      </c>
      <c r="T36" s="104">
        <v>7.4570940086149978E-2</v>
      </c>
      <c r="U36" s="104">
        <v>6.934044780169E-3</v>
      </c>
      <c r="V36" s="104">
        <v>8.9485128103377984E-2</v>
      </c>
      <c r="W36" s="100" t="s">
        <v>425</v>
      </c>
      <c r="X36" s="104">
        <v>3.5154245963719966E-3</v>
      </c>
      <c r="Y36" s="104">
        <v>3.5154245963719966E-3</v>
      </c>
      <c r="Z36" s="104">
        <v>1.3375254529370002E-3</v>
      </c>
      <c r="AA36" s="100" t="s">
        <v>427</v>
      </c>
      <c r="AB36" s="104">
        <v>8.3683746456809927E-3</v>
      </c>
      <c r="AC36" s="100" t="s">
        <v>427</v>
      </c>
      <c r="AD36" s="100" t="s">
        <v>427</v>
      </c>
      <c r="AE36" s="99"/>
      <c r="AF36" s="101">
        <v>3206.5504230000015</v>
      </c>
      <c r="AG36" s="100" t="s">
        <v>427</v>
      </c>
      <c r="AH36" s="100" t="s">
        <v>427</v>
      </c>
      <c r="AI36" s="100" t="s">
        <v>427</v>
      </c>
      <c r="AJ36" s="100" t="s">
        <v>427</v>
      </c>
      <c r="AK36" s="101" t="s">
        <v>427</v>
      </c>
      <c r="AL36" s="29" t="s">
        <v>50</v>
      </c>
    </row>
    <row r="37" spans="1:38" ht="26.25" customHeight="1" thickBot="1" x14ac:dyDescent="0.3">
      <c r="A37" s="40" t="s">
        <v>71</v>
      </c>
      <c r="B37" s="40" t="s">
        <v>101</v>
      </c>
      <c r="C37" s="41" t="s">
        <v>398</v>
      </c>
      <c r="D37" s="42"/>
      <c r="E37" s="103">
        <v>0.11527</v>
      </c>
      <c r="F37" s="103">
        <v>4.0133950750580703E-2</v>
      </c>
      <c r="G37" s="100" t="s">
        <v>425</v>
      </c>
      <c r="H37" s="100" t="s">
        <v>425</v>
      </c>
      <c r="I37" s="104">
        <v>1.5398913512318999E-5</v>
      </c>
      <c r="J37" s="104">
        <v>1.5398913512318999E-5</v>
      </c>
      <c r="K37" s="104">
        <v>1.5398913512318999E-5</v>
      </c>
      <c r="L37" s="104">
        <v>1.077923945862E-6</v>
      </c>
      <c r="M37" s="100" t="s">
        <v>425</v>
      </c>
      <c r="N37" s="104">
        <v>2.5953225E-8</v>
      </c>
      <c r="O37" s="104">
        <v>4.3255380000000001E-9</v>
      </c>
      <c r="P37" s="104">
        <v>1.7302150010000001E-6</v>
      </c>
      <c r="Q37" s="104">
        <v>2.0762580019999998E-6</v>
      </c>
      <c r="R37" s="104">
        <v>1.3149633999999999E-8</v>
      </c>
      <c r="S37" s="104">
        <v>1.3149629999999999E-9</v>
      </c>
      <c r="T37" s="104">
        <v>8.8240969999999996E-9</v>
      </c>
      <c r="U37" s="104">
        <v>1.9378408000000001E-7</v>
      </c>
      <c r="V37" s="104">
        <v>2.5953225E-8</v>
      </c>
      <c r="W37" s="100" t="s">
        <v>427</v>
      </c>
      <c r="X37" s="100" t="s">
        <v>427</v>
      </c>
      <c r="Y37" s="100" t="s">
        <v>427</v>
      </c>
      <c r="Z37" s="100" t="s">
        <v>427</v>
      </c>
      <c r="AA37" s="100" t="s">
        <v>427</v>
      </c>
      <c r="AB37" s="100" t="s">
        <v>427</v>
      </c>
      <c r="AC37" s="100" t="s">
        <v>427</v>
      </c>
      <c r="AD37" s="100" t="s">
        <v>427</v>
      </c>
      <c r="AE37" s="99"/>
      <c r="AF37" s="100" t="s">
        <v>427</v>
      </c>
      <c r="AG37" s="100" t="s">
        <v>427</v>
      </c>
      <c r="AH37" s="101">
        <v>3762.4847090934181</v>
      </c>
      <c r="AI37" s="100" t="s">
        <v>427</v>
      </c>
      <c r="AJ37" s="100" t="s">
        <v>427</v>
      </c>
      <c r="AK37" s="101" t="s">
        <v>427</v>
      </c>
      <c r="AL37" s="29" t="s">
        <v>50</v>
      </c>
    </row>
    <row r="38" spans="1:38" ht="26.25" customHeight="1" thickBot="1" x14ac:dyDescent="0.3">
      <c r="A38" s="40" t="s">
        <v>71</v>
      </c>
      <c r="B38" s="40" t="s">
        <v>102</v>
      </c>
      <c r="C38" s="41" t="s">
        <v>103</v>
      </c>
      <c r="D38" s="47"/>
      <c r="E38" s="103">
        <v>0.44226798278193896</v>
      </c>
      <c r="F38" s="103">
        <v>5.9001808743087004E-2</v>
      </c>
      <c r="G38" s="103">
        <v>8.9119383994349993E-4</v>
      </c>
      <c r="H38" s="103">
        <v>6.9690867466319997E-4</v>
      </c>
      <c r="I38" s="104">
        <v>1.8279635188788602E-2</v>
      </c>
      <c r="J38" s="104">
        <v>2.6892060956175506E-2</v>
      </c>
      <c r="K38" s="104">
        <v>6.0864507784979496E-2</v>
      </c>
      <c r="L38" s="104">
        <v>1.019588393247972E-2</v>
      </c>
      <c r="M38" s="104">
        <v>0.56853461520709303</v>
      </c>
      <c r="N38" s="104">
        <v>1.3945491030000001E-6</v>
      </c>
      <c r="O38" s="104">
        <v>1.2184737836109598E-3</v>
      </c>
      <c r="P38" s="100" t="s">
        <v>425</v>
      </c>
      <c r="Q38" s="100" t="s">
        <v>425</v>
      </c>
      <c r="R38" s="104">
        <v>4.8714026307521011E-3</v>
      </c>
      <c r="S38" s="104">
        <v>0.16133519081540398</v>
      </c>
      <c r="T38" s="104">
        <v>6.2337368082213988E-3</v>
      </c>
      <c r="U38" s="104">
        <v>8.2780293452209999E-4</v>
      </c>
      <c r="V38" s="104">
        <v>9.830782606688801E-2</v>
      </c>
      <c r="W38" s="100" t="s">
        <v>425</v>
      </c>
      <c r="X38" s="104">
        <v>2.4529779488249E-3</v>
      </c>
      <c r="Y38" s="104">
        <v>4.0881442086052999E-3</v>
      </c>
      <c r="Z38" s="100" t="s">
        <v>425</v>
      </c>
      <c r="AA38" s="100" t="s">
        <v>425</v>
      </c>
      <c r="AB38" s="104">
        <v>6.5411221522009002E-3</v>
      </c>
      <c r="AC38" s="100" t="s">
        <v>427</v>
      </c>
      <c r="AD38" s="100" t="s">
        <v>427</v>
      </c>
      <c r="AE38" s="99"/>
      <c r="AF38" s="101">
        <v>3535.9381549119189</v>
      </c>
      <c r="AG38" s="100" t="s">
        <v>427</v>
      </c>
      <c r="AH38" s="100" t="s">
        <v>427</v>
      </c>
      <c r="AI38" s="100">
        <v>0.20558114649886194</v>
      </c>
      <c r="AJ38" s="100" t="s">
        <v>427</v>
      </c>
      <c r="AK38" s="101" t="s">
        <v>427</v>
      </c>
      <c r="AL38" s="29" t="s">
        <v>50</v>
      </c>
    </row>
    <row r="39" spans="1:38" ht="26.25" customHeight="1" thickBot="1" x14ac:dyDescent="0.3">
      <c r="A39" s="40" t="s">
        <v>104</v>
      </c>
      <c r="B39" s="40" t="s">
        <v>105</v>
      </c>
      <c r="C39" s="41" t="s">
        <v>389</v>
      </c>
      <c r="D39" s="42"/>
      <c r="E39" s="103">
        <v>1.4513813102784001</v>
      </c>
      <c r="F39" s="103">
        <v>0.43228406871762104</v>
      </c>
      <c r="G39" s="103">
        <v>6.7031268715999973E-2</v>
      </c>
      <c r="H39" s="100" t="s">
        <v>425</v>
      </c>
      <c r="I39" s="104">
        <v>4.4813568605051E-2</v>
      </c>
      <c r="J39" s="104">
        <v>4.4912325441050997E-2</v>
      </c>
      <c r="K39" s="104">
        <v>4.5706183433050995E-2</v>
      </c>
      <c r="L39" s="104">
        <v>9.028376611438101E-3</v>
      </c>
      <c r="M39" s="104">
        <v>1.3081482824541002</v>
      </c>
      <c r="N39" s="104">
        <v>3.7967184502789998E-2</v>
      </c>
      <c r="O39" s="104">
        <v>4.1830951987983341E-3</v>
      </c>
      <c r="P39" s="104">
        <v>8.2655828064335003E-3</v>
      </c>
      <c r="Q39" s="104">
        <v>4.1170252876120202E-2</v>
      </c>
      <c r="R39" s="104">
        <v>3.8749715907734947E-2</v>
      </c>
      <c r="S39" s="104">
        <v>3.7598846344333497E-2</v>
      </c>
      <c r="T39" s="104">
        <v>3.6954355350946572E-2</v>
      </c>
      <c r="U39" s="104">
        <v>2.5305950415266897E-3</v>
      </c>
      <c r="V39" s="104">
        <v>7.673188085049E-2</v>
      </c>
      <c r="W39" s="104">
        <v>5.4977761202E-2</v>
      </c>
      <c r="X39" s="104">
        <v>4.0076876765604001E-2</v>
      </c>
      <c r="Y39" s="104">
        <v>4.5284121818020003E-2</v>
      </c>
      <c r="Z39" s="104">
        <v>2.9964923280490999E-2</v>
      </c>
      <c r="AA39" s="104">
        <v>1.5041182433233999E-2</v>
      </c>
      <c r="AB39" s="104">
        <v>0.13036710429564</v>
      </c>
      <c r="AC39" s="104">
        <v>4.1743177743400001E-2</v>
      </c>
      <c r="AD39" s="104">
        <v>3.9801085439159993E-2</v>
      </c>
      <c r="AE39" s="99"/>
      <c r="AF39" s="101">
        <v>5240.3571430720003</v>
      </c>
      <c r="AG39" s="101">
        <v>8.7900000000000006E-2</v>
      </c>
      <c r="AH39" s="101">
        <v>37057.574536259999</v>
      </c>
      <c r="AI39" s="100">
        <v>2657.5468582819994</v>
      </c>
      <c r="AJ39" s="101">
        <v>1336.157201</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428</v>
      </c>
      <c r="J40" s="100" t="s">
        <v>428</v>
      </c>
      <c r="K40" s="100" t="s">
        <v>428</v>
      </c>
      <c r="L40" s="100" t="s">
        <v>428</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0" t="s">
        <v>427</v>
      </c>
      <c r="AH40" s="100" t="s">
        <v>427</v>
      </c>
      <c r="AI40" s="100" t="s">
        <v>427</v>
      </c>
      <c r="AJ40" s="100" t="s">
        <v>427</v>
      </c>
      <c r="AK40" s="101" t="s">
        <v>427</v>
      </c>
      <c r="AL40" s="29" t="s">
        <v>50</v>
      </c>
    </row>
    <row r="41" spans="1:38" ht="26.25" customHeight="1" thickBot="1" x14ac:dyDescent="0.3">
      <c r="A41" s="40" t="s">
        <v>104</v>
      </c>
      <c r="B41" s="40" t="s">
        <v>107</v>
      </c>
      <c r="C41" s="41" t="s">
        <v>399</v>
      </c>
      <c r="D41" s="42"/>
      <c r="E41" s="103">
        <v>3.82623915362</v>
      </c>
      <c r="F41" s="103">
        <v>4.7701659693170004</v>
      </c>
      <c r="G41" s="103">
        <v>0.33754742516000003</v>
      </c>
      <c r="H41" s="103">
        <v>6.4223467524999994E-2</v>
      </c>
      <c r="I41" s="104">
        <v>4.8112028977763703</v>
      </c>
      <c r="J41" s="104">
        <v>4.9191761737763713</v>
      </c>
      <c r="K41" s="104">
        <v>5.1551599996763713</v>
      </c>
      <c r="L41" s="104">
        <v>0.61911010315170834</v>
      </c>
      <c r="M41" s="104">
        <v>33.964902558330003</v>
      </c>
      <c r="N41" s="104">
        <v>0.370661176752</v>
      </c>
      <c r="O41" s="104">
        <v>0.16577340988200001</v>
      </c>
      <c r="P41" s="104">
        <v>2.0558109173000001E-2</v>
      </c>
      <c r="Q41" s="104">
        <v>1.2356873316E-2</v>
      </c>
      <c r="R41" s="104">
        <v>0.302457583064</v>
      </c>
      <c r="S41" s="104">
        <v>8.4907310885999995E-2</v>
      </c>
      <c r="T41" s="104">
        <v>2.8318925979000001E-2</v>
      </c>
      <c r="U41" s="104">
        <v>7.8317618050000003E-3</v>
      </c>
      <c r="V41" s="104">
        <v>6.5841707318399996</v>
      </c>
      <c r="W41" s="104">
        <v>4.3741649049999998</v>
      </c>
      <c r="X41" s="104">
        <v>0.95757721231100001</v>
      </c>
      <c r="Y41" s="104">
        <v>0.92693005691999997</v>
      </c>
      <c r="Z41" s="104">
        <v>0.35516950001600001</v>
      </c>
      <c r="AA41" s="104">
        <v>0.55321499282200004</v>
      </c>
      <c r="AB41" s="104">
        <v>2.79289176178</v>
      </c>
      <c r="AC41" s="104">
        <v>6.3800254501000006E-2</v>
      </c>
      <c r="AD41" s="104">
        <v>4.5404970591000002E-2</v>
      </c>
      <c r="AE41" s="99"/>
      <c r="AF41" s="101">
        <v>37287.580303000002</v>
      </c>
      <c r="AG41" s="101">
        <v>264.86801819999999</v>
      </c>
      <c r="AH41" s="101">
        <v>76754.598129999998</v>
      </c>
      <c r="AI41" s="101">
        <v>12727.20729</v>
      </c>
      <c r="AJ41" s="101" t="s">
        <v>427</v>
      </c>
      <c r="AK41" s="101" t="s">
        <v>427</v>
      </c>
      <c r="AL41" s="29" t="s">
        <v>50</v>
      </c>
    </row>
    <row r="42" spans="1:38" ht="26.25" customHeight="1" thickBot="1" x14ac:dyDescent="0.3">
      <c r="A42" s="40" t="s">
        <v>71</v>
      </c>
      <c r="B42" s="40" t="s">
        <v>108</v>
      </c>
      <c r="C42" s="41" t="s">
        <v>109</v>
      </c>
      <c r="D42" s="42"/>
      <c r="E42" s="103">
        <v>0.13623358195268201</v>
      </c>
      <c r="F42" s="103">
        <v>0.45859311998034802</v>
      </c>
      <c r="G42" s="103">
        <v>1.3319702746968998E-4</v>
      </c>
      <c r="H42" s="103">
        <v>1.5247430462620002E-4</v>
      </c>
      <c r="I42" s="104">
        <v>4.8400784114870001E-3</v>
      </c>
      <c r="J42" s="104">
        <v>5.1518985225039995E-3</v>
      </c>
      <c r="K42" s="104">
        <v>5.5008586737589991E-3</v>
      </c>
      <c r="L42" s="104">
        <v>5.9689918857500004E-4</v>
      </c>
      <c r="M42" s="104">
        <v>11.266693402831606</v>
      </c>
      <c r="N42" s="104">
        <v>4.3940274658410002E-4</v>
      </c>
      <c r="O42" s="104">
        <v>1.8506431474462999E-4</v>
      </c>
      <c r="P42" s="100" t="s">
        <v>425</v>
      </c>
      <c r="Q42" s="100" t="s">
        <v>425</v>
      </c>
      <c r="R42" s="104">
        <v>1.50320640197E-3</v>
      </c>
      <c r="S42" s="104">
        <v>4.3685886793500002E-2</v>
      </c>
      <c r="T42" s="104">
        <v>1.3391902366592999E-3</v>
      </c>
      <c r="U42" s="104">
        <v>1.7764340891642999E-4</v>
      </c>
      <c r="V42" s="104">
        <v>2.2472362902393E-2</v>
      </c>
      <c r="W42" s="100" t="s">
        <v>425</v>
      </c>
      <c r="X42" s="104">
        <v>6.9846654535799999E-4</v>
      </c>
      <c r="Y42" s="104">
        <v>7.118929483099E-4</v>
      </c>
      <c r="Z42" s="100" t="s">
        <v>425</v>
      </c>
      <c r="AA42" s="100" t="s">
        <v>425</v>
      </c>
      <c r="AB42" s="104">
        <v>1.4103594971538E-3</v>
      </c>
      <c r="AC42" s="100" t="s">
        <v>427</v>
      </c>
      <c r="AD42" s="100" t="s">
        <v>427</v>
      </c>
      <c r="AE42" s="99"/>
      <c r="AF42" s="101">
        <v>777.61625503595837</v>
      </c>
      <c r="AG42" s="100" t="s">
        <v>427</v>
      </c>
      <c r="AH42" s="100" t="s">
        <v>427</v>
      </c>
      <c r="AI42" s="100">
        <v>64.775768682385063</v>
      </c>
      <c r="AJ42" s="100" t="s">
        <v>427</v>
      </c>
      <c r="AK42" s="101" t="s">
        <v>427</v>
      </c>
      <c r="AL42" s="29" t="s">
        <v>50</v>
      </c>
    </row>
    <row r="43" spans="1:38" ht="26.25" customHeight="1" thickBot="1" x14ac:dyDescent="0.3">
      <c r="A43" s="40" t="s">
        <v>104</v>
      </c>
      <c r="B43" s="40" t="s">
        <v>110</v>
      </c>
      <c r="C43" s="41" t="s">
        <v>111</v>
      </c>
      <c r="D43" s="42"/>
      <c r="E43" s="103">
        <v>2.4922824027790003</v>
      </c>
      <c r="F43" s="103">
        <v>2.210120741131</v>
      </c>
      <c r="G43" s="103">
        <v>0.31326047375299998</v>
      </c>
      <c r="H43" s="100" t="s">
        <v>425</v>
      </c>
      <c r="I43" s="104">
        <v>0.117348898412</v>
      </c>
      <c r="J43" s="104">
        <v>0.12518754249399999</v>
      </c>
      <c r="K43" s="104">
        <v>0.12790456146500001</v>
      </c>
      <c r="L43" s="104">
        <v>1.0089574661500001E-2</v>
      </c>
      <c r="M43" s="104">
        <v>2.0795237053449998</v>
      </c>
      <c r="N43" s="104">
        <v>5.5795805583069999E-2</v>
      </c>
      <c r="O43" s="104">
        <v>2.3210430619030002E-3</v>
      </c>
      <c r="P43" s="104">
        <v>4.8757386649000006E-3</v>
      </c>
      <c r="Q43" s="104">
        <v>2.8840594944099999E-3</v>
      </c>
      <c r="R43" s="104">
        <v>1.3957678568470001E-2</v>
      </c>
      <c r="S43" s="104">
        <v>9.7208999286370005E-3</v>
      </c>
      <c r="T43" s="104">
        <v>6.2466980645420001E-2</v>
      </c>
      <c r="U43" s="104">
        <v>5.2506897407099996E-3</v>
      </c>
      <c r="V43" s="104">
        <v>0.20110787151946999</v>
      </c>
      <c r="W43" s="104">
        <v>0.161274193541</v>
      </c>
      <c r="X43" s="104">
        <v>6.4748286130923011E-2</v>
      </c>
      <c r="Y43" s="104">
        <v>7.7910311572620003E-2</v>
      </c>
      <c r="Z43" s="104">
        <v>4.2229634516555002E-2</v>
      </c>
      <c r="AA43" s="104">
        <v>2.5098432687871999E-2</v>
      </c>
      <c r="AB43" s="104">
        <v>0.20998666490696999</v>
      </c>
      <c r="AC43" s="104">
        <v>7.0084240419999999E-4</v>
      </c>
      <c r="AD43" s="104">
        <v>4.1677374227919999E-2</v>
      </c>
      <c r="AE43" s="99"/>
      <c r="AF43" s="101">
        <v>5229.575808351</v>
      </c>
      <c r="AG43" s="101">
        <v>245.15075327300002</v>
      </c>
      <c r="AH43" s="101">
        <v>23258.172146667996</v>
      </c>
      <c r="AI43" s="101">
        <v>1633.0739473770002</v>
      </c>
      <c r="AJ43" s="100" t="s">
        <v>427</v>
      </c>
      <c r="AK43" s="101" t="s">
        <v>427</v>
      </c>
      <c r="AL43" s="29" t="s">
        <v>50</v>
      </c>
    </row>
    <row r="44" spans="1:38" ht="26.25" customHeight="1" thickBot="1" x14ac:dyDescent="0.3">
      <c r="A44" s="40" t="s">
        <v>71</v>
      </c>
      <c r="B44" s="40" t="s">
        <v>112</v>
      </c>
      <c r="C44" s="41" t="s">
        <v>113</v>
      </c>
      <c r="D44" s="42"/>
      <c r="E44" s="103">
        <v>0.59345608082266299</v>
      </c>
      <c r="F44" s="103">
        <v>0.16980039235107602</v>
      </c>
      <c r="G44" s="103">
        <v>8.0663315231400002E-4</v>
      </c>
      <c r="H44" s="103">
        <v>5.9674902804100001E-4</v>
      </c>
      <c r="I44" s="104">
        <v>3.5503346872241E-2</v>
      </c>
      <c r="J44" s="104">
        <v>5.2581295916949003E-2</v>
      </c>
      <c r="K44" s="104">
        <v>0.22525198964113799</v>
      </c>
      <c r="L44" s="104">
        <v>1.2377313828388001E-2</v>
      </c>
      <c r="M44" s="104">
        <v>1.338948501845856</v>
      </c>
      <c r="N44" s="104">
        <v>3.2255071909999997E-5</v>
      </c>
      <c r="O44" s="104">
        <v>3.2400048397819999E-3</v>
      </c>
      <c r="P44" s="100" t="s">
        <v>425</v>
      </c>
      <c r="Q44" s="100" t="s">
        <v>425</v>
      </c>
      <c r="R44" s="104">
        <v>8.4283278067969983E-3</v>
      </c>
      <c r="S44" s="104">
        <v>0.39648820239144</v>
      </c>
      <c r="T44" s="104">
        <v>9.9344521104030008E-3</v>
      </c>
      <c r="U44" s="104">
        <v>7.5306212406099995E-4</v>
      </c>
      <c r="V44" s="104">
        <v>0.22825324916460002</v>
      </c>
      <c r="W44" s="100" t="s">
        <v>425</v>
      </c>
      <c r="X44" s="104">
        <v>2.2786421213389996E-3</v>
      </c>
      <c r="Y44" s="104">
        <v>3.7586859776289998E-3</v>
      </c>
      <c r="Z44" s="100" t="s">
        <v>425</v>
      </c>
      <c r="AA44" s="100" t="s">
        <v>425</v>
      </c>
      <c r="AB44" s="104">
        <v>6.037328102901E-3</v>
      </c>
      <c r="AC44" s="100" t="s">
        <v>425</v>
      </c>
      <c r="AD44" s="100" t="s">
        <v>427</v>
      </c>
      <c r="AE44" s="99"/>
      <c r="AF44" s="101">
        <v>3216.6076582176688</v>
      </c>
      <c r="AG44" s="100" t="s">
        <v>427</v>
      </c>
      <c r="AH44" s="100" t="s">
        <v>427</v>
      </c>
      <c r="AI44" s="100">
        <v>4.7549704492949338</v>
      </c>
      <c r="AJ44" s="100" t="s">
        <v>427</v>
      </c>
      <c r="AK44" s="101" t="s">
        <v>427</v>
      </c>
      <c r="AL44" s="29" t="s">
        <v>50</v>
      </c>
    </row>
    <row r="45" spans="1:38" ht="26.25" customHeight="1" thickBot="1" x14ac:dyDescent="0.3">
      <c r="A45" s="40" t="s">
        <v>71</v>
      </c>
      <c r="B45" s="40" t="s">
        <v>114</v>
      </c>
      <c r="C45" s="41" t="s">
        <v>115</v>
      </c>
      <c r="D45" s="42"/>
      <c r="E45" s="103">
        <v>6.2878395660000003E-2</v>
      </c>
      <c r="F45" s="103">
        <v>3.0094606439999999E-3</v>
      </c>
      <c r="G45" s="103">
        <v>3.5539682199999998E-3</v>
      </c>
      <c r="H45" s="103">
        <v>1.7769840999999999E-5</v>
      </c>
      <c r="I45" s="104">
        <v>2.1985075179999998E-3</v>
      </c>
      <c r="J45" s="104">
        <v>2.3206468240000002E-3</v>
      </c>
      <c r="K45" s="104">
        <v>2.4427861310000001E-3</v>
      </c>
      <c r="L45" s="104">
        <v>7.6947763116283604E-4</v>
      </c>
      <c r="M45" s="104">
        <v>2.0646599880000002E-2</v>
      </c>
      <c r="N45" s="104">
        <v>1.7769800000000001E-4</v>
      </c>
      <c r="O45" s="104">
        <v>1.7769800000000001E-5</v>
      </c>
      <c r="P45" s="104">
        <v>8.8849200000000003E-5</v>
      </c>
      <c r="Q45" s="104">
        <v>8.8849200000000003E-5</v>
      </c>
      <c r="R45" s="100" t="s">
        <v>425</v>
      </c>
      <c r="S45" s="104">
        <v>8.8849200000000003E-5</v>
      </c>
      <c r="T45" s="104">
        <v>1.24389E-4</v>
      </c>
      <c r="U45" s="104">
        <v>3.5539700000000003E-4</v>
      </c>
      <c r="V45" s="104">
        <v>8.8849199999999995E-4</v>
      </c>
      <c r="W45" s="100" t="s">
        <v>425</v>
      </c>
      <c r="X45" s="104">
        <v>5.2979000000000002E-5</v>
      </c>
      <c r="Y45" s="104">
        <v>5.2979000000000002E-5</v>
      </c>
      <c r="Z45" s="104">
        <v>2.0157100000000001E-5</v>
      </c>
      <c r="AA45" s="100" t="s">
        <v>425</v>
      </c>
      <c r="AB45" s="104">
        <v>1.2611499999999999E-4</v>
      </c>
      <c r="AC45" s="100" t="s">
        <v>427</v>
      </c>
      <c r="AD45" s="100" t="s">
        <v>427</v>
      </c>
      <c r="AE45" s="99"/>
      <c r="AF45" s="101">
        <v>73.567142156448355</v>
      </c>
      <c r="AG45" s="100" t="s">
        <v>427</v>
      </c>
      <c r="AH45" s="100" t="s">
        <v>427</v>
      </c>
      <c r="AI45" s="100" t="s">
        <v>427</v>
      </c>
      <c r="AJ45" s="100"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428</v>
      </c>
      <c r="J46" s="100" t="s">
        <v>428</v>
      </c>
      <c r="K46" s="100" t="s">
        <v>428</v>
      </c>
      <c r="L46" s="100" t="s">
        <v>428</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0" t="s">
        <v>428</v>
      </c>
      <c r="AG46" s="100" t="s">
        <v>427</v>
      </c>
      <c r="AH46" s="100" t="s">
        <v>427</v>
      </c>
      <c r="AI46" s="100" t="s">
        <v>427</v>
      </c>
      <c r="AJ46" s="100" t="s">
        <v>427</v>
      </c>
      <c r="AK46" s="101" t="s">
        <v>427</v>
      </c>
      <c r="AL46" s="29" t="s">
        <v>50</v>
      </c>
    </row>
    <row r="47" spans="1:38" ht="26.25" customHeight="1" thickBot="1" x14ac:dyDescent="0.3">
      <c r="A47" s="40" t="s">
        <v>71</v>
      </c>
      <c r="B47" s="40" t="s">
        <v>118</v>
      </c>
      <c r="C47" s="41" t="s">
        <v>119</v>
      </c>
      <c r="D47" s="42"/>
      <c r="E47" s="103">
        <v>0.26715856595858078</v>
      </c>
      <c r="F47" s="103">
        <v>5.1055790963808231E-2</v>
      </c>
      <c r="G47" s="103">
        <v>8.2748458180397499E-3</v>
      </c>
      <c r="H47" s="103">
        <v>3.4778251944999998E-6</v>
      </c>
      <c r="I47" s="104">
        <v>4.2926968080272236E-3</v>
      </c>
      <c r="J47" s="104">
        <v>4.3465691300662232E-3</v>
      </c>
      <c r="K47" s="104">
        <v>4.656621951247223E-3</v>
      </c>
      <c r="L47" s="104">
        <v>2.943067806669167E-3</v>
      </c>
      <c r="M47" s="104">
        <v>1.6617710216433661</v>
      </c>
      <c r="N47" s="104">
        <v>1.3030479999999999E-9</v>
      </c>
      <c r="O47" s="104">
        <v>5.7888987759999995E-6</v>
      </c>
      <c r="P47" s="100" t="s">
        <v>425</v>
      </c>
      <c r="Q47" s="100" t="s">
        <v>425</v>
      </c>
      <c r="R47" s="104">
        <v>4.3245582680000004E-5</v>
      </c>
      <c r="S47" s="104">
        <v>1.2757742684000001E-3</v>
      </c>
      <c r="T47" s="104">
        <v>3.1827220256000001E-5</v>
      </c>
      <c r="U47" s="104">
        <v>3.685072217E-6</v>
      </c>
      <c r="V47" s="104">
        <v>5.9280820979999997E-4</v>
      </c>
      <c r="W47" s="100" t="s">
        <v>425</v>
      </c>
      <c r="X47" s="104">
        <v>8.6416874984999993E-6</v>
      </c>
      <c r="Y47" s="104">
        <v>1.5155301863499999E-5</v>
      </c>
      <c r="Z47" s="100" t="s">
        <v>425</v>
      </c>
      <c r="AA47" s="100" t="s">
        <v>425</v>
      </c>
      <c r="AB47" s="104">
        <v>2.3796985703000001E-5</v>
      </c>
      <c r="AC47" s="100" t="s">
        <v>427</v>
      </c>
      <c r="AD47" s="100" t="s">
        <v>427</v>
      </c>
      <c r="AE47" s="99"/>
      <c r="AF47" s="101">
        <v>869.6872800000001</v>
      </c>
      <c r="AG47" s="100" t="s">
        <v>427</v>
      </c>
      <c r="AH47" s="100" t="s">
        <v>427</v>
      </c>
      <c r="AI47" s="100">
        <v>1.9209236944239168E-4</v>
      </c>
      <c r="AJ47" s="100" t="s">
        <v>427</v>
      </c>
      <c r="AK47" s="101" t="s">
        <v>427</v>
      </c>
      <c r="AL47" s="29" t="s">
        <v>50</v>
      </c>
    </row>
    <row r="48" spans="1:38" ht="26.25" customHeight="1" thickBot="1" x14ac:dyDescent="0.3">
      <c r="A48" s="40" t="s">
        <v>120</v>
      </c>
      <c r="B48" s="40" t="s">
        <v>121</v>
      </c>
      <c r="C48" s="41" t="s">
        <v>122</v>
      </c>
      <c r="D48" s="42"/>
      <c r="E48" s="100" t="s">
        <v>429</v>
      </c>
      <c r="F48" s="100" t="s">
        <v>429</v>
      </c>
      <c r="G48" s="100" t="s">
        <v>429</v>
      </c>
      <c r="H48" s="100" t="s">
        <v>429</v>
      </c>
      <c r="I48" s="100" t="s">
        <v>429</v>
      </c>
      <c r="J48" s="100" t="s">
        <v>429</v>
      </c>
      <c r="K48" s="100" t="s">
        <v>429</v>
      </c>
      <c r="L48" s="100" t="s">
        <v>429</v>
      </c>
      <c r="M48" s="100" t="s">
        <v>429</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0" t="s">
        <v>427</v>
      </c>
      <c r="AG48" s="100" t="s">
        <v>427</v>
      </c>
      <c r="AH48" s="100" t="s">
        <v>427</v>
      </c>
      <c r="AI48" s="100" t="s">
        <v>427</v>
      </c>
      <c r="AJ48" s="100"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427</v>
      </c>
      <c r="J49" s="100" t="s">
        <v>427</v>
      </c>
      <c r="K49" s="100" t="s">
        <v>427</v>
      </c>
      <c r="L49" s="100" t="s">
        <v>427</v>
      </c>
      <c r="M49" s="100" t="s">
        <v>427</v>
      </c>
      <c r="N49" s="100" t="s">
        <v>427</v>
      </c>
      <c r="O49" s="100" t="s">
        <v>427</v>
      </c>
      <c r="P49" s="100" t="s">
        <v>427</v>
      </c>
      <c r="Q49" s="100" t="s">
        <v>427</v>
      </c>
      <c r="R49" s="100" t="s">
        <v>427</v>
      </c>
      <c r="S49" s="100" t="s">
        <v>427</v>
      </c>
      <c r="T49" s="100" t="s">
        <v>427</v>
      </c>
      <c r="U49" s="100" t="s">
        <v>427</v>
      </c>
      <c r="V49" s="100" t="s">
        <v>427</v>
      </c>
      <c r="W49" s="100" t="s">
        <v>427</v>
      </c>
      <c r="X49" s="100" t="s">
        <v>425</v>
      </c>
      <c r="Y49" s="100" t="s">
        <v>425</v>
      </c>
      <c r="Z49" s="100" t="s">
        <v>425</v>
      </c>
      <c r="AA49" s="100" t="s">
        <v>425</v>
      </c>
      <c r="AB49" s="100" t="s">
        <v>427</v>
      </c>
      <c r="AC49" s="100" t="s">
        <v>427</v>
      </c>
      <c r="AD49" s="100" t="s">
        <v>427</v>
      </c>
      <c r="AE49" s="99"/>
      <c r="AF49" s="100" t="s">
        <v>429</v>
      </c>
      <c r="AG49" s="100" t="s">
        <v>429</v>
      </c>
      <c r="AH49" s="100" t="s">
        <v>429</v>
      </c>
      <c r="AI49" s="100" t="s">
        <v>429</v>
      </c>
      <c r="AJ49" s="100" t="s">
        <v>429</v>
      </c>
      <c r="AK49" s="101">
        <v>1247.9739999999999</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429</v>
      </c>
      <c r="J50" s="100" t="s">
        <v>429</v>
      </c>
      <c r="K50" s="100" t="s">
        <v>429</v>
      </c>
      <c r="L50" s="100" t="s">
        <v>429</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0" t="s">
        <v>429</v>
      </c>
      <c r="AG50" s="100" t="s">
        <v>429</v>
      </c>
      <c r="AH50" s="100" t="s">
        <v>429</v>
      </c>
      <c r="AI50" s="100" t="s">
        <v>429</v>
      </c>
      <c r="AJ50" s="100"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427</v>
      </c>
      <c r="J51" s="100" t="s">
        <v>427</v>
      </c>
      <c r="K51" s="100" t="s">
        <v>427</v>
      </c>
      <c r="L51" s="100" t="s">
        <v>427</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0" t="s">
        <v>427</v>
      </c>
      <c r="AG51" s="100" t="s">
        <v>427</v>
      </c>
      <c r="AH51" s="100" t="s">
        <v>427</v>
      </c>
      <c r="AI51" s="100" t="s">
        <v>427</v>
      </c>
      <c r="AJ51" s="100" t="s">
        <v>427</v>
      </c>
      <c r="AK51" s="101">
        <v>1263.1073183999999</v>
      </c>
      <c r="AL51" s="29" t="s">
        <v>439</v>
      </c>
    </row>
    <row r="52" spans="1:38" ht="26.25" customHeight="1" thickBot="1" x14ac:dyDescent="0.3">
      <c r="A52" s="40" t="s">
        <v>120</v>
      </c>
      <c r="B52" s="44" t="s">
        <v>130</v>
      </c>
      <c r="C52" s="46" t="s">
        <v>391</v>
      </c>
      <c r="D52" s="43"/>
      <c r="E52" s="103">
        <v>1.7493097869999998</v>
      </c>
      <c r="F52" s="103">
        <v>1.6496949069999998</v>
      </c>
      <c r="G52" s="103">
        <v>2.1611456549999999</v>
      </c>
      <c r="H52" s="103">
        <v>1.7000000000000001E-4</v>
      </c>
      <c r="I52" s="104">
        <v>5.2863380000000001E-2</v>
      </c>
      <c r="J52" s="104">
        <v>6.7582982999999999E-2</v>
      </c>
      <c r="K52" s="104">
        <v>0.10835777100000001</v>
      </c>
      <c r="L52" s="104">
        <v>1.6335567800000001E-4</v>
      </c>
      <c r="M52" s="104">
        <v>1.3717966029999999</v>
      </c>
      <c r="N52" s="104">
        <v>7.2290771758623001E-2</v>
      </c>
      <c r="O52" s="104">
        <v>2.1990898040301E-2</v>
      </c>
      <c r="P52" s="104">
        <v>9.478229257676999E-3</v>
      </c>
      <c r="Q52" s="104">
        <v>9.0639143649199998E-3</v>
      </c>
      <c r="R52" s="104">
        <v>6.0287304256216E-2</v>
      </c>
      <c r="S52" s="104">
        <v>4.9021918047007E-2</v>
      </c>
      <c r="T52" s="104">
        <v>0.14301759683298398</v>
      </c>
      <c r="U52" s="104">
        <v>9.2411196305150003E-3</v>
      </c>
      <c r="V52" s="104">
        <v>0.57345797756697003</v>
      </c>
      <c r="W52" s="104">
        <v>0.20287433999999999</v>
      </c>
      <c r="X52" s="100" t="s">
        <v>425</v>
      </c>
      <c r="Y52" s="100" t="s">
        <v>425</v>
      </c>
      <c r="Z52" s="100" t="s">
        <v>425</v>
      </c>
      <c r="AA52" s="100" t="s">
        <v>425</v>
      </c>
      <c r="AB52" s="100" t="s">
        <v>425</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0.82213404169999993</v>
      </c>
      <c r="G53" s="100" t="s">
        <v>427</v>
      </c>
      <c r="H53" s="100" t="s">
        <v>427</v>
      </c>
      <c r="I53" s="100" t="s">
        <v>427</v>
      </c>
      <c r="J53" s="100" t="s">
        <v>427</v>
      </c>
      <c r="K53" s="100" t="s">
        <v>427</v>
      </c>
      <c r="L53" s="100" t="s">
        <v>427</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1.5038552248463279</v>
      </c>
      <c r="AL53" s="29" t="s">
        <v>134</v>
      </c>
    </row>
    <row r="54" spans="1:38" ht="37.5" customHeight="1" thickBot="1" x14ac:dyDescent="0.3">
      <c r="A54" s="40" t="s">
        <v>120</v>
      </c>
      <c r="B54" s="44" t="s">
        <v>135</v>
      </c>
      <c r="C54" s="46" t="s">
        <v>136</v>
      </c>
      <c r="D54" s="43"/>
      <c r="E54" s="100" t="s">
        <v>427</v>
      </c>
      <c r="F54" s="103">
        <v>1.3673828594358999</v>
      </c>
      <c r="G54" s="100" t="s">
        <v>427</v>
      </c>
      <c r="H54" s="100" t="s">
        <v>427</v>
      </c>
      <c r="I54" s="100" t="s">
        <v>427</v>
      </c>
      <c r="J54" s="100" t="s">
        <v>427</v>
      </c>
      <c r="K54" s="100" t="s">
        <v>427</v>
      </c>
      <c r="L54" s="100" t="s">
        <v>427</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337507.47360000003</v>
      </c>
      <c r="AL54" s="29" t="s">
        <v>442</v>
      </c>
    </row>
    <row r="55" spans="1:38" ht="26.25" customHeight="1" thickBot="1" x14ac:dyDescent="0.3">
      <c r="A55" s="40" t="s">
        <v>120</v>
      </c>
      <c r="B55" s="44" t="s">
        <v>137</v>
      </c>
      <c r="C55" s="46" t="s">
        <v>138</v>
      </c>
      <c r="D55" s="43"/>
      <c r="E55" s="103">
        <v>4.1909000000000002E-2</v>
      </c>
      <c r="F55" s="103">
        <v>0.12441021774491681</v>
      </c>
      <c r="G55" s="103">
        <v>0.86435600000000001</v>
      </c>
      <c r="H55" s="100" t="s">
        <v>425</v>
      </c>
      <c r="I55" s="104">
        <v>7.7450000000000001E-3</v>
      </c>
      <c r="J55" s="104">
        <v>7.7450000000000001E-3</v>
      </c>
      <c r="K55" s="104">
        <v>7.7450000000000001E-3</v>
      </c>
      <c r="L55" s="104">
        <v>6.1960000000000001E-3</v>
      </c>
      <c r="M55" s="104">
        <v>0.22065899999999999</v>
      </c>
      <c r="N55" s="100" t="s">
        <v>427</v>
      </c>
      <c r="O55" s="100" t="s">
        <v>427</v>
      </c>
      <c r="P55" s="100" t="s">
        <v>427</v>
      </c>
      <c r="Q55" s="100" t="s">
        <v>427</v>
      </c>
      <c r="R55" s="100" t="s">
        <v>427</v>
      </c>
      <c r="S55" s="100" t="s">
        <v>427</v>
      </c>
      <c r="T55" s="100" t="s">
        <v>427</v>
      </c>
      <c r="U55" s="100" t="s">
        <v>427</v>
      </c>
      <c r="V55" s="100" t="s">
        <v>427</v>
      </c>
      <c r="W55" s="100" t="s">
        <v>427</v>
      </c>
      <c r="X55" s="100" t="s">
        <v>427</v>
      </c>
      <c r="Y55" s="100" t="s">
        <v>427</v>
      </c>
      <c r="Z55" s="100" t="s">
        <v>427</v>
      </c>
      <c r="AA55" s="100" t="s">
        <v>427</v>
      </c>
      <c r="AB55" s="100" t="s">
        <v>427</v>
      </c>
      <c r="AC55" s="100" t="s">
        <v>427</v>
      </c>
      <c r="AD55" s="100" t="s">
        <v>427</v>
      </c>
      <c r="AE55" s="99"/>
      <c r="AF55" s="100" t="s">
        <v>427</v>
      </c>
      <c r="AG55" s="100" t="s">
        <v>427</v>
      </c>
      <c r="AH55" s="101">
        <v>615</v>
      </c>
      <c r="AI55" s="100" t="s">
        <v>427</v>
      </c>
      <c r="AJ55" s="100"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427</v>
      </c>
      <c r="J56" s="100" t="s">
        <v>427</v>
      </c>
      <c r="K56" s="100" t="s">
        <v>427</v>
      </c>
      <c r="L56" s="100" t="s">
        <v>427</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0" t="s">
        <v>427</v>
      </c>
      <c r="AG56" s="100" t="s">
        <v>427</v>
      </c>
      <c r="AH56" s="100" t="s">
        <v>427</v>
      </c>
      <c r="AI56" s="100" t="s">
        <v>427</v>
      </c>
      <c r="AJ56" s="100"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427</v>
      </c>
      <c r="J57" s="100" t="s">
        <v>427</v>
      </c>
      <c r="K57" s="100" t="s">
        <v>427</v>
      </c>
      <c r="L57" s="100" t="s">
        <v>427</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0" t="s">
        <v>427</v>
      </c>
      <c r="AG57" s="100" t="s">
        <v>427</v>
      </c>
      <c r="AH57" s="100" t="s">
        <v>427</v>
      </c>
      <c r="AI57" s="100" t="s">
        <v>427</v>
      </c>
      <c r="AJ57" s="100"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429</v>
      </c>
      <c r="J58" s="100" t="s">
        <v>429</v>
      </c>
      <c r="K58" s="100" t="s">
        <v>429</v>
      </c>
      <c r="L58" s="100" t="s">
        <v>429</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0" t="s">
        <v>429</v>
      </c>
      <c r="AG58" s="100" t="s">
        <v>429</v>
      </c>
      <c r="AH58" s="100" t="s">
        <v>429</v>
      </c>
      <c r="AI58" s="100" t="s">
        <v>429</v>
      </c>
      <c r="AJ58" s="100" t="s">
        <v>429</v>
      </c>
      <c r="AK58" s="101" t="s">
        <v>429</v>
      </c>
      <c r="AL58" s="29" t="s">
        <v>147</v>
      </c>
    </row>
    <row r="59" spans="1:38" ht="26.25" customHeight="1" thickBot="1" x14ac:dyDescent="0.3">
      <c r="A59" s="40" t="s">
        <v>54</v>
      </c>
      <c r="B59" s="48" t="s">
        <v>148</v>
      </c>
      <c r="C59" s="41" t="s">
        <v>401</v>
      </c>
      <c r="D59" s="42"/>
      <c r="E59" s="103">
        <v>0.24637922000000001</v>
      </c>
      <c r="F59" s="103">
        <v>0.17278426699999999</v>
      </c>
      <c r="G59" s="103">
        <v>0.15175939399999999</v>
      </c>
      <c r="H59" s="103">
        <v>0.14335240500000002</v>
      </c>
      <c r="I59" s="104">
        <v>4.5549153724537911E-2</v>
      </c>
      <c r="J59" s="104">
        <v>5.825519552546303E-2</v>
      </c>
      <c r="K59" s="104">
        <v>6.4661234383625601E-2</v>
      </c>
      <c r="L59" s="104">
        <v>1.2753763042870601E-4</v>
      </c>
      <c r="M59" s="104">
        <v>9.3681920000000002E-2</v>
      </c>
      <c r="N59" s="104">
        <v>9.8288600000000004E-2</v>
      </c>
      <c r="O59" s="104">
        <v>3.2696200000000009E-2</v>
      </c>
      <c r="P59" s="104">
        <v>6.5192399999999991E-4</v>
      </c>
      <c r="Q59" s="104">
        <v>8.8923200000000004E-3</v>
      </c>
      <c r="R59" s="104">
        <v>1.1665400000000001E-2</v>
      </c>
      <c r="S59" s="104">
        <v>4.0000000000000002E-4</v>
      </c>
      <c r="T59" s="104">
        <v>2.1519239999999999E-3</v>
      </c>
      <c r="U59" s="104">
        <v>0.435116</v>
      </c>
      <c r="V59" s="104">
        <v>3.7030000000000001E-3</v>
      </c>
      <c r="W59" s="104">
        <v>3.93459E-3</v>
      </c>
      <c r="X59" s="100" t="s">
        <v>425</v>
      </c>
      <c r="Y59" s="100" t="s">
        <v>425</v>
      </c>
      <c r="Z59" s="100" t="s">
        <v>425</v>
      </c>
      <c r="AA59" s="100" t="s">
        <v>425</v>
      </c>
      <c r="AB59" s="100" t="s">
        <v>425</v>
      </c>
      <c r="AC59" s="100" t="s">
        <v>427</v>
      </c>
      <c r="AD59" s="100" t="s">
        <v>427</v>
      </c>
      <c r="AE59" s="99"/>
      <c r="AF59" s="100" t="s">
        <v>427</v>
      </c>
      <c r="AG59" s="100" t="s">
        <v>427</v>
      </c>
      <c r="AH59" s="100" t="s">
        <v>427</v>
      </c>
      <c r="AI59" s="100" t="s">
        <v>427</v>
      </c>
      <c r="AJ59" s="100" t="s">
        <v>427</v>
      </c>
      <c r="AK59" s="101">
        <v>256.35399999999998</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427</v>
      </c>
      <c r="J60" s="100" t="s">
        <v>427</v>
      </c>
      <c r="K60" s="100" t="s">
        <v>427</v>
      </c>
      <c r="L60" s="100" t="s">
        <v>427</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0" t="s">
        <v>427</v>
      </c>
      <c r="AG60" s="100" t="s">
        <v>427</v>
      </c>
      <c r="AH60" s="100" t="s">
        <v>427</v>
      </c>
      <c r="AI60" s="100" t="s">
        <v>427</v>
      </c>
      <c r="AJ60" s="100"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4">
        <v>0.24023297265136001</v>
      </c>
      <c r="J61" s="104">
        <v>2.4023297265135999</v>
      </c>
      <c r="K61" s="104">
        <v>8.0129623093891702</v>
      </c>
      <c r="L61" s="100" t="s">
        <v>425</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0" t="s">
        <v>427</v>
      </c>
      <c r="AG61" s="100" t="s">
        <v>427</v>
      </c>
      <c r="AH61" s="100" t="s">
        <v>427</v>
      </c>
      <c r="AI61" s="100" t="s">
        <v>427</v>
      </c>
      <c r="AJ61" s="100" t="s">
        <v>427</v>
      </c>
      <c r="AK61" s="101">
        <v>1818408.6704465318</v>
      </c>
      <c r="AL61" s="29" t="s">
        <v>420</v>
      </c>
    </row>
    <row r="62" spans="1:38" ht="26.25" customHeight="1" thickBot="1" x14ac:dyDescent="0.3">
      <c r="A62" s="40" t="s">
        <v>54</v>
      </c>
      <c r="B62" s="48" t="s">
        <v>153</v>
      </c>
      <c r="C62" s="41" t="s">
        <v>154</v>
      </c>
      <c r="D62" s="42"/>
      <c r="E62" s="103">
        <v>3.5304021999999997E-2</v>
      </c>
      <c r="F62" s="100" t="s">
        <v>427</v>
      </c>
      <c r="G62" s="103">
        <v>5.6076920000000001E-3</v>
      </c>
      <c r="H62" s="100" t="s">
        <v>427</v>
      </c>
      <c r="I62" s="104">
        <v>1.534052819672132E-3</v>
      </c>
      <c r="J62" s="104">
        <v>2.07227206557377E-2</v>
      </c>
      <c r="K62" s="104">
        <v>3.8292559999999996E-2</v>
      </c>
      <c r="L62" s="100" t="s">
        <v>425</v>
      </c>
      <c r="M62" s="104">
        <v>2.2301267999999999E-2</v>
      </c>
      <c r="N62" s="104">
        <v>4.5209999999999998E-3</v>
      </c>
      <c r="O62" s="100" t="s">
        <v>427</v>
      </c>
      <c r="P62" s="100" t="s">
        <v>427</v>
      </c>
      <c r="Q62" s="100" t="s">
        <v>427</v>
      </c>
      <c r="R62" s="104">
        <v>2.8050000000000002E-3</v>
      </c>
      <c r="S62" s="104">
        <v>4.1349999999999998E-3</v>
      </c>
      <c r="T62" s="104">
        <v>3.5379999999999999E-3</v>
      </c>
      <c r="U62" s="100" t="s">
        <v>427</v>
      </c>
      <c r="V62" s="104">
        <v>6.8444000000000005E-2</v>
      </c>
      <c r="W62" s="100" t="s">
        <v>427</v>
      </c>
      <c r="X62" s="100" t="s">
        <v>427</v>
      </c>
      <c r="Y62" s="100" t="s">
        <v>427</v>
      </c>
      <c r="Z62" s="100" t="s">
        <v>427</v>
      </c>
      <c r="AA62" s="100" t="s">
        <v>427</v>
      </c>
      <c r="AB62" s="100" t="s">
        <v>427</v>
      </c>
      <c r="AC62" s="100" t="s">
        <v>427</v>
      </c>
      <c r="AD62" s="100" t="s">
        <v>427</v>
      </c>
      <c r="AE62" s="99"/>
      <c r="AF62" s="100" t="s">
        <v>427</v>
      </c>
      <c r="AG62" s="100" t="s">
        <v>427</v>
      </c>
      <c r="AH62" s="100" t="s">
        <v>427</v>
      </c>
      <c r="AI62" s="100" t="s">
        <v>427</v>
      </c>
      <c r="AJ62" s="100" t="s">
        <v>427</v>
      </c>
      <c r="AK62" s="101" t="s">
        <v>427</v>
      </c>
      <c r="AL62" s="29" t="s">
        <v>421</v>
      </c>
    </row>
    <row r="63" spans="1:38" ht="26.25" customHeight="1" thickBot="1" x14ac:dyDescent="0.3">
      <c r="A63" s="40" t="s">
        <v>54</v>
      </c>
      <c r="B63" s="48" t="s">
        <v>155</v>
      </c>
      <c r="C63" s="46" t="s">
        <v>156</v>
      </c>
      <c r="D63" s="49"/>
      <c r="E63" s="103">
        <v>0.25527183599999997</v>
      </c>
      <c r="F63" s="103">
        <v>0.28229557799999999</v>
      </c>
      <c r="G63" s="103">
        <v>1.9758097329999997</v>
      </c>
      <c r="H63" s="103">
        <v>7.9000000000000008E-3</v>
      </c>
      <c r="I63" s="104">
        <v>0.35988140932870766</v>
      </c>
      <c r="J63" s="104">
        <v>0.37839196322296165</v>
      </c>
      <c r="K63" s="104">
        <v>0.50560195027377497</v>
      </c>
      <c r="L63" s="104">
        <v>1.007667666120382E-3</v>
      </c>
      <c r="M63" s="104">
        <v>0.57880632100000007</v>
      </c>
      <c r="N63" s="104">
        <v>1.53153E-2</v>
      </c>
      <c r="O63" s="104">
        <v>5.1050999999999996E-3</v>
      </c>
      <c r="P63" s="104">
        <v>1.0210200000000001E-4</v>
      </c>
      <c r="Q63" s="104">
        <v>1.36136E-3</v>
      </c>
      <c r="R63" s="104">
        <v>1.7017E-3</v>
      </c>
      <c r="S63" s="100" t="s">
        <v>425</v>
      </c>
      <c r="T63" s="104">
        <v>1.0210200000000001E-4</v>
      </c>
      <c r="U63" s="104">
        <v>6.8068000000000004E-2</v>
      </c>
      <c r="V63" s="100" t="s">
        <v>425</v>
      </c>
      <c r="W63" s="104">
        <v>3.1733860000000003E-2</v>
      </c>
      <c r="X63" s="100" t="s">
        <v>425</v>
      </c>
      <c r="Y63" s="100" t="s">
        <v>425</v>
      </c>
      <c r="Z63" s="100" t="s">
        <v>425</v>
      </c>
      <c r="AA63" s="100" t="s">
        <v>425</v>
      </c>
      <c r="AB63" s="100" t="s">
        <v>425</v>
      </c>
      <c r="AC63" s="100" t="s">
        <v>427</v>
      </c>
      <c r="AD63" s="100" t="s">
        <v>427</v>
      </c>
      <c r="AE63" s="99"/>
      <c r="AF63" s="100" t="s">
        <v>427</v>
      </c>
      <c r="AG63" s="100" t="s">
        <v>427</v>
      </c>
      <c r="AH63" s="100" t="s">
        <v>427</v>
      </c>
      <c r="AI63" s="100" t="s">
        <v>427</v>
      </c>
      <c r="AJ63" s="100" t="s">
        <v>427</v>
      </c>
      <c r="AK63" s="101" t="s">
        <v>427</v>
      </c>
      <c r="AL63" s="29" t="s">
        <v>411</v>
      </c>
    </row>
    <row r="64" spans="1:38" ht="26.25" customHeight="1" thickBot="1" x14ac:dyDescent="0.3">
      <c r="A64" s="40" t="s">
        <v>54</v>
      </c>
      <c r="B64" s="48" t="s">
        <v>157</v>
      </c>
      <c r="C64" s="41" t="s">
        <v>158</v>
      </c>
      <c r="D64" s="42"/>
      <c r="E64" s="103">
        <v>0.28203433700000002</v>
      </c>
      <c r="F64" s="103">
        <v>8.1111393000000004E-2</v>
      </c>
      <c r="G64" s="100" t="s">
        <v>425</v>
      </c>
      <c r="H64" s="100" t="s">
        <v>425</v>
      </c>
      <c r="I64" s="100" t="s">
        <v>428</v>
      </c>
      <c r="J64" s="100" t="s">
        <v>428</v>
      </c>
      <c r="K64" s="100" t="s">
        <v>428</v>
      </c>
      <c r="L64" s="100" t="s">
        <v>428</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0" t="s">
        <v>427</v>
      </c>
      <c r="AG64" s="100" t="s">
        <v>427</v>
      </c>
      <c r="AH64" s="100" t="s">
        <v>427</v>
      </c>
      <c r="AI64" s="100" t="s">
        <v>427</v>
      </c>
      <c r="AJ64" s="100" t="s">
        <v>427</v>
      </c>
      <c r="AK64" s="101">
        <v>566.45000000000005</v>
      </c>
      <c r="AL64" s="29" t="s">
        <v>159</v>
      </c>
    </row>
    <row r="65" spans="1:38" ht="26.25" customHeight="1" thickBot="1" x14ac:dyDescent="0.3">
      <c r="A65" s="40" t="s">
        <v>54</v>
      </c>
      <c r="B65" s="44" t="s">
        <v>160</v>
      </c>
      <c r="C65" s="41" t="s">
        <v>161</v>
      </c>
      <c r="D65" s="42"/>
      <c r="E65" s="103">
        <v>8.6806999999999995E-2</v>
      </c>
      <c r="F65" s="100" t="s">
        <v>427</v>
      </c>
      <c r="G65" s="100" t="s">
        <v>427</v>
      </c>
      <c r="H65" s="100" t="s">
        <v>425</v>
      </c>
      <c r="I65" s="100" t="s">
        <v>428</v>
      </c>
      <c r="J65" s="100" t="s">
        <v>428</v>
      </c>
      <c r="K65" s="100" t="s">
        <v>428</v>
      </c>
      <c r="L65" s="100" t="s">
        <v>428</v>
      </c>
      <c r="M65" s="100" t="s">
        <v>425</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0" t="s">
        <v>427</v>
      </c>
      <c r="AG65" s="100" t="s">
        <v>427</v>
      </c>
      <c r="AH65" s="100" t="s">
        <v>427</v>
      </c>
      <c r="AI65" s="100" t="s">
        <v>427</v>
      </c>
      <c r="AJ65" s="100" t="s">
        <v>427</v>
      </c>
      <c r="AK65" s="101">
        <v>1288.6990000000001</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429</v>
      </c>
      <c r="J66" s="100" t="s">
        <v>429</v>
      </c>
      <c r="K66" s="100" t="s">
        <v>429</v>
      </c>
      <c r="L66" s="100" t="s">
        <v>429</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0" t="s">
        <v>429</v>
      </c>
      <c r="AG66" s="100" t="s">
        <v>429</v>
      </c>
      <c r="AH66" s="100" t="s">
        <v>429</v>
      </c>
      <c r="AI66" s="100" t="s">
        <v>429</v>
      </c>
      <c r="AJ66" s="100" t="s">
        <v>429</v>
      </c>
      <c r="AK66" s="101" t="s">
        <v>429</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429</v>
      </c>
      <c r="J67" s="100" t="s">
        <v>429</v>
      </c>
      <c r="K67" s="100" t="s">
        <v>429</v>
      </c>
      <c r="L67" s="100" t="s">
        <v>429</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0" t="s">
        <v>429</v>
      </c>
      <c r="AG67" s="100" t="s">
        <v>429</v>
      </c>
      <c r="AH67" s="100" t="s">
        <v>429</v>
      </c>
      <c r="AI67" s="100" t="s">
        <v>429</v>
      </c>
      <c r="AJ67" s="100" t="s">
        <v>429</v>
      </c>
      <c r="AK67" s="101" t="s">
        <v>429</v>
      </c>
      <c r="AL67" s="29" t="s">
        <v>168</v>
      </c>
    </row>
    <row r="68" spans="1:38" ht="26.25" customHeight="1" thickBot="1" x14ac:dyDescent="0.3">
      <c r="A68" s="40" t="s">
        <v>54</v>
      </c>
      <c r="B68" s="44" t="s">
        <v>169</v>
      </c>
      <c r="C68" s="41" t="s">
        <v>170</v>
      </c>
      <c r="D68" s="42"/>
      <c r="E68" s="103">
        <v>3.8243690000000002E-3</v>
      </c>
      <c r="F68" s="100" t="s">
        <v>427</v>
      </c>
      <c r="G68" s="103">
        <v>1.2298768E-2</v>
      </c>
      <c r="H68" s="100" t="s">
        <v>427</v>
      </c>
      <c r="I68" s="104">
        <v>8.0534790000000005E-3</v>
      </c>
      <c r="J68" s="104">
        <v>8.3847780000000007E-3</v>
      </c>
      <c r="K68" s="104">
        <v>8.7114140000000007E-3</v>
      </c>
      <c r="L68" s="104">
        <v>2.2549741200000001E-5</v>
      </c>
      <c r="M68" s="104">
        <v>9.7367389999999995E-3</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0" t="s">
        <v>427</v>
      </c>
      <c r="AG68" s="100" t="s">
        <v>427</v>
      </c>
      <c r="AH68" s="100" t="s">
        <v>427</v>
      </c>
      <c r="AI68" s="100" t="s">
        <v>427</v>
      </c>
      <c r="AJ68" s="100" t="s">
        <v>427</v>
      </c>
      <c r="AK68" s="101">
        <v>52.985999999999997</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429</v>
      </c>
      <c r="J69" s="100" t="s">
        <v>429</v>
      </c>
      <c r="K69" s="100" t="s">
        <v>429</v>
      </c>
      <c r="L69" s="100" t="s">
        <v>429</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3.0884722980000001</v>
      </c>
      <c r="F70" s="103">
        <v>4.3949886233333331</v>
      </c>
      <c r="G70" s="103">
        <v>0.95395821800000002</v>
      </c>
      <c r="H70" s="103">
        <v>0.47585248999999996</v>
      </c>
      <c r="I70" s="104">
        <v>7.7941536640999995E-2</v>
      </c>
      <c r="J70" s="104">
        <v>0.18898660868</v>
      </c>
      <c r="K70" s="104">
        <v>0.26243505842999998</v>
      </c>
      <c r="L70" s="104">
        <v>2.6180837916800001E-5</v>
      </c>
      <c r="M70" s="104">
        <v>0.44391228599999993</v>
      </c>
      <c r="N70" s="100" t="s">
        <v>425</v>
      </c>
      <c r="O70" s="100" t="s">
        <v>425</v>
      </c>
      <c r="P70" s="104">
        <v>9.9700000000000006E-4</v>
      </c>
      <c r="Q70" s="100" t="s">
        <v>425</v>
      </c>
      <c r="R70" s="100" t="s">
        <v>425</v>
      </c>
      <c r="S70" s="100" t="s">
        <v>425</v>
      </c>
      <c r="T70" s="104">
        <v>0.10506299999999999</v>
      </c>
      <c r="U70" s="100" t="s">
        <v>425</v>
      </c>
      <c r="V70" s="100" t="s">
        <v>425</v>
      </c>
      <c r="W70" s="104">
        <v>1.5811631999999999E-2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428</v>
      </c>
      <c r="I71" s="100" t="s">
        <v>428</v>
      </c>
      <c r="J71" s="100" t="s">
        <v>428</v>
      </c>
      <c r="K71" s="100" t="s">
        <v>428</v>
      </c>
      <c r="L71" s="100" t="s">
        <v>428</v>
      </c>
      <c r="M71" s="100" t="s">
        <v>428</v>
      </c>
      <c r="N71" s="100" t="s">
        <v>425</v>
      </c>
      <c r="O71" s="100" t="s">
        <v>425</v>
      </c>
      <c r="P71" s="100" t="s">
        <v>425</v>
      </c>
      <c r="Q71" s="100" t="s">
        <v>425</v>
      </c>
      <c r="R71" s="100" t="s">
        <v>425</v>
      </c>
      <c r="S71" s="100" t="s">
        <v>425</v>
      </c>
      <c r="T71" s="100" t="s">
        <v>425</v>
      </c>
      <c r="U71" s="100" t="s">
        <v>425</v>
      </c>
      <c r="V71" s="100" t="s">
        <v>425</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3.8360466010000001</v>
      </c>
      <c r="F72" s="103">
        <v>0.21616071344635399</v>
      </c>
      <c r="G72" s="103">
        <v>4.5334204609999995</v>
      </c>
      <c r="H72" s="103">
        <v>1.7490100000000001E-2</v>
      </c>
      <c r="I72" s="104">
        <v>0.26956326354999999</v>
      </c>
      <c r="J72" s="104">
        <v>0.35040134229999997</v>
      </c>
      <c r="K72" s="104">
        <v>0.40230541500000006</v>
      </c>
      <c r="L72" s="104">
        <v>2.1519999000000001E-2</v>
      </c>
      <c r="M72" s="104">
        <v>81.500630688000001</v>
      </c>
      <c r="N72" s="104">
        <v>1.557448024164537</v>
      </c>
      <c r="O72" s="104">
        <v>7.9563818000000008E-2</v>
      </c>
      <c r="P72" s="104">
        <v>7.5694687999999996E-2</v>
      </c>
      <c r="Q72" s="104">
        <v>3.4890662000000003E-2</v>
      </c>
      <c r="R72" s="104">
        <v>0.79752457999999993</v>
      </c>
      <c r="S72" s="104">
        <v>0.366438815645661</v>
      </c>
      <c r="T72" s="104">
        <v>0.60899488000000002</v>
      </c>
      <c r="U72" s="104">
        <v>1.9967584E-2</v>
      </c>
      <c r="V72" s="104">
        <v>3.2554102800000004</v>
      </c>
      <c r="W72" s="104">
        <v>8.744155877999999</v>
      </c>
      <c r="X72" s="104">
        <v>5.4000000000000003E-3</v>
      </c>
      <c r="Y72" s="104">
        <v>3.1E-2</v>
      </c>
      <c r="Z72" s="104">
        <v>7.4000000000000003E-3</v>
      </c>
      <c r="AA72" s="104">
        <v>7.6E-3</v>
      </c>
      <c r="AB72" s="104">
        <v>5.1400000000000001E-2</v>
      </c>
      <c r="AC72" s="104">
        <v>0.13153599999999999</v>
      </c>
      <c r="AD72" s="100" t="s">
        <v>427</v>
      </c>
      <c r="AE72" s="99"/>
      <c r="AF72" s="100" t="s">
        <v>427</v>
      </c>
      <c r="AG72" s="100" t="s">
        <v>427</v>
      </c>
      <c r="AH72" s="100" t="s">
        <v>427</v>
      </c>
      <c r="AI72" s="100" t="s">
        <v>427</v>
      </c>
      <c r="AJ72" s="100" t="s">
        <v>427</v>
      </c>
      <c r="AK72" s="101">
        <v>4774.1099999999997</v>
      </c>
      <c r="AL72" s="29" t="s">
        <v>180</v>
      </c>
    </row>
    <row r="73" spans="1:38" ht="26.25" customHeight="1" thickBot="1" x14ac:dyDescent="0.3">
      <c r="A73" s="40" t="s">
        <v>54</v>
      </c>
      <c r="B73" s="40" t="s">
        <v>181</v>
      </c>
      <c r="C73" s="41" t="s">
        <v>182</v>
      </c>
      <c r="D73" s="42"/>
      <c r="E73" s="100" t="s">
        <v>425</v>
      </c>
      <c r="F73" s="100" t="s">
        <v>425</v>
      </c>
      <c r="G73" s="100" t="s">
        <v>425</v>
      </c>
      <c r="H73" s="100" t="s">
        <v>427</v>
      </c>
      <c r="I73" s="104">
        <v>4.5621362740977002E-5</v>
      </c>
      <c r="J73" s="104">
        <v>6.4547878434272998E-5</v>
      </c>
      <c r="K73" s="104">
        <v>6.9214000000000005E-5</v>
      </c>
      <c r="L73" s="104">
        <v>4.5621362740999998E-8</v>
      </c>
      <c r="M73" s="100" t="s">
        <v>425</v>
      </c>
      <c r="N73" s="104">
        <v>2.2000000000000001E-4</v>
      </c>
      <c r="O73" s="104">
        <v>2.1999999999999999E-5</v>
      </c>
      <c r="P73" s="104">
        <v>3.3500000000000001E-4</v>
      </c>
      <c r="Q73" s="100" t="s">
        <v>425</v>
      </c>
      <c r="R73" s="100" t="s">
        <v>425</v>
      </c>
      <c r="S73" s="100" t="s">
        <v>425</v>
      </c>
      <c r="T73" s="104">
        <v>1.3999999999999999E-4</v>
      </c>
      <c r="U73" s="100" t="s">
        <v>425</v>
      </c>
      <c r="V73" s="100" t="s">
        <v>425</v>
      </c>
      <c r="W73" s="100" t="s">
        <v>427</v>
      </c>
      <c r="X73" s="100" t="s">
        <v>427</v>
      </c>
      <c r="Y73" s="100" t="s">
        <v>427</v>
      </c>
      <c r="Z73" s="100" t="s">
        <v>427</v>
      </c>
      <c r="AA73" s="100" t="s">
        <v>427</v>
      </c>
      <c r="AB73" s="100" t="s">
        <v>427</v>
      </c>
      <c r="AC73" s="100" t="s">
        <v>427</v>
      </c>
      <c r="AD73" s="100" t="s">
        <v>427</v>
      </c>
      <c r="AE73" s="99"/>
      <c r="AF73" s="100" t="s">
        <v>427</v>
      </c>
      <c r="AG73" s="100" t="s">
        <v>427</v>
      </c>
      <c r="AH73" s="100" t="s">
        <v>427</v>
      </c>
      <c r="AI73" s="100" t="s">
        <v>427</v>
      </c>
      <c r="AJ73" s="100" t="s">
        <v>427</v>
      </c>
      <c r="AK73" s="101" t="s">
        <v>425</v>
      </c>
      <c r="AL73" s="29" t="s">
        <v>183</v>
      </c>
    </row>
    <row r="74" spans="1:38" ht="26.25" customHeight="1" thickBot="1" x14ac:dyDescent="0.3">
      <c r="A74" s="40" t="s">
        <v>54</v>
      </c>
      <c r="B74" s="40" t="s">
        <v>184</v>
      </c>
      <c r="C74" s="41" t="s">
        <v>185</v>
      </c>
      <c r="D74" s="42"/>
      <c r="E74" s="103">
        <v>6.2471189999999998E-3</v>
      </c>
      <c r="F74" s="103">
        <v>0.129070302</v>
      </c>
      <c r="G74" s="100" t="s">
        <v>428</v>
      </c>
      <c r="H74" s="100" t="s">
        <v>428</v>
      </c>
      <c r="I74" s="104">
        <v>1.4994313060330139E-2</v>
      </c>
      <c r="J74" s="104">
        <v>2.12148659854541E-2</v>
      </c>
      <c r="K74" s="104">
        <v>2.2748474999999997E-2</v>
      </c>
      <c r="L74" s="104">
        <v>2.6989763508593997E-5</v>
      </c>
      <c r="M74" s="104">
        <v>1.8569070000000001E-3</v>
      </c>
      <c r="N74" s="104">
        <v>5.9789999999999999E-3</v>
      </c>
      <c r="O74" s="104">
        <v>9.9999999999999995E-7</v>
      </c>
      <c r="P74" s="100" t="s">
        <v>428</v>
      </c>
      <c r="Q74" s="100" t="s">
        <v>428</v>
      </c>
      <c r="R74" s="104">
        <v>1.0643E-2</v>
      </c>
      <c r="S74" s="100" t="s">
        <v>428</v>
      </c>
      <c r="T74" s="104">
        <v>7.4599999999999996E-3</v>
      </c>
      <c r="U74" s="100" t="s">
        <v>428</v>
      </c>
      <c r="V74" s="100" t="s">
        <v>428</v>
      </c>
      <c r="W74" s="104">
        <v>2.9972703E-2</v>
      </c>
      <c r="X74" s="100" t="s">
        <v>425</v>
      </c>
      <c r="Y74" s="100" t="s">
        <v>425</v>
      </c>
      <c r="Z74" s="100" t="s">
        <v>425</v>
      </c>
      <c r="AA74" s="100" t="s">
        <v>425</v>
      </c>
      <c r="AB74" s="100" t="s">
        <v>425</v>
      </c>
      <c r="AC74" s="100" t="s">
        <v>425</v>
      </c>
      <c r="AD74" s="100" t="s">
        <v>427</v>
      </c>
      <c r="AE74" s="99"/>
      <c r="AF74" s="100" t="s">
        <v>427</v>
      </c>
      <c r="AG74" s="100" t="s">
        <v>427</v>
      </c>
      <c r="AH74" s="100" t="s">
        <v>427</v>
      </c>
      <c r="AI74" s="100" t="s">
        <v>427</v>
      </c>
      <c r="AJ74" s="100"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428</v>
      </c>
      <c r="J75" s="100" t="s">
        <v>428</v>
      </c>
      <c r="K75" s="100" t="s">
        <v>428</v>
      </c>
      <c r="L75" s="100" t="s">
        <v>428</v>
      </c>
      <c r="M75" s="100" t="s">
        <v>428</v>
      </c>
      <c r="N75" s="100" t="s">
        <v>428</v>
      </c>
      <c r="O75" s="100" t="s">
        <v>428</v>
      </c>
      <c r="P75" s="100" t="s">
        <v>428</v>
      </c>
      <c r="Q75" s="100" t="s">
        <v>428</v>
      </c>
      <c r="R75" s="100" t="s">
        <v>428</v>
      </c>
      <c r="S75" s="100" t="s">
        <v>428</v>
      </c>
      <c r="T75" s="100" t="s">
        <v>428</v>
      </c>
      <c r="U75" s="100" t="s">
        <v>428</v>
      </c>
      <c r="V75" s="100" t="s">
        <v>428</v>
      </c>
      <c r="W75" s="100" t="s">
        <v>428</v>
      </c>
      <c r="X75" s="100" t="s">
        <v>425</v>
      </c>
      <c r="Y75" s="100" t="s">
        <v>425</v>
      </c>
      <c r="Z75" s="100" t="s">
        <v>425</v>
      </c>
      <c r="AA75" s="100" t="s">
        <v>425</v>
      </c>
      <c r="AB75" s="100" t="s">
        <v>425</v>
      </c>
      <c r="AC75" s="100" t="s">
        <v>427</v>
      </c>
      <c r="AD75" s="100" t="s">
        <v>427</v>
      </c>
      <c r="AE75" s="99"/>
      <c r="AF75" s="100" t="s">
        <v>427</v>
      </c>
      <c r="AG75" s="100" t="s">
        <v>427</v>
      </c>
      <c r="AH75" s="100" t="s">
        <v>427</v>
      </c>
      <c r="AI75" s="100" t="s">
        <v>427</v>
      </c>
      <c r="AJ75" s="100"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428</v>
      </c>
      <c r="J76" s="100" t="s">
        <v>428</v>
      </c>
      <c r="K76" s="100" t="s">
        <v>428</v>
      </c>
      <c r="L76" s="100" t="s">
        <v>428</v>
      </c>
      <c r="M76" s="100" t="s">
        <v>428</v>
      </c>
      <c r="N76" s="100" t="s">
        <v>428</v>
      </c>
      <c r="O76" s="100" t="s">
        <v>428</v>
      </c>
      <c r="P76" s="100" t="s">
        <v>428</v>
      </c>
      <c r="Q76" s="100" t="s">
        <v>428</v>
      </c>
      <c r="R76" s="100" t="s">
        <v>428</v>
      </c>
      <c r="S76" s="100" t="s">
        <v>428</v>
      </c>
      <c r="T76" s="100" t="s">
        <v>428</v>
      </c>
      <c r="U76" s="100" t="s">
        <v>428</v>
      </c>
      <c r="V76" s="100" t="s">
        <v>428</v>
      </c>
      <c r="W76" s="100" t="s">
        <v>428</v>
      </c>
      <c r="X76" s="100" t="s">
        <v>425</v>
      </c>
      <c r="Y76" s="100" t="s">
        <v>425</v>
      </c>
      <c r="Z76" s="100" t="s">
        <v>425</v>
      </c>
      <c r="AA76" s="100" t="s">
        <v>425</v>
      </c>
      <c r="AB76" s="100" t="s">
        <v>425</v>
      </c>
      <c r="AC76" s="100" t="s">
        <v>427</v>
      </c>
      <c r="AD76" s="104">
        <v>1.510064E-6</v>
      </c>
      <c r="AE76" s="99"/>
      <c r="AF76" s="100" t="s">
        <v>427</v>
      </c>
      <c r="AG76" s="100" t="s">
        <v>427</v>
      </c>
      <c r="AH76" s="100" t="s">
        <v>427</v>
      </c>
      <c r="AI76" s="100" t="s">
        <v>427</v>
      </c>
      <c r="AJ76" s="100"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428</v>
      </c>
      <c r="J77" s="100" t="s">
        <v>428</v>
      </c>
      <c r="K77" s="100" t="s">
        <v>428</v>
      </c>
      <c r="L77" s="100" t="s">
        <v>428</v>
      </c>
      <c r="M77" s="100" t="s">
        <v>428</v>
      </c>
      <c r="N77" s="100" t="s">
        <v>428</v>
      </c>
      <c r="O77" s="100" t="s">
        <v>428</v>
      </c>
      <c r="P77" s="100" t="s">
        <v>428</v>
      </c>
      <c r="Q77" s="100" t="s">
        <v>428</v>
      </c>
      <c r="R77" s="100" t="s">
        <v>428</v>
      </c>
      <c r="S77" s="100" t="s">
        <v>428</v>
      </c>
      <c r="T77" s="100" t="s">
        <v>428</v>
      </c>
      <c r="U77" s="100" t="s">
        <v>428</v>
      </c>
      <c r="V77" s="100" t="s">
        <v>428</v>
      </c>
      <c r="W77" s="100" t="s">
        <v>428</v>
      </c>
      <c r="X77" s="100" t="s">
        <v>425</v>
      </c>
      <c r="Y77" s="100" t="s">
        <v>425</v>
      </c>
      <c r="Z77" s="100" t="s">
        <v>425</v>
      </c>
      <c r="AA77" s="100" t="s">
        <v>425</v>
      </c>
      <c r="AB77" s="100" t="s">
        <v>425</v>
      </c>
      <c r="AC77" s="100" t="s">
        <v>427</v>
      </c>
      <c r="AD77" s="100" t="s">
        <v>427</v>
      </c>
      <c r="AE77" s="99"/>
      <c r="AF77" s="100" t="s">
        <v>427</v>
      </c>
      <c r="AG77" s="100" t="s">
        <v>427</v>
      </c>
      <c r="AH77" s="100" t="s">
        <v>427</v>
      </c>
      <c r="AI77" s="100" t="s">
        <v>427</v>
      </c>
      <c r="AJ77" s="100"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428</v>
      </c>
      <c r="J78" s="100" t="s">
        <v>428</v>
      </c>
      <c r="K78" s="100" t="s">
        <v>428</v>
      </c>
      <c r="L78" s="100" t="s">
        <v>428</v>
      </c>
      <c r="M78" s="100" t="s">
        <v>428</v>
      </c>
      <c r="N78" s="100" t="s">
        <v>428</v>
      </c>
      <c r="O78" s="100" t="s">
        <v>428</v>
      </c>
      <c r="P78" s="100" t="s">
        <v>428</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0" t="s">
        <v>427</v>
      </c>
      <c r="AG78" s="100" t="s">
        <v>427</v>
      </c>
      <c r="AH78" s="100" t="s">
        <v>427</v>
      </c>
      <c r="AI78" s="100" t="s">
        <v>427</v>
      </c>
      <c r="AJ78" s="100"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428</v>
      </c>
      <c r="J79" s="100" t="s">
        <v>428</v>
      </c>
      <c r="K79" s="100" t="s">
        <v>428</v>
      </c>
      <c r="L79" s="100" t="s">
        <v>428</v>
      </c>
      <c r="M79" s="100" t="s">
        <v>428</v>
      </c>
      <c r="N79" s="100" t="s">
        <v>428</v>
      </c>
      <c r="O79" s="100" t="s">
        <v>428</v>
      </c>
      <c r="P79" s="100" t="s">
        <v>428</v>
      </c>
      <c r="Q79" s="100" t="s">
        <v>428</v>
      </c>
      <c r="R79" s="100" t="s">
        <v>428</v>
      </c>
      <c r="S79" s="100" t="s">
        <v>428</v>
      </c>
      <c r="T79" s="100" t="s">
        <v>428</v>
      </c>
      <c r="U79" s="100" t="s">
        <v>428</v>
      </c>
      <c r="V79" s="100" t="s">
        <v>428</v>
      </c>
      <c r="W79" s="100" t="s">
        <v>428</v>
      </c>
      <c r="X79" s="100" t="s">
        <v>425</v>
      </c>
      <c r="Y79" s="100" t="s">
        <v>425</v>
      </c>
      <c r="Z79" s="100" t="s">
        <v>425</v>
      </c>
      <c r="AA79" s="100" t="s">
        <v>425</v>
      </c>
      <c r="AB79" s="100" t="s">
        <v>425</v>
      </c>
      <c r="AC79" s="100" t="s">
        <v>427</v>
      </c>
      <c r="AD79" s="100" t="s">
        <v>427</v>
      </c>
      <c r="AE79" s="99"/>
      <c r="AF79" s="100" t="s">
        <v>427</v>
      </c>
      <c r="AG79" s="100" t="s">
        <v>427</v>
      </c>
      <c r="AH79" s="100" t="s">
        <v>427</v>
      </c>
      <c r="AI79" s="100" t="s">
        <v>427</v>
      </c>
      <c r="AJ79" s="100" t="s">
        <v>427</v>
      </c>
      <c r="AK79" s="101" t="s">
        <v>425</v>
      </c>
      <c r="AL79" s="29" t="s">
        <v>201</v>
      </c>
    </row>
    <row r="80" spans="1:38" ht="26.25" customHeight="1" thickBot="1" x14ac:dyDescent="0.3">
      <c r="A80" s="40" t="s">
        <v>54</v>
      </c>
      <c r="B80" s="44" t="s">
        <v>202</v>
      </c>
      <c r="C80" s="46" t="s">
        <v>203</v>
      </c>
      <c r="D80" s="42"/>
      <c r="E80" s="103">
        <v>0.38130769099999995</v>
      </c>
      <c r="F80" s="103">
        <v>7.6520024000000006E-2</v>
      </c>
      <c r="G80" s="103">
        <v>1.3548224710000001</v>
      </c>
      <c r="H80" s="103">
        <v>1.267399E-3</v>
      </c>
      <c r="I80" s="104">
        <v>8.7054801226884703E-3</v>
      </c>
      <c r="J80" s="104">
        <v>1.2170436200531889E-2</v>
      </c>
      <c r="K80" s="104">
        <v>1.3207433206955825E-2</v>
      </c>
      <c r="L80" s="104">
        <v>8.9461961869660008E-6</v>
      </c>
      <c r="M80" s="104">
        <v>0.85657704499999998</v>
      </c>
      <c r="N80" s="104">
        <v>1.65758392172594</v>
      </c>
      <c r="O80" s="104">
        <v>2.5697363238365006E-2</v>
      </c>
      <c r="P80" s="104">
        <v>5.7037268198615002E-2</v>
      </c>
      <c r="Q80" s="104">
        <v>0.15173329250051201</v>
      </c>
      <c r="R80" s="104">
        <v>1.7476836997607E-2</v>
      </c>
      <c r="S80" s="104">
        <v>0.528300525276027</v>
      </c>
      <c r="T80" s="104">
        <v>5.5731000000000003E-2</v>
      </c>
      <c r="U80" s="104">
        <v>1.2313000000000001E-2</v>
      </c>
      <c r="V80" s="104">
        <v>7.0573720967670353</v>
      </c>
      <c r="W80" s="104">
        <v>7.0998070999999996E-2</v>
      </c>
      <c r="X80" s="100" t="s">
        <v>425</v>
      </c>
      <c r="Y80" s="100" t="s">
        <v>425</v>
      </c>
      <c r="Z80" s="100" t="s">
        <v>425</v>
      </c>
      <c r="AA80" s="100" t="s">
        <v>425</v>
      </c>
      <c r="AB80" s="100" t="s">
        <v>425</v>
      </c>
      <c r="AC80" s="100" t="s">
        <v>427</v>
      </c>
      <c r="AD80" s="100" t="s">
        <v>425</v>
      </c>
      <c r="AE80" s="99"/>
      <c r="AF80" s="100" t="s">
        <v>427</v>
      </c>
      <c r="AG80" s="100" t="s">
        <v>427</v>
      </c>
      <c r="AH80" s="100" t="s">
        <v>427</v>
      </c>
      <c r="AI80" s="100" t="s">
        <v>427</v>
      </c>
      <c r="AJ80" s="100"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4">
        <v>1.7303301098665869E-3</v>
      </c>
      <c r="J81" s="104">
        <v>8.2263009889776643E-3</v>
      </c>
      <c r="K81" s="104">
        <v>2.5983883516444314E-2</v>
      </c>
      <c r="L81" s="104">
        <v>1.3169243076259999E-6</v>
      </c>
      <c r="M81" s="104">
        <v>0.13500000000000001</v>
      </c>
      <c r="N81" s="104">
        <v>0.10271999999999999</v>
      </c>
      <c r="O81" s="104">
        <v>1.7639999999999999E-3</v>
      </c>
      <c r="P81" s="100" t="s">
        <v>425</v>
      </c>
      <c r="Q81" s="104">
        <v>3.7799999999999999E-3</v>
      </c>
      <c r="R81" s="104">
        <v>1.8468335999999998E-2</v>
      </c>
      <c r="S81" s="104">
        <v>1.1999999999999999E-3</v>
      </c>
      <c r="T81" s="104">
        <v>4.4999999999999999E-4</v>
      </c>
      <c r="U81" s="100" t="s">
        <v>425</v>
      </c>
      <c r="V81" s="104">
        <v>0.296981237807878</v>
      </c>
      <c r="W81" s="104">
        <v>3.656407E-3</v>
      </c>
      <c r="X81" s="100" t="s">
        <v>425</v>
      </c>
      <c r="Y81" s="100" t="s">
        <v>425</v>
      </c>
      <c r="Z81" s="100" t="s">
        <v>425</v>
      </c>
      <c r="AA81" s="100" t="s">
        <v>425</v>
      </c>
      <c r="AB81" s="100" t="s">
        <v>425</v>
      </c>
      <c r="AC81" s="100" t="s">
        <v>427</v>
      </c>
      <c r="AD81" s="104">
        <v>2.9047391000000001E-5</v>
      </c>
      <c r="AE81" s="99"/>
      <c r="AF81" s="100" t="s">
        <v>427</v>
      </c>
      <c r="AG81" s="100" t="s">
        <v>427</v>
      </c>
      <c r="AH81" s="100" t="s">
        <v>427</v>
      </c>
      <c r="AI81" s="100" t="s">
        <v>427</v>
      </c>
      <c r="AJ81" s="100" t="s">
        <v>427</v>
      </c>
      <c r="AK81" s="101" t="s">
        <v>425</v>
      </c>
      <c r="AL81" s="29" t="s">
        <v>206</v>
      </c>
    </row>
    <row r="82" spans="1:38" ht="26.25" customHeight="1" thickBot="1" x14ac:dyDescent="0.3">
      <c r="A82" s="40" t="s">
        <v>207</v>
      </c>
      <c r="B82" s="44" t="s">
        <v>208</v>
      </c>
      <c r="C82" s="50" t="s">
        <v>209</v>
      </c>
      <c r="D82" s="42"/>
      <c r="E82" s="100" t="s">
        <v>427</v>
      </c>
      <c r="F82" s="103">
        <v>13.858000790782601</v>
      </c>
      <c r="G82" s="100" t="s">
        <v>427</v>
      </c>
      <c r="H82" s="100" t="s">
        <v>427</v>
      </c>
      <c r="I82" s="100" t="s">
        <v>427</v>
      </c>
      <c r="J82" s="100" t="s">
        <v>427</v>
      </c>
      <c r="K82" s="100" t="s">
        <v>427</v>
      </c>
      <c r="L82" s="100" t="s">
        <v>427</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6774807</v>
      </c>
      <c r="AL82" s="29" t="s">
        <v>436</v>
      </c>
    </row>
    <row r="83" spans="1:38" ht="26.25" customHeight="1" thickBot="1" x14ac:dyDescent="0.3">
      <c r="A83" s="40" t="s">
        <v>54</v>
      </c>
      <c r="B83" s="51" t="s">
        <v>210</v>
      </c>
      <c r="C83" s="52" t="s">
        <v>211</v>
      </c>
      <c r="D83" s="42"/>
      <c r="E83" s="103">
        <v>1.2663183999999999E-2</v>
      </c>
      <c r="F83" s="103">
        <v>4.0701427799999988E-2</v>
      </c>
      <c r="G83" s="103">
        <v>1.1155864E-2</v>
      </c>
      <c r="H83" s="100" t="s">
        <v>425</v>
      </c>
      <c r="I83" s="104">
        <v>2.3673400660000001E-3</v>
      </c>
      <c r="J83" s="104">
        <v>2.3673400660000001E-3</v>
      </c>
      <c r="K83" s="104">
        <v>3.3819186799999998E-2</v>
      </c>
      <c r="L83" s="104">
        <v>6.6285521848000012E-6</v>
      </c>
      <c r="M83" s="104">
        <v>9.6851694000000002E-2</v>
      </c>
      <c r="N83" s="100" t="s">
        <v>427</v>
      </c>
      <c r="O83" s="100" t="s">
        <v>427</v>
      </c>
      <c r="P83" s="100" t="s">
        <v>427</v>
      </c>
      <c r="Q83" s="100" t="s">
        <v>427</v>
      </c>
      <c r="R83" s="100" t="s">
        <v>427</v>
      </c>
      <c r="S83" s="100" t="s">
        <v>427</v>
      </c>
      <c r="T83" s="100" t="s">
        <v>427</v>
      </c>
      <c r="U83" s="100" t="s">
        <v>427</v>
      </c>
      <c r="V83" s="100" t="s">
        <v>427</v>
      </c>
      <c r="W83" s="104">
        <v>1.5621523999999999E-2</v>
      </c>
      <c r="X83" s="100" t="s">
        <v>425</v>
      </c>
      <c r="Y83" s="100" t="s">
        <v>425</v>
      </c>
      <c r="Z83" s="100" t="s">
        <v>425</v>
      </c>
      <c r="AA83" s="100" t="s">
        <v>425</v>
      </c>
      <c r="AB83" s="100" t="s">
        <v>425</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427</v>
      </c>
      <c r="J84" s="100" t="s">
        <v>427</v>
      </c>
      <c r="K84" s="100" t="s">
        <v>427</v>
      </c>
      <c r="L84" s="100" t="s">
        <v>427</v>
      </c>
      <c r="M84" s="100" t="s">
        <v>425</v>
      </c>
      <c r="N84" s="100" t="s">
        <v>427</v>
      </c>
      <c r="O84" s="100" t="s">
        <v>427</v>
      </c>
      <c r="P84" s="100" t="s">
        <v>427</v>
      </c>
      <c r="Q84" s="100" t="s">
        <v>427</v>
      </c>
      <c r="R84" s="100" t="s">
        <v>427</v>
      </c>
      <c r="S84" s="100" t="s">
        <v>427</v>
      </c>
      <c r="T84" s="100" t="s">
        <v>427</v>
      </c>
      <c r="U84" s="100" t="s">
        <v>427</v>
      </c>
      <c r="V84" s="100" t="s">
        <v>427</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8.0269929999999996E-3</v>
      </c>
      <c r="F85" s="103">
        <v>4.7216081356948516</v>
      </c>
      <c r="G85" s="103">
        <v>3.6376400000000004E-4</v>
      </c>
      <c r="H85" s="100" t="s">
        <v>425</v>
      </c>
      <c r="I85" s="100" t="s">
        <v>427</v>
      </c>
      <c r="J85" s="100" t="s">
        <v>427</v>
      </c>
      <c r="K85" s="104">
        <v>7.0577200000000002E-4</v>
      </c>
      <c r="L85" s="100" t="s">
        <v>427</v>
      </c>
      <c r="M85" s="104">
        <v>7.1807110000000011E-3</v>
      </c>
      <c r="N85" s="100" t="s">
        <v>427</v>
      </c>
      <c r="O85" s="100" t="s">
        <v>427</v>
      </c>
      <c r="P85" s="100" t="s">
        <v>427</v>
      </c>
      <c r="Q85" s="100" t="s">
        <v>427</v>
      </c>
      <c r="R85" s="104">
        <v>1.6407530516498001E-2</v>
      </c>
      <c r="S85" s="100" t="s">
        <v>427</v>
      </c>
      <c r="T85" s="100" t="s">
        <v>427</v>
      </c>
      <c r="U85" s="100" t="s">
        <v>427</v>
      </c>
      <c r="V85" s="104">
        <v>2.0509413145623E-2</v>
      </c>
      <c r="W85" s="104">
        <v>1.3580499999999999E-4</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0.84611323913147207</v>
      </c>
      <c r="G86" s="100" t="s">
        <v>425</v>
      </c>
      <c r="H86" s="100" t="s">
        <v>425</v>
      </c>
      <c r="I86" s="100" t="s">
        <v>427</v>
      </c>
      <c r="J86" s="100" t="s">
        <v>427</v>
      </c>
      <c r="K86" s="100" t="s">
        <v>427</v>
      </c>
      <c r="L86" s="100" t="s">
        <v>427</v>
      </c>
      <c r="M86" s="100" t="s">
        <v>425</v>
      </c>
      <c r="N86" s="100" t="s">
        <v>427</v>
      </c>
      <c r="O86" s="100" t="s">
        <v>427</v>
      </c>
      <c r="P86" s="100" t="s">
        <v>427</v>
      </c>
      <c r="Q86" s="100" t="s">
        <v>427</v>
      </c>
      <c r="R86" s="100" t="s">
        <v>427</v>
      </c>
      <c r="S86" s="100" t="s">
        <v>427</v>
      </c>
      <c r="T86" s="100" t="s">
        <v>427</v>
      </c>
      <c r="U86" s="100" t="s">
        <v>427</v>
      </c>
      <c r="V86" s="100" t="s">
        <v>427</v>
      </c>
      <c r="W86" s="104">
        <v>1.2990659999999999E-2</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425</v>
      </c>
      <c r="AL86" s="29" t="s">
        <v>218</v>
      </c>
    </row>
    <row r="87" spans="1:38" ht="26.25" customHeight="1" thickBot="1" x14ac:dyDescent="0.3">
      <c r="A87" s="40" t="s">
        <v>207</v>
      </c>
      <c r="B87" s="46" t="s">
        <v>219</v>
      </c>
      <c r="C87" s="50" t="s">
        <v>220</v>
      </c>
      <c r="D87" s="42"/>
      <c r="E87" s="100" t="s">
        <v>427</v>
      </c>
      <c r="F87" s="103">
        <v>0.29763847068594201</v>
      </c>
      <c r="G87" s="100" t="s">
        <v>427</v>
      </c>
      <c r="H87" s="100" t="s">
        <v>427</v>
      </c>
      <c r="I87" s="100" t="s">
        <v>427</v>
      </c>
      <c r="J87" s="100" t="s">
        <v>427</v>
      </c>
      <c r="K87" s="100" t="s">
        <v>427</v>
      </c>
      <c r="L87" s="100" t="s">
        <v>427</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0" t="s">
        <v>427</v>
      </c>
      <c r="AG87" s="100" t="s">
        <v>427</v>
      </c>
      <c r="AH87" s="100" t="s">
        <v>427</v>
      </c>
      <c r="AI87" s="100" t="s">
        <v>427</v>
      </c>
      <c r="AJ87" s="100" t="s">
        <v>427</v>
      </c>
      <c r="AK87" s="101" t="s">
        <v>425</v>
      </c>
      <c r="AL87" s="29" t="s">
        <v>218</v>
      </c>
    </row>
    <row r="88" spans="1:38" ht="26.25" customHeight="1" thickBot="1" x14ac:dyDescent="0.3">
      <c r="A88" s="40" t="s">
        <v>207</v>
      </c>
      <c r="B88" s="46" t="s">
        <v>221</v>
      </c>
      <c r="C88" s="50" t="s">
        <v>222</v>
      </c>
      <c r="D88" s="42"/>
      <c r="E88" s="103">
        <v>4.0000000000000002E-4</v>
      </c>
      <c r="F88" s="103">
        <v>2.6858941806839076</v>
      </c>
      <c r="G88" s="100" t="s">
        <v>425</v>
      </c>
      <c r="H88" s="103">
        <v>4.8420000000000001E-5</v>
      </c>
      <c r="I88" s="100" t="s">
        <v>427</v>
      </c>
      <c r="J88" s="100" t="s">
        <v>427</v>
      </c>
      <c r="K88" s="104">
        <v>6.6803000000000194E-5</v>
      </c>
      <c r="L88" s="100" t="s">
        <v>427</v>
      </c>
      <c r="M88" s="100" t="s">
        <v>425</v>
      </c>
      <c r="N88" s="100" t="s">
        <v>427</v>
      </c>
      <c r="O88" s="100" t="s">
        <v>427</v>
      </c>
      <c r="P88" s="100" t="s">
        <v>427</v>
      </c>
      <c r="Q88" s="100" t="s">
        <v>427</v>
      </c>
      <c r="R88" s="100" t="s">
        <v>427</v>
      </c>
      <c r="S88" s="100" t="s">
        <v>427</v>
      </c>
      <c r="T88" s="100" t="s">
        <v>427</v>
      </c>
      <c r="U88" s="100" t="s">
        <v>427</v>
      </c>
      <c r="V88" s="100" t="s">
        <v>427</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2.5416499999999999E-3</v>
      </c>
      <c r="F89" s="103">
        <v>0.73759938766666699</v>
      </c>
      <c r="G89" s="103">
        <v>4.4746730000000002E-3</v>
      </c>
      <c r="H89" s="100" t="s">
        <v>425</v>
      </c>
      <c r="I89" s="100" t="s">
        <v>427</v>
      </c>
      <c r="J89" s="100" t="s">
        <v>427</v>
      </c>
      <c r="K89" s="104">
        <v>8.7533000000000004E-5</v>
      </c>
      <c r="L89" s="100" t="s">
        <v>427</v>
      </c>
      <c r="M89" s="104">
        <v>3.147773E-3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0" t="s">
        <v>427</v>
      </c>
      <c r="F90" s="103">
        <v>0.82185179499307293</v>
      </c>
      <c r="G90" s="100" t="s">
        <v>427</v>
      </c>
      <c r="H90" s="100" t="s">
        <v>427</v>
      </c>
      <c r="I90" s="104">
        <v>5.5847799000000005E-3</v>
      </c>
      <c r="J90" s="104">
        <v>1.4601136250000001E-2</v>
      </c>
      <c r="K90" s="104">
        <v>3.2734554999999999E-2</v>
      </c>
      <c r="L90" s="100" t="s">
        <v>427</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53"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1.2512924329000001E-2</v>
      </c>
      <c r="F91" s="145">
        <v>5.8443796757305905E-2</v>
      </c>
      <c r="G91" s="145">
        <v>4.5245929739999996E-3</v>
      </c>
      <c r="H91" s="145">
        <v>2.8633825429999999E-2</v>
      </c>
      <c r="I91" s="146">
        <v>0.20477636793279039</v>
      </c>
      <c r="J91" s="146">
        <v>0.2217972342732582</v>
      </c>
      <c r="K91" s="146">
        <v>0.2249397542762131</v>
      </c>
      <c r="L91" s="146">
        <v>8.3831561191790595E-4</v>
      </c>
      <c r="M91" s="146">
        <v>0.38269037416099999</v>
      </c>
      <c r="N91" s="146">
        <v>0.28008904053950023</v>
      </c>
      <c r="O91" s="146">
        <v>8.2581838757714188E-2</v>
      </c>
      <c r="P91" s="146">
        <v>9.8624509967900004E-4</v>
      </c>
      <c r="Q91" s="146">
        <v>5.1746841077699997E-4</v>
      </c>
      <c r="R91" s="146">
        <v>0.19472116931592079</v>
      </c>
      <c r="S91" s="146">
        <v>7.8382074520780618</v>
      </c>
      <c r="T91" s="146">
        <v>0.34258742356963423</v>
      </c>
      <c r="U91" s="146">
        <v>4.473819373272838E-2</v>
      </c>
      <c r="V91" s="146">
        <v>4.5338454221316846</v>
      </c>
      <c r="W91" s="146">
        <v>6.8997199999999996E-4</v>
      </c>
      <c r="X91" s="146">
        <v>7.6586858369999996E-4</v>
      </c>
      <c r="Y91" s="146">
        <v>3.1048726370000001E-4</v>
      </c>
      <c r="Z91" s="146">
        <v>3.1048726370000001E-4</v>
      </c>
      <c r="AA91" s="146">
        <v>3.1048726370000001E-4</v>
      </c>
      <c r="AB91" s="146">
        <v>1.697330375E-3</v>
      </c>
      <c r="AC91" s="152" t="s">
        <v>427</v>
      </c>
      <c r="AD91" s="134" t="s">
        <v>427</v>
      </c>
      <c r="AE91" s="99"/>
      <c r="AF91" s="101" t="s">
        <v>427</v>
      </c>
      <c r="AG91" s="101" t="s">
        <v>427</v>
      </c>
      <c r="AH91" s="101" t="s">
        <v>427</v>
      </c>
      <c r="AI91" s="101" t="s">
        <v>427</v>
      </c>
      <c r="AJ91" s="101" t="s">
        <v>427</v>
      </c>
      <c r="AK91" s="101" t="s">
        <v>427</v>
      </c>
      <c r="AL91" s="29" t="s">
        <v>411</v>
      </c>
    </row>
    <row r="92" spans="1:38" ht="26.25" customHeight="1" thickBot="1" x14ac:dyDescent="0.3">
      <c r="A92" s="40" t="s">
        <v>54</v>
      </c>
      <c r="B92" s="40" t="s">
        <v>228</v>
      </c>
      <c r="C92" s="41" t="s">
        <v>229</v>
      </c>
      <c r="D92" s="47"/>
      <c r="E92" s="103">
        <v>1.7003610000000001E-3</v>
      </c>
      <c r="F92" s="100" t="s">
        <v>427</v>
      </c>
      <c r="G92" s="100" t="s">
        <v>425</v>
      </c>
      <c r="H92" s="100" t="s">
        <v>427</v>
      </c>
      <c r="I92" s="100" t="s">
        <v>428</v>
      </c>
      <c r="J92" s="100" t="s">
        <v>428</v>
      </c>
      <c r="K92" s="100" t="s">
        <v>428</v>
      </c>
      <c r="L92" s="100" t="s">
        <v>427</v>
      </c>
      <c r="M92" s="104">
        <v>3.3670999999999997E-5</v>
      </c>
      <c r="N92" s="100" t="s">
        <v>427</v>
      </c>
      <c r="O92" s="100" t="s">
        <v>427</v>
      </c>
      <c r="P92" s="100" t="s">
        <v>427</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54"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9.9089888710999996E-2</v>
      </c>
      <c r="F93" s="103">
        <v>2.2356802208052899</v>
      </c>
      <c r="G93" s="103">
        <v>1.9930461E-2</v>
      </c>
      <c r="H93" s="100" t="s">
        <v>425</v>
      </c>
      <c r="I93" s="104">
        <v>2.3824604027734706E-2</v>
      </c>
      <c r="J93" s="104">
        <v>4.7482995541687056E-2</v>
      </c>
      <c r="K93" s="104">
        <v>9.5611898787097915E-2</v>
      </c>
      <c r="L93" s="104">
        <v>8.8608409527299997E-7</v>
      </c>
      <c r="M93" s="104">
        <v>5.2027855131E-2</v>
      </c>
      <c r="N93" s="100" t="s">
        <v>425</v>
      </c>
      <c r="O93" s="100" t="s">
        <v>427</v>
      </c>
      <c r="P93" s="100" t="s">
        <v>425</v>
      </c>
      <c r="Q93" s="100" t="s">
        <v>427</v>
      </c>
      <c r="R93" s="100" t="s">
        <v>427</v>
      </c>
      <c r="S93" s="100" t="s">
        <v>427</v>
      </c>
      <c r="T93" s="100" t="s">
        <v>427</v>
      </c>
      <c r="U93" s="100" t="s">
        <v>427</v>
      </c>
      <c r="V93" s="100" t="s">
        <v>427</v>
      </c>
      <c r="W93" s="104">
        <v>2.3140399999999998E-3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429</v>
      </c>
      <c r="J94" s="100" t="s">
        <v>429</v>
      </c>
      <c r="K94" s="100" t="s">
        <v>429</v>
      </c>
      <c r="L94" s="100" t="s">
        <v>429</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0" t="s">
        <v>429</v>
      </c>
      <c r="AG94" s="100" t="s">
        <v>429</v>
      </c>
      <c r="AH94" s="100" t="s">
        <v>429</v>
      </c>
      <c r="AI94" s="100" t="s">
        <v>429</v>
      </c>
      <c r="AJ94" s="100" t="s">
        <v>429</v>
      </c>
      <c r="AK94" s="101" t="s">
        <v>429</v>
      </c>
      <c r="AL94" s="29" t="s">
        <v>411</v>
      </c>
    </row>
    <row r="95" spans="1:38" ht="26.25" customHeight="1" thickBot="1" x14ac:dyDescent="0.3">
      <c r="A95" s="40" t="s">
        <v>54</v>
      </c>
      <c r="B95" s="53" t="s">
        <v>234</v>
      </c>
      <c r="C95" s="41" t="s">
        <v>235</v>
      </c>
      <c r="D95" s="47"/>
      <c r="E95" s="103">
        <v>0.27855397999999998</v>
      </c>
      <c r="F95" s="103">
        <v>0.77935975899999999</v>
      </c>
      <c r="G95" s="100" t="s">
        <v>425</v>
      </c>
      <c r="H95" s="100" t="s">
        <v>427</v>
      </c>
      <c r="I95" s="104">
        <v>2.7455194019999997E-2</v>
      </c>
      <c r="J95" s="104">
        <v>2.7864912240000001E-2</v>
      </c>
      <c r="K95" s="104">
        <v>2.8523594999999999E-2</v>
      </c>
      <c r="L95" s="104">
        <v>7.6874543255999996E-5</v>
      </c>
      <c r="M95" s="104">
        <v>0.115410312</v>
      </c>
      <c r="N95" s="104">
        <v>5.5390000000000002E-2</v>
      </c>
      <c r="O95" s="100" t="s">
        <v>427</v>
      </c>
      <c r="P95" s="100" t="s">
        <v>427</v>
      </c>
      <c r="Q95" s="100" t="s">
        <v>427</v>
      </c>
      <c r="R95" s="100" t="s">
        <v>427</v>
      </c>
      <c r="S95" s="104">
        <v>2.4999999999999998E-2</v>
      </c>
      <c r="T95" s="100" t="s">
        <v>427</v>
      </c>
      <c r="U95" s="100" t="s">
        <v>427</v>
      </c>
      <c r="V95" s="100" t="s">
        <v>427</v>
      </c>
      <c r="W95" s="104">
        <v>0.104488941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429</v>
      </c>
      <c r="J96" s="100" t="s">
        <v>429</v>
      </c>
      <c r="K96" s="100" t="s">
        <v>429</v>
      </c>
      <c r="L96" s="100" t="s">
        <v>429</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0" t="s">
        <v>429</v>
      </c>
      <c r="AG96" s="100" t="s">
        <v>429</v>
      </c>
      <c r="AH96" s="100" t="s">
        <v>429</v>
      </c>
      <c r="AI96" s="100" t="s">
        <v>429</v>
      </c>
      <c r="AJ96" s="100"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427</v>
      </c>
      <c r="J97" s="100" t="s">
        <v>427</v>
      </c>
      <c r="K97" s="100" t="s">
        <v>427</v>
      </c>
      <c r="L97" s="100" t="s">
        <v>427</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4.7729868699999999E-4</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0" t="s">
        <v>425</v>
      </c>
      <c r="F98" s="103">
        <v>9.4499999999999995E-7</v>
      </c>
      <c r="G98" s="100" t="s">
        <v>425</v>
      </c>
      <c r="H98" s="100" t="s">
        <v>425</v>
      </c>
      <c r="I98" s="104">
        <v>9.4713370756899506E-2</v>
      </c>
      <c r="J98" s="104">
        <v>0.57420385142801145</v>
      </c>
      <c r="K98" s="104">
        <v>2.3846839789999992</v>
      </c>
      <c r="L98" s="100" t="s">
        <v>425</v>
      </c>
      <c r="M98" s="100" t="s">
        <v>425</v>
      </c>
      <c r="N98" s="100" t="s">
        <v>425</v>
      </c>
      <c r="O98" s="100" t="s">
        <v>425</v>
      </c>
      <c r="P98" s="100" t="s">
        <v>425</v>
      </c>
      <c r="Q98" s="100" t="s">
        <v>425</v>
      </c>
      <c r="R98" s="104">
        <v>1.0510000000000001E-3</v>
      </c>
      <c r="S98" s="100" t="s">
        <v>425</v>
      </c>
      <c r="T98" s="104">
        <v>2.31E-4</v>
      </c>
      <c r="U98" s="100" t="s">
        <v>425</v>
      </c>
      <c r="V98" s="104">
        <v>0.192</v>
      </c>
      <c r="W98" s="100" t="s">
        <v>425</v>
      </c>
      <c r="X98" s="104">
        <v>1.3922399999999999E-9</v>
      </c>
      <c r="Y98" s="100" t="s">
        <v>425</v>
      </c>
      <c r="Z98" s="104">
        <v>1.3922399999999999E-9</v>
      </c>
      <c r="AA98" s="104">
        <v>1.3922399999999999E-9</v>
      </c>
      <c r="AB98" s="104">
        <v>4.17672E-9</v>
      </c>
      <c r="AC98" s="100" t="s">
        <v>425</v>
      </c>
      <c r="AD98" s="104">
        <v>0.113</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0.31310823487229</v>
      </c>
      <c r="F99" s="103">
        <v>10.0495136521769</v>
      </c>
      <c r="G99" s="100" t="s">
        <v>427</v>
      </c>
      <c r="H99" s="103">
        <v>3.99468379567287</v>
      </c>
      <c r="I99" s="104">
        <v>7.2553152000000001E-3</v>
      </c>
      <c r="J99" s="104">
        <v>2.6235738000000002E-2</v>
      </c>
      <c r="K99" s="104">
        <v>5.7468759428571402E-2</v>
      </c>
      <c r="L99" s="100" t="s">
        <v>427</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323.89800000000002</v>
      </c>
      <c r="AL99" s="29" t="s">
        <v>244</v>
      </c>
    </row>
    <row r="100" spans="1:38" ht="26.25" customHeight="1" thickBot="1" x14ac:dyDescent="0.3">
      <c r="A100" s="40" t="s">
        <v>242</v>
      </c>
      <c r="B100" s="40" t="s">
        <v>245</v>
      </c>
      <c r="C100" s="41" t="s">
        <v>407</v>
      </c>
      <c r="D100" s="54"/>
      <c r="E100" s="103">
        <v>0.612503291256286</v>
      </c>
      <c r="F100" s="103">
        <v>8.0459105832624704</v>
      </c>
      <c r="G100" s="100" t="s">
        <v>427</v>
      </c>
      <c r="H100" s="103">
        <v>4.4083425313017299</v>
      </c>
      <c r="I100" s="104">
        <v>2.5280762700000001E-2</v>
      </c>
      <c r="J100" s="104">
        <v>5.3544595E-2</v>
      </c>
      <c r="K100" s="104">
        <v>0.11666180072685199</v>
      </c>
      <c r="L100" s="100" t="s">
        <v>427</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924.298</v>
      </c>
      <c r="AL100" s="29" t="s">
        <v>244</v>
      </c>
    </row>
    <row r="101" spans="1:38" ht="26.25" customHeight="1" thickBot="1" x14ac:dyDescent="0.3">
      <c r="A101" s="40" t="s">
        <v>242</v>
      </c>
      <c r="B101" s="40" t="s">
        <v>246</v>
      </c>
      <c r="C101" s="41" t="s">
        <v>247</v>
      </c>
      <c r="D101" s="54"/>
      <c r="E101" s="103">
        <v>3.55057036893109E-3</v>
      </c>
      <c r="F101" s="103">
        <v>1.9787796E-2</v>
      </c>
      <c r="G101" s="100" t="s">
        <v>427</v>
      </c>
      <c r="H101" s="103">
        <v>4.9832287970977898E-2</v>
      </c>
      <c r="I101" s="104">
        <v>1.41848E-3</v>
      </c>
      <c r="J101" s="104">
        <v>4.2554400000000001E-3</v>
      </c>
      <c r="K101" s="104">
        <v>9.9293599999999999E-3</v>
      </c>
      <c r="L101" s="100" t="s">
        <v>427</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70.924000000000007</v>
      </c>
      <c r="AL101" s="29" t="s">
        <v>244</v>
      </c>
    </row>
    <row r="102" spans="1:38" ht="26.25" customHeight="1" thickBot="1" x14ac:dyDescent="0.3">
      <c r="A102" s="40" t="s">
        <v>242</v>
      </c>
      <c r="B102" s="40" t="s">
        <v>248</v>
      </c>
      <c r="C102" s="41" t="s">
        <v>385</v>
      </c>
      <c r="D102" s="54"/>
      <c r="E102" s="103">
        <v>0.26132118472697202</v>
      </c>
      <c r="F102" s="103">
        <v>0.92143801402461201</v>
      </c>
      <c r="G102" s="100" t="s">
        <v>427</v>
      </c>
      <c r="H102" s="103">
        <v>9.76190659816025</v>
      </c>
      <c r="I102" s="104">
        <v>2.9453418740000001E-2</v>
      </c>
      <c r="J102" s="104">
        <v>0.40009265649999998</v>
      </c>
      <c r="K102" s="104">
        <v>2.6540811709282353</v>
      </c>
      <c r="L102" s="100" t="s">
        <v>427</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5052.9269999999997</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429</v>
      </c>
      <c r="J103" s="100" t="s">
        <v>429</v>
      </c>
      <c r="K103" s="100" t="s">
        <v>429</v>
      </c>
      <c r="L103" s="100" t="s">
        <v>429</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1.83050010751496E-2</v>
      </c>
      <c r="F104" s="103">
        <v>4.7664864000000001E-2</v>
      </c>
      <c r="G104" s="100" t="s">
        <v>427</v>
      </c>
      <c r="H104" s="103">
        <v>0.12700584771296999</v>
      </c>
      <c r="I104" s="104">
        <v>3.6091580000000001E-4</v>
      </c>
      <c r="J104" s="104">
        <v>1.293186E-3</v>
      </c>
      <c r="K104" s="104">
        <v>3.0174339999999998E-3</v>
      </c>
      <c r="L104" s="100" t="s">
        <v>427</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76.385999999999996</v>
      </c>
      <c r="AL104" s="29" t="s">
        <v>244</v>
      </c>
    </row>
    <row r="105" spans="1:38" ht="26.25" customHeight="1" thickBot="1" x14ac:dyDescent="0.3">
      <c r="A105" s="40" t="s">
        <v>242</v>
      </c>
      <c r="B105" s="40" t="s">
        <v>253</v>
      </c>
      <c r="C105" s="41" t="s">
        <v>254</v>
      </c>
      <c r="D105" s="54"/>
      <c r="E105" s="103">
        <v>5.2071519124117602E-2</v>
      </c>
      <c r="F105" s="103">
        <v>0.51961517999999995</v>
      </c>
      <c r="G105" s="100" t="s">
        <v>427</v>
      </c>
      <c r="H105" s="103">
        <v>0.27396908928478603</v>
      </c>
      <c r="I105" s="104">
        <v>8.8526799999999999E-3</v>
      </c>
      <c r="J105" s="104">
        <v>1.3946819999999999E-2</v>
      </c>
      <c r="K105" s="104">
        <v>3.0316579999999999E-2</v>
      </c>
      <c r="L105" s="100" t="s">
        <v>427</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66.78</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425</v>
      </c>
      <c r="J106" s="100" t="s">
        <v>425</v>
      </c>
      <c r="K106" s="100" t="s">
        <v>425</v>
      </c>
      <c r="L106" s="100" t="s">
        <v>427</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1.94464036201892E-2</v>
      </c>
      <c r="F107" s="103">
        <v>0.296744075835294</v>
      </c>
      <c r="G107" s="100" t="s">
        <v>427</v>
      </c>
      <c r="H107" s="103">
        <v>0.85629170230254703</v>
      </c>
      <c r="I107" s="104">
        <v>2.1457816399999999E-2</v>
      </c>
      <c r="J107" s="104">
        <v>0.380516835</v>
      </c>
      <c r="K107" s="104">
        <v>1.8074549662499999</v>
      </c>
      <c r="L107" s="100" t="s">
        <v>427</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10013.136</v>
      </c>
      <c r="AL107" s="29" t="s">
        <v>244</v>
      </c>
    </row>
    <row r="108" spans="1:38" ht="26.25" customHeight="1" thickBot="1" x14ac:dyDescent="0.3">
      <c r="A108" s="40" t="s">
        <v>242</v>
      </c>
      <c r="B108" s="40" t="s">
        <v>258</v>
      </c>
      <c r="C108" s="41" t="s">
        <v>379</v>
      </c>
      <c r="D108" s="54"/>
      <c r="E108" s="103">
        <v>4.5253601629183599E-2</v>
      </c>
      <c r="F108" s="103">
        <v>1.86366305412626</v>
      </c>
      <c r="G108" s="100" t="s">
        <v>427</v>
      </c>
      <c r="H108" s="103">
        <v>2.8884714057544101</v>
      </c>
      <c r="I108" s="104">
        <v>5.1506155339999998E-2</v>
      </c>
      <c r="J108" s="104">
        <v>0.68398995679999997</v>
      </c>
      <c r="K108" s="104">
        <v>1.3679799135999999</v>
      </c>
      <c r="L108" s="100" t="s">
        <v>427</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30263.434000000001</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428</v>
      </c>
      <c r="J109" s="100" t="s">
        <v>428</v>
      </c>
      <c r="K109" s="100" t="s">
        <v>428</v>
      </c>
      <c r="L109" s="100" t="s">
        <v>427</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1.3449696200299663E-3</v>
      </c>
      <c r="F110" s="103">
        <v>0.212514021</v>
      </c>
      <c r="G110" s="100" t="s">
        <v>427</v>
      </c>
      <c r="H110" s="103">
        <v>0.27189161121068267</v>
      </c>
      <c r="I110" s="104">
        <v>1.46382966E-2</v>
      </c>
      <c r="J110" s="104">
        <v>3.7181279999999997E-2</v>
      </c>
      <c r="K110" s="104">
        <v>3.7181279999999997E-2</v>
      </c>
      <c r="L110" s="100" t="s">
        <v>427</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434.589</v>
      </c>
      <c r="AL110" s="29" t="s">
        <v>244</v>
      </c>
    </row>
    <row r="111" spans="1:38" ht="26.25" customHeight="1" thickBot="1" x14ac:dyDescent="0.3">
      <c r="A111" s="40" t="s">
        <v>242</v>
      </c>
      <c r="B111" s="40" t="s">
        <v>261</v>
      </c>
      <c r="C111" s="41" t="s">
        <v>375</v>
      </c>
      <c r="D111" s="54"/>
      <c r="E111" s="103">
        <v>1.6366689625662012E-3</v>
      </c>
      <c r="F111" s="103">
        <v>5.354E-4</v>
      </c>
      <c r="G111" s="100" t="s">
        <v>427</v>
      </c>
      <c r="H111" s="103">
        <v>1.0509382905162101E-2</v>
      </c>
      <c r="I111" s="104">
        <v>5.8799999999999997E-8</v>
      </c>
      <c r="J111" s="104">
        <v>1.12E-7</v>
      </c>
      <c r="K111" s="104">
        <v>2.5199999999999998E-7</v>
      </c>
      <c r="L111" s="100" t="s">
        <v>427</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8.6280000000000001</v>
      </c>
      <c r="AL111" s="29" t="s">
        <v>244</v>
      </c>
    </row>
    <row r="112" spans="1:38" ht="26.25" customHeight="1" thickBot="1" x14ac:dyDescent="0.3">
      <c r="A112" s="40" t="s">
        <v>262</v>
      </c>
      <c r="B112" s="40" t="s">
        <v>263</v>
      </c>
      <c r="C112" s="41" t="s">
        <v>264</v>
      </c>
      <c r="D112" s="42"/>
      <c r="E112" s="103">
        <v>2.6062353218557899</v>
      </c>
      <c r="F112" s="100" t="s">
        <v>427</v>
      </c>
      <c r="G112" s="100" t="s">
        <v>427</v>
      </c>
      <c r="H112" s="103">
        <v>2.2815241094036698</v>
      </c>
      <c r="I112" s="100" t="s">
        <v>427</v>
      </c>
      <c r="J112" s="100" t="s">
        <v>427</v>
      </c>
      <c r="K112" s="100" t="s">
        <v>427</v>
      </c>
      <c r="L112" s="100" t="s">
        <v>427</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v>65155883.046394698</v>
      </c>
      <c r="AL112" s="29" t="s">
        <v>417</v>
      </c>
    </row>
    <row r="113" spans="1:38" ht="26.25" customHeight="1" thickBot="1" x14ac:dyDescent="0.3">
      <c r="A113" s="40" t="s">
        <v>262</v>
      </c>
      <c r="B113" s="55" t="s">
        <v>265</v>
      </c>
      <c r="C113" s="56" t="s">
        <v>266</v>
      </c>
      <c r="D113" s="42"/>
      <c r="E113" s="103">
        <v>3.0039872792283808</v>
      </c>
      <c r="F113" s="103">
        <v>1.7219856813751129</v>
      </c>
      <c r="G113" s="100" t="s">
        <v>427</v>
      </c>
      <c r="H113" s="103">
        <v>8.8134904225254083</v>
      </c>
      <c r="I113" s="100" t="s">
        <v>427</v>
      </c>
      <c r="J113" s="100" t="s">
        <v>427</v>
      </c>
      <c r="K113" s="100" t="s">
        <v>427</v>
      </c>
      <c r="L113" s="100" t="s">
        <v>427</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75099681.980709404</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427</v>
      </c>
      <c r="J114" s="100" t="s">
        <v>427</v>
      </c>
      <c r="K114" s="100" t="s">
        <v>427</v>
      </c>
      <c r="L114" s="100" t="s">
        <v>427</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2.1426006000000001E-2</v>
      </c>
      <c r="F115" s="100" t="s">
        <v>427</v>
      </c>
      <c r="G115" s="100" t="s">
        <v>427</v>
      </c>
      <c r="H115" s="103">
        <v>4.2852012000000002E-2</v>
      </c>
      <c r="I115" s="100" t="s">
        <v>427</v>
      </c>
      <c r="J115" s="100" t="s">
        <v>427</v>
      </c>
      <c r="K115" s="100" t="s">
        <v>427</v>
      </c>
      <c r="L115" s="100" t="s">
        <v>427</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535650.15</v>
      </c>
      <c r="AL115" s="29" t="s">
        <v>431</v>
      </c>
    </row>
    <row r="116" spans="1:38" ht="26.25" customHeight="1" thickBot="1" x14ac:dyDescent="0.3">
      <c r="A116" s="40" t="s">
        <v>262</v>
      </c>
      <c r="B116" s="40" t="s">
        <v>270</v>
      </c>
      <c r="C116" s="46" t="s">
        <v>408</v>
      </c>
      <c r="D116" s="42"/>
      <c r="E116" s="103">
        <v>0.65786113900036414</v>
      </c>
      <c r="F116" s="103">
        <v>0.10922797933010581</v>
      </c>
      <c r="G116" s="100" t="s">
        <v>427</v>
      </c>
      <c r="H116" s="103">
        <v>1.597662766143739</v>
      </c>
      <c r="I116" s="100" t="s">
        <v>427</v>
      </c>
      <c r="J116" s="100" t="s">
        <v>427</v>
      </c>
      <c r="K116" s="100" t="s">
        <v>427</v>
      </c>
      <c r="L116" s="100" t="s">
        <v>427</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16446528.475009101</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427</v>
      </c>
      <c r="J117" s="100" t="s">
        <v>427</v>
      </c>
      <c r="K117" s="100" t="s">
        <v>427</v>
      </c>
      <c r="L117" s="100" t="s">
        <v>427</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427</v>
      </c>
      <c r="J118" s="100" t="s">
        <v>427</v>
      </c>
      <c r="K118" s="100" t="s">
        <v>427</v>
      </c>
      <c r="L118" s="100" t="s">
        <v>427</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4">
        <v>2.7622624025E-2</v>
      </c>
      <c r="J119" s="104">
        <v>0.4918569599</v>
      </c>
      <c r="K119" s="104">
        <v>0.4918569599</v>
      </c>
      <c r="L119" s="100" t="s">
        <v>427</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v>616493.62</v>
      </c>
      <c r="AL119" s="29" t="s">
        <v>432</v>
      </c>
    </row>
    <row r="120" spans="1:38" ht="26.25" customHeight="1" thickBot="1" x14ac:dyDescent="0.3">
      <c r="A120" s="40" t="s">
        <v>262</v>
      </c>
      <c r="B120" s="40" t="s">
        <v>276</v>
      </c>
      <c r="C120" s="41" t="s">
        <v>277</v>
      </c>
      <c r="D120" s="42"/>
      <c r="E120" s="103">
        <v>0.67688500922905515</v>
      </c>
      <c r="F120" s="100" t="s">
        <v>427</v>
      </c>
      <c r="G120" s="100" t="s">
        <v>427</v>
      </c>
      <c r="H120" s="103">
        <v>0.82298776994523204</v>
      </c>
      <c r="I120" s="100" t="s">
        <v>427</v>
      </c>
      <c r="J120" s="100" t="s">
        <v>427</v>
      </c>
      <c r="K120" s="100" t="s">
        <v>427</v>
      </c>
      <c r="L120" s="100" t="s">
        <v>427</v>
      </c>
      <c r="M120" s="100" t="s">
        <v>427</v>
      </c>
      <c r="N120" s="100" t="s">
        <v>427</v>
      </c>
      <c r="O120" s="100" t="s">
        <v>427</v>
      </c>
      <c r="P120" s="100" t="s">
        <v>427</v>
      </c>
      <c r="Q120" s="100" t="s">
        <v>427</v>
      </c>
      <c r="R120" s="100" t="s">
        <v>427</v>
      </c>
      <c r="S120" s="100" t="s">
        <v>427</v>
      </c>
      <c r="T120" s="100" t="s">
        <v>427</v>
      </c>
      <c r="U120" s="100" t="s">
        <v>427</v>
      </c>
      <c r="V120" s="100" t="s">
        <v>427</v>
      </c>
      <c r="W120" s="100" t="s">
        <v>427</v>
      </c>
      <c r="X120" s="100" t="s">
        <v>427</v>
      </c>
      <c r="Y120" s="100" t="s">
        <v>427</v>
      </c>
      <c r="Z120" s="100" t="s">
        <v>427</v>
      </c>
      <c r="AA120" s="100" t="s">
        <v>427</v>
      </c>
      <c r="AB120" s="100" t="s">
        <v>427</v>
      </c>
      <c r="AC120" s="100" t="s">
        <v>427</v>
      </c>
      <c r="AD120" s="100" t="s">
        <v>427</v>
      </c>
      <c r="AE120" s="99"/>
      <c r="AF120" s="101" t="s">
        <v>427</v>
      </c>
      <c r="AG120" s="101" t="s">
        <v>427</v>
      </c>
      <c r="AH120" s="101" t="s">
        <v>427</v>
      </c>
      <c r="AI120" s="101" t="s">
        <v>427</v>
      </c>
      <c r="AJ120" s="101" t="s">
        <v>427</v>
      </c>
      <c r="AK120" s="101">
        <v>34.593553879288002</v>
      </c>
      <c r="AL120" s="29" t="s">
        <v>433</v>
      </c>
    </row>
    <row r="121" spans="1:38" ht="26.25" customHeight="1" thickBot="1" x14ac:dyDescent="0.3">
      <c r="A121" s="40" t="s">
        <v>262</v>
      </c>
      <c r="B121" s="40" t="s">
        <v>278</v>
      </c>
      <c r="C121" s="46" t="s">
        <v>279</v>
      </c>
      <c r="D121" s="43"/>
      <c r="E121" s="100" t="s">
        <v>425</v>
      </c>
      <c r="F121" s="103">
        <v>0.56927391260005</v>
      </c>
      <c r="G121" s="100" t="s">
        <v>427</v>
      </c>
      <c r="H121" s="100" t="s">
        <v>425</v>
      </c>
      <c r="I121" s="100" t="s">
        <v>427</v>
      </c>
      <c r="J121" s="100" t="s">
        <v>427</v>
      </c>
      <c r="K121" s="100" t="s">
        <v>427</v>
      </c>
      <c r="L121" s="100" t="s">
        <v>427</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661946.41000005801</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429</v>
      </c>
      <c r="J122" s="100" t="s">
        <v>429</v>
      </c>
      <c r="K122" s="100" t="s">
        <v>429</v>
      </c>
      <c r="L122" s="100" t="s">
        <v>429</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0" t="s">
        <v>429</v>
      </c>
      <c r="AG122" s="100" t="s">
        <v>429</v>
      </c>
      <c r="AH122" s="100" t="s">
        <v>429</v>
      </c>
      <c r="AI122" s="100" t="s">
        <v>429</v>
      </c>
      <c r="AJ122" s="100"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429</v>
      </c>
      <c r="J123" s="100" t="s">
        <v>429</v>
      </c>
      <c r="K123" s="100" t="s">
        <v>429</v>
      </c>
      <c r="L123" s="100" t="s">
        <v>429</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0" t="s">
        <v>429</v>
      </c>
      <c r="AG123" s="100" t="s">
        <v>429</v>
      </c>
      <c r="AH123" s="100" t="s">
        <v>429</v>
      </c>
      <c r="AI123" s="100" t="s">
        <v>429</v>
      </c>
      <c r="AJ123" s="100"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427</v>
      </c>
      <c r="J124" s="100" t="s">
        <v>427</v>
      </c>
      <c r="K124" s="100" t="s">
        <v>427</v>
      </c>
      <c r="L124" s="100" t="s">
        <v>427</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0" t="s">
        <v>427</v>
      </c>
      <c r="AG124" s="100" t="s">
        <v>427</v>
      </c>
      <c r="AH124" s="100" t="s">
        <v>427</v>
      </c>
      <c r="AI124" s="100" t="s">
        <v>427</v>
      </c>
      <c r="AJ124" s="100" t="s">
        <v>427</v>
      </c>
      <c r="AK124" s="101" t="s">
        <v>427</v>
      </c>
      <c r="AL124" s="29" t="s">
        <v>411</v>
      </c>
    </row>
    <row r="125" spans="1:38" ht="26.25" customHeight="1" thickBot="1" x14ac:dyDescent="0.3">
      <c r="A125" s="40" t="s">
        <v>287</v>
      </c>
      <c r="B125" s="40" t="s">
        <v>288</v>
      </c>
      <c r="C125" s="41" t="s">
        <v>289</v>
      </c>
      <c r="D125" s="42"/>
      <c r="E125" s="100" t="s">
        <v>425</v>
      </c>
      <c r="F125" s="103">
        <v>0.225326073431171</v>
      </c>
      <c r="G125" s="100" t="s">
        <v>425</v>
      </c>
      <c r="H125" s="100" t="s">
        <v>425</v>
      </c>
      <c r="I125" s="104">
        <v>5.2906919999999998E-6</v>
      </c>
      <c r="J125" s="104">
        <v>3.5110956000000003E-5</v>
      </c>
      <c r="K125" s="104">
        <v>7.4230012000000005E-5</v>
      </c>
      <c r="L125" s="100" t="s">
        <v>425</v>
      </c>
      <c r="M125" s="100" t="s">
        <v>425</v>
      </c>
      <c r="N125" s="100" t="s">
        <v>427</v>
      </c>
      <c r="O125" s="100" t="s">
        <v>427</v>
      </c>
      <c r="P125" s="100" t="s">
        <v>427</v>
      </c>
      <c r="Q125" s="100" t="s">
        <v>427</v>
      </c>
      <c r="R125" s="100" t="s">
        <v>427</v>
      </c>
      <c r="S125" s="100" t="s">
        <v>427</v>
      </c>
      <c r="T125" s="100" t="s">
        <v>427</v>
      </c>
      <c r="U125" s="100" t="s">
        <v>427</v>
      </c>
      <c r="V125" s="100" t="s">
        <v>427</v>
      </c>
      <c r="W125" s="100" t="s">
        <v>427</v>
      </c>
      <c r="X125" s="100" t="s">
        <v>427</v>
      </c>
      <c r="Y125" s="100" t="s">
        <v>427</v>
      </c>
      <c r="Z125" s="100" t="s">
        <v>427</v>
      </c>
      <c r="AA125" s="100" t="s">
        <v>427</v>
      </c>
      <c r="AB125" s="100" t="s">
        <v>427</v>
      </c>
      <c r="AC125" s="100" t="s">
        <v>427</v>
      </c>
      <c r="AD125" s="100" t="s">
        <v>427</v>
      </c>
      <c r="AE125" s="99"/>
      <c r="AF125" s="100" t="s">
        <v>427</v>
      </c>
      <c r="AG125" s="100" t="s">
        <v>427</v>
      </c>
      <c r="AH125" s="100" t="s">
        <v>427</v>
      </c>
      <c r="AI125" s="100" t="s">
        <v>427</v>
      </c>
      <c r="AJ125" s="100" t="s">
        <v>427</v>
      </c>
      <c r="AK125" s="101">
        <v>160.32388</v>
      </c>
      <c r="AL125" s="29" t="s">
        <v>422</v>
      </c>
    </row>
    <row r="126" spans="1:38" ht="26.25" customHeight="1" thickBot="1" x14ac:dyDescent="0.3">
      <c r="A126" s="40" t="s">
        <v>287</v>
      </c>
      <c r="B126" s="40" t="s">
        <v>290</v>
      </c>
      <c r="C126" s="41" t="s">
        <v>291</v>
      </c>
      <c r="D126" s="42"/>
      <c r="E126" s="100" t="s">
        <v>425</v>
      </c>
      <c r="F126" s="103">
        <v>2.2444840002165799E-2</v>
      </c>
      <c r="G126" s="100" t="s">
        <v>427</v>
      </c>
      <c r="H126" s="103">
        <v>0.15918090530000001</v>
      </c>
      <c r="I126" s="100" t="s">
        <v>425</v>
      </c>
      <c r="J126" s="100" t="s">
        <v>425</v>
      </c>
      <c r="K126" s="100" t="s">
        <v>425</v>
      </c>
      <c r="L126" s="100" t="s">
        <v>425</v>
      </c>
      <c r="M126" s="100" t="s">
        <v>425</v>
      </c>
      <c r="N126" s="100" t="s">
        <v>427</v>
      </c>
      <c r="O126" s="100" t="s">
        <v>427</v>
      </c>
      <c r="P126" s="100" t="s">
        <v>427</v>
      </c>
      <c r="Q126" s="100" t="s">
        <v>427</v>
      </c>
      <c r="R126" s="100" t="s">
        <v>427</v>
      </c>
      <c r="S126" s="100" t="s">
        <v>427</v>
      </c>
      <c r="T126" s="100" t="s">
        <v>427</v>
      </c>
      <c r="U126" s="100" t="s">
        <v>427</v>
      </c>
      <c r="V126" s="100" t="s">
        <v>427</v>
      </c>
      <c r="W126" s="100" t="s">
        <v>427</v>
      </c>
      <c r="X126" s="100" t="s">
        <v>427</v>
      </c>
      <c r="Y126" s="100" t="s">
        <v>427</v>
      </c>
      <c r="Z126" s="100" t="s">
        <v>427</v>
      </c>
      <c r="AA126" s="100" t="s">
        <v>427</v>
      </c>
      <c r="AB126" s="100" t="s">
        <v>427</v>
      </c>
      <c r="AC126" s="100" t="s">
        <v>427</v>
      </c>
      <c r="AD126" s="100" t="s">
        <v>427</v>
      </c>
      <c r="AE126" s="99"/>
      <c r="AF126" s="100" t="s">
        <v>427</v>
      </c>
      <c r="AG126" s="100" t="s">
        <v>427</v>
      </c>
      <c r="AH126" s="100" t="s">
        <v>427</v>
      </c>
      <c r="AI126" s="100" t="s">
        <v>427</v>
      </c>
      <c r="AJ126" s="100" t="s">
        <v>427</v>
      </c>
      <c r="AK126" s="101">
        <v>663.25377214100001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425</v>
      </c>
      <c r="J127" s="100" t="s">
        <v>425</v>
      </c>
      <c r="K127" s="100" t="s">
        <v>425</v>
      </c>
      <c r="L127" s="100" t="s">
        <v>425</v>
      </c>
      <c r="M127" s="100" t="s">
        <v>425</v>
      </c>
      <c r="N127" s="100" t="s">
        <v>427</v>
      </c>
      <c r="O127" s="100" t="s">
        <v>427</v>
      </c>
      <c r="P127" s="100" t="s">
        <v>427</v>
      </c>
      <c r="Q127" s="100" t="s">
        <v>427</v>
      </c>
      <c r="R127" s="100" t="s">
        <v>427</v>
      </c>
      <c r="S127" s="100" t="s">
        <v>427</v>
      </c>
      <c r="T127" s="100" t="s">
        <v>427</v>
      </c>
      <c r="U127" s="100" t="s">
        <v>427</v>
      </c>
      <c r="V127" s="100" t="s">
        <v>427</v>
      </c>
      <c r="W127" s="100" t="s">
        <v>427</v>
      </c>
      <c r="X127" s="100" t="s">
        <v>427</v>
      </c>
      <c r="Y127" s="100" t="s">
        <v>427</v>
      </c>
      <c r="Z127" s="100" t="s">
        <v>427</v>
      </c>
      <c r="AA127" s="100" t="s">
        <v>427</v>
      </c>
      <c r="AB127" s="100" t="s">
        <v>427</v>
      </c>
      <c r="AC127" s="100" t="s">
        <v>427</v>
      </c>
      <c r="AD127" s="100" t="s">
        <v>427</v>
      </c>
      <c r="AE127" s="99"/>
      <c r="AF127" s="100" t="s">
        <v>427</v>
      </c>
      <c r="AG127" s="100" t="s">
        <v>427</v>
      </c>
      <c r="AH127" s="100" t="s">
        <v>427</v>
      </c>
      <c r="AI127" s="100" t="s">
        <v>427</v>
      </c>
      <c r="AJ127" s="100" t="s">
        <v>427</v>
      </c>
      <c r="AK127" s="101" t="s">
        <v>427</v>
      </c>
      <c r="AL127" s="29" t="s">
        <v>423</v>
      </c>
    </row>
    <row r="128" spans="1:38" ht="26.25" customHeight="1" thickBot="1" x14ac:dyDescent="0.3">
      <c r="A128" s="40" t="s">
        <v>287</v>
      </c>
      <c r="B128" s="44" t="s">
        <v>294</v>
      </c>
      <c r="C128" s="46" t="s">
        <v>295</v>
      </c>
      <c r="D128" s="42"/>
      <c r="E128" s="100" t="s">
        <v>428</v>
      </c>
      <c r="F128" s="100" t="s">
        <v>428</v>
      </c>
      <c r="G128" s="100" t="s">
        <v>428</v>
      </c>
      <c r="H128" s="100" t="s">
        <v>428</v>
      </c>
      <c r="I128" s="100" t="s">
        <v>428</v>
      </c>
      <c r="J128" s="100" t="s">
        <v>428</v>
      </c>
      <c r="K128" s="100" t="s">
        <v>428</v>
      </c>
      <c r="L128" s="100" t="s">
        <v>428</v>
      </c>
      <c r="M128" s="100" t="s">
        <v>428</v>
      </c>
      <c r="N128" s="100" t="s">
        <v>428</v>
      </c>
      <c r="O128" s="100" t="s">
        <v>428</v>
      </c>
      <c r="P128" s="100" t="s">
        <v>428</v>
      </c>
      <c r="Q128" s="100" t="s">
        <v>428</v>
      </c>
      <c r="R128" s="100" t="s">
        <v>428</v>
      </c>
      <c r="S128" s="100" t="s">
        <v>428</v>
      </c>
      <c r="T128" s="100" t="s">
        <v>428</v>
      </c>
      <c r="U128" s="100" t="s">
        <v>428</v>
      </c>
      <c r="V128" s="100" t="s">
        <v>428</v>
      </c>
      <c r="W128" s="100" t="s">
        <v>428</v>
      </c>
      <c r="X128" s="100" t="s">
        <v>425</v>
      </c>
      <c r="Y128" s="100" t="s">
        <v>425</v>
      </c>
      <c r="Z128" s="100" t="s">
        <v>425</v>
      </c>
      <c r="AA128" s="100" t="s">
        <v>425</v>
      </c>
      <c r="AB128" s="100" t="s">
        <v>425</v>
      </c>
      <c r="AC128" s="100" t="s">
        <v>428</v>
      </c>
      <c r="AD128" s="100" t="s">
        <v>427</v>
      </c>
      <c r="AE128" s="99"/>
      <c r="AF128" s="100" t="s">
        <v>427</v>
      </c>
      <c r="AG128" s="100" t="s">
        <v>427</v>
      </c>
      <c r="AH128" s="100" t="s">
        <v>427</v>
      </c>
      <c r="AI128" s="100" t="s">
        <v>427</v>
      </c>
      <c r="AJ128" s="100" t="s">
        <v>427</v>
      </c>
      <c r="AK128" s="101" t="s">
        <v>428</v>
      </c>
      <c r="AL128" s="29" t="s">
        <v>299</v>
      </c>
    </row>
    <row r="129" spans="1:38" ht="26.25" customHeight="1" thickBot="1" x14ac:dyDescent="0.3">
      <c r="A129" s="40" t="s">
        <v>287</v>
      </c>
      <c r="B129" s="44" t="s">
        <v>297</v>
      </c>
      <c r="C129" s="52" t="s">
        <v>298</v>
      </c>
      <c r="D129" s="42"/>
      <c r="E129" s="103">
        <v>0.27169930900000006</v>
      </c>
      <c r="F129" s="103">
        <v>0.23730391600000006</v>
      </c>
      <c r="G129" s="103">
        <v>5.7050000000000004E-4</v>
      </c>
      <c r="H129" s="100" t="s">
        <v>428</v>
      </c>
      <c r="I129" s="104">
        <v>4.9233820000000005E-3</v>
      </c>
      <c r="J129" s="104">
        <v>4.9742829999999995E-3</v>
      </c>
      <c r="K129" s="104">
        <v>5.0358999999999994E-3</v>
      </c>
      <c r="L129" s="104">
        <v>3.8843218999999999E-3</v>
      </c>
      <c r="M129" s="104">
        <v>0.1317779</v>
      </c>
      <c r="N129" s="104">
        <v>3.5000000000000001E-3</v>
      </c>
      <c r="O129" s="100" t="s">
        <v>425</v>
      </c>
      <c r="P129" s="104">
        <v>2.0000000000000001E-4</v>
      </c>
      <c r="Q129" s="104">
        <v>5.0000000000000001E-4</v>
      </c>
      <c r="R129" s="104">
        <v>2.8199999999999999E-2</v>
      </c>
      <c r="S129" s="104">
        <v>4.4000000000000003E-3</v>
      </c>
      <c r="T129" s="104">
        <v>7.4000000000000003E-3</v>
      </c>
      <c r="U129" s="104">
        <v>2.6098229999999998E-3</v>
      </c>
      <c r="V129" s="104">
        <v>7.2153929999999996E-3</v>
      </c>
      <c r="W129" s="104">
        <v>1.5181999999999999E-2</v>
      </c>
      <c r="X129" s="100" t="s">
        <v>425</v>
      </c>
      <c r="Y129" s="100" t="s">
        <v>425</v>
      </c>
      <c r="Z129" s="100" t="s">
        <v>425</v>
      </c>
      <c r="AA129" s="100" t="s">
        <v>425</v>
      </c>
      <c r="AB129" s="100" t="s">
        <v>425</v>
      </c>
      <c r="AC129" s="104">
        <v>7.6210000000000004E-4</v>
      </c>
      <c r="AD129" s="100" t="s">
        <v>427</v>
      </c>
      <c r="AE129" s="99"/>
      <c r="AF129" s="100" t="s">
        <v>427</v>
      </c>
      <c r="AG129" s="100" t="s">
        <v>427</v>
      </c>
      <c r="AH129" s="100" t="s">
        <v>427</v>
      </c>
      <c r="AI129" s="100" t="s">
        <v>427</v>
      </c>
      <c r="AJ129" s="100" t="s">
        <v>427</v>
      </c>
      <c r="AK129" s="101" t="s">
        <v>428</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428</v>
      </c>
      <c r="J130" s="100" t="s">
        <v>428</v>
      </c>
      <c r="K130" s="100" t="s">
        <v>428</v>
      </c>
      <c r="L130" s="100" t="s">
        <v>428</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4">
        <v>0.22799</v>
      </c>
      <c r="AD130" s="100" t="s">
        <v>427</v>
      </c>
      <c r="AE130" s="99"/>
      <c r="AF130" s="100" t="s">
        <v>427</v>
      </c>
      <c r="AG130" s="100" t="s">
        <v>427</v>
      </c>
      <c r="AH130" s="100" t="s">
        <v>427</v>
      </c>
      <c r="AI130" s="100" t="s">
        <v>427</v>
      </c>
      <c r="AJ130" s="100" t="s">
        <v>427</v>
      </c>
      <c r="AK130" s="101" t="s">
        <v>428</v>
      </c>
      <c r="AL130" s="29" t="s">
        <v>299</v>
      </c>
    </row>
    <row r="131" spans="1:38" ht="26.25" customHeight="1" thickBot="1" x14ac:dyDescent="0.3">
      <c r="A131" s="40" t="s">
        <v>287</v>
      </c>
      <c r="B131" s="44" t="s">
        <v>302</v>
      </c>
      <c r="C131" s="52" t="s">
        <v>303</v>
      </c>
      <c r="D131" s="42"/>
      <c r="E131" s="100" t="s">
        <v>428</v>
      </c>
      <c r="F131" s="100" t="s">
        <v>428</v>
      </c>
      <c r="G131" s="100" t="s">
        <v>428</v>
      </c>
      <c r="H131" s="100" t="s">
        <v>428</v>
      </c>
      <c r="I131" s="100" t="s">
        <v>428</v>
      </c>
      <c r="J131" s="100" t="s">
        <v>428</v>
      </c>
      <c r="K131" s="100" t="s">
        <v>428</v>
      </c>
      <c r="L131" s="100" t="s">
        <v>428</v>
      </c>
      <c r="M131" s="100" t="s">
        <v>428</v>
      </c>
      <c r="N131" s="100" t="s">
        <v>428</v>
      </c>
      <c r="O131" s="100" t="s">
        <v>428</v>
      </c>
      <c r="P131" s="100" t="s">
        <v>428</v>
      </c>
      <c r="Q131" s="100" t="s">
        <v>428</v>
      </c>
      <c r="R131" s="100" t="s">
        <v>428</v>
      </c>
      <c r="S131" s="100" t="s">
        <v>428</v>
      </c>
      <c r="T131" s="100" t="s">
        <v>428</v>
      </c>
      <c r="U131" s="100" t="s">
        <v>428</v>
      </c>
      <c r="V131" s="100" t="s">
        <v>428</v>
      </c>
      <c r="W131" s="100" t="s">
        <v>428</v>
      </c>
      <c r="X131" s="100" t="s">
        <v>425</v>
      </c>
      <c r="Y131" s="100" t="s">
        <v>425</v>
      </c>
      <c r="Z131" s="100" t="s">
        <v>425</v>
      </c>
      <c r="AA131" s="100" t="s">
        <v>425</v>
      </c>
      <c r="AB131" s="100" t="s">
        <v>425</v>
      </c>
      <c r="AC131" s="104">
        <v>0.27111099999999999</v>
      </c>
      <c r="AD131" s="100" t="s">
        <v>427</v>
      </c>
      <c r="AE131" s="99"/>
      <c r="AF131" s="100" t="s">
        <v>427</v>
      </c>
      <c r="AG131" s="100" t="s">
        <v>427</v>
      </c>
      <c r="AH131" s="100" t="s">
        <v>427</v>
      </c>
      <c r="AI131" s="100" t="s">
        <v>427</v>
      </c>
      <c r="AJ131" s="100" t="s">
        <v>427</v>
      </c>
      <c r="AK131" s="101" t="s">
        <v>428</v>
      </c>
      <c r="AL131" s="29" t="s">
        <v>299</v>
      </c>
    </row>
    <row r="132" spans="1:38" ht="26.25" customHeight="1" thickBot="1" x14ac:dyDescent="0.3">
      <c r="A132" s="40" t="s">
        <v>287</v>
      </c>
      <c r="B132" s="44" t="s">
        <v>304</v>
      </c>
      <c r="C132" s="52" t="s">
        <v>305</v>
      </c>
      <c r="D132" s="42"/>
      <c r="E132" s="100" t="s">
        <v>428</v>
      </c>
      <c r="F132" s="100" t="s">
        <v>428</v>
      </c>
      <c r="G132" s="100" t="s">
        <v>428</v>
      </c>
      <c r="H132" s="100" t="s">
        <v>428</v>
      </c>
      <c r="I132" s="100" t="s">
        <v>428</v>
      </c>
      <c r="J132" s="100" t="s">
        <v>428</v>
      </c>
      <c r="K132" s="100" t="s">
        <v>428</v>
      </c>
      <c r="L132" s="100" t="s">
        <v>428</v>
      </c>
      <c r="M132" s="100" t="s">
        <v>428</v>
      </c>
      <c r="N132" s="100" t="s">
        <v>428</v>
      </c>
      <c r="O132" s="100" t="s">
        <v>428</v>
      </c>
      <c r="P132" s="100" t="s">
        <v>428</v>
      </c>
      <c r="Q132" s="100" t="s">
        <v>428</v>
      </c>
      <c r="R132" s="100" t="s">
        <v>428</v>
      </c>
      <c r="S132" s="100" t="s">
        <v>428</v>
      </c>
      <c r="T132" s="100" t="s">
        <v>428</v>
      </c>
      <c r="U132" s="100" t="s">
        <v>428</v>
      </c>
      <c r="V132" s="100" t="s">
        <v>428</v>
      </c>
      <c r="W132" s="100" t="s">
        <v>428</v>
      </c>
      <c r="X132" s="100" t="s">
        <v>425</v>
      </c>
      <c r="Y132" s="100" t="s">
        <v>425</v>
      </c>
      <c r="Z132" s="100" t="s">
        <v>425</v>
      </c>
      <c r="AA132" s="100" t="s">
        <v>425</v>
      </c>
      <c r="AB132" s="100" t="s">
        <v>425</v>
      </c>
      <c r="AC132" s="104">
        <v>7.6620000000000004E-3</v>
      </c>
      <c r="AD132" s="100" t="s">
        <v>427</v>
      </c>
      <c r="AE132" s="99"/>
      <c r="AF132" s="100" t="s">
        <v>427</v>
      </c>
      <c r="AG132" s="100" t="s">
        <v>427</v>
      </c>
      <c r="AH132" s="100" t="s">
        <v>427</v>
      </c>
      <c r="AI132" s="100" t="s">
        <v>427</v>
      </c>
      <c r="AJ132" s="100" t="s">
        <v>427</v>
      </c>
      <c r="AK132" s="101" t="s">
        <v>428</v>
      </c>
      <c r="AL132" s="29" t="s">
        <v>413</v>
      </c>
    </row>
    <row r="133" spans="1:38" ht="26.25" customHeight="1" thickBot="1" x14ac:dyDescent="0.3">
      <c r="A133" s="40" t="s">
        <v>287</v>
      </c>
      <c r="B133" s="44" t="s">
        <v>306</v>
      </c>
      <c r="C133" s="52" t="s">
        <v>307</v>
      </c>
      <c r="D133" s="42"/>
      <c r="E133" s="103">
        <v>1.057697E-3</v>
      </c>
      <c r="F133" s="100" t="s">
        <v>425</v>
      </c>
      <c r="G133" s="103">
        <v>1.1232E-4</v>
      </c>
      <c r="H133" s="100" t="s">
        <v>425</v>
      </c>
      <c r="I133" s="104">
        <v>3.3102763515151598E-4</v>
      </c>
      <c r="J133" s="104">
        <v>3.3102763515151598E-4</v>
      </c>
      <c r="K133" s="104">
        <v>3.3102763515151598E-4</v>
      </c>
      <c r="L133" s="100" t="s">
        <v>425</v>
      </c>
      <c r="M133" s="104">
        <v>5.2940000000000005E-5</v>
      </c>
      <c r="N133" s="100" t="s">
        <v>425</v>
      </c>
      <c r="O133" s="100" t="s">
        <v>425</v>
      </c>
      <c r="P133" s="104">
        <v>2.9425480413659997E-3</v>
      </c>
      <c r="Q133" s="100" t="s">
        <v>425</v>
      </c>
      <c r="R133" s="100" t="s">
        <v>425</v>
      </c>
      <c r="S133" s="100" t="s">
        <v>425</v>
      </c>
      <c r="T133" s="100" t="s">
        <v>425</v>
      </c>
      <c r="U133" s="100" t="s">
        <v>425</v>
      </c>
      <c r="V133" s="100" t="s">
        <v>425</v>
      </c>
      <c r="W133" s="104">
        <v>1.8658449999999999E-3</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50320</v>
      </c>
      <c r="AL133" s="29" t="s">
        <v>414</v>
      </c>
    </row>
    <row r="134" spans="1:38" ht="26.25" customHeight="1" thickBot="1" x14ac:dyDescent="0.3">
      <c r="A134" s="40" t="s">
        <v>287</v>
      </c>
      <c r="B134" s="44" t="s">
        <v>308</v>
      </c>
      <c r="C134" s="41" t="s">
        <v>309</v>
      </c>
      <c r="D134" s="42"/>
      <c r="E134" s="100" t="s">
        <v>428</v>
      </c>
      <c r="F134" s="100" t="s">
        <v>427</v>
      </c>
      <c r="G134" s="100" t="s">
        <v>428</v>
      </c>
      <c r="H134" s="100" t="s">
        <v>427</v>
      </c>
      <c r="I134" s="100" t="s">
        <v>427</v>
      </c>
      <c r="J134" s="100" t="s">
        <v>427</v>
      </c>
      <c r="K134" s="100" t="s">
        <v>427</v>
      </c>
      <c r="L134" s="100" t="s">
        <v>427</v>
      </c>
      <c r="M134" s="100" t="s">
        <v>428</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1.8780935100000001E-3</v>
      </c>
      <c r="F135" s="103">
        <v>7.2643239526317099E-4</v>
      </c>
      <c r="G135" s="103">
        <v>6.4965498999999997E-5</v>
      </c>
      <c r="H135" s="100" t="s">
        <v>425</v>
      </c>
      <c r="I135" s="104">
        <v>2.4745949074412099E-3</v>
      </c>
      <c r="J135" s="104">
        <v>2.66358544929829E-3</v>
      </c>
      <c r="K135" s="104">
        <v>2.7403628569277298E-3</v>
      </c>
      <c r="L135" s="104">
        <v>1.03932986112531E-3</v>
      </c>
      <c r="M135" s="104">
        <v>3.2972943599999999E-2</v>
      </c>
      <c r="N135" s="104">
        <v>2.8939176721899998E-4</v>
      </c>
      <c r="O135" s="104">
        <v>5.9059544329999997E-5</v>
      </c>
      <c r="P135" s="100" t="s">
        <v>425</v>
      </c>
      <c r="Q135" s="104">
        <v>2.4214413175400001E-4</v>
      </c>
      <c r="R135" s="104">
        <v>5.9059544330000001E-6</v>
      </c>
      <c r="S135" s="104">
        <v>1.1811908866099999E-4</v>
      </c>
      <c r="T135" s="100" t="s">
        <v>425</v>
      </c>
      <c r="U135" s="104">
        <v>4.1341681031000002E-5</v>
      </c>
      <c r="V135" s="104">
        <v>1.0353138121108E-2</v>
      </c>
      <c r="W135" s="104">
        <v>1.7717864E-2</v>
      </c>
      <c r="X135" s="104">
        <v>3.5435728870000002E-4</v>
      </c>
      <c r="Y135" s="104">
        <v>4.4885256569999999E-4</v>
      </c>
      <c r="Z135" s="104">
        <v>2.3033223770000001E-4</v>
      </c>
      <c r="AA135" s="104">
        <v>1.88990554E-4</v>
      </c>
      <c r="AB135" s="104">
        <v>1.2225326459999999E-3</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2.8733926018649999E-3</v>
      </c>
      <c r="G136" s="100" t="s">
        <v>427</v>
      </c>
      <c r="H136" s="100" t="s">
        <v>425</v>
      </c>
      <c r="I136" s="100" t="s">
        <v>427</v>
      </c>
      <c r="J136" s="100" t="s">
        <v>427</v>
      </c>
      <c r="K136" s="100" t="s">
        <v>427</v>
      </c>
      <c r="L136" s="100" t="s">
        <v>427</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376963503.87484801</v>
      </c>
      <c r="AL136" s="29" t="s">
        <v>435</v>
      </c>
    </row>
    <row r="137" spans="1:38" ht="26.25" customHeight="1" thickBot="1" x14ac:dyDescent="0.3">
      <c r="A137" s="40" t="s">
        <v>287</v>
      </c>
      <c r="B137" s="40" t="s">
        <v>314</v>
      </c>
      <c r="C137" s="41" t="s">
        <v>315</v>
      </c>
      <c r="D137" s="42"/>
      <c r="E137" s="103">
        <v>2.5000000000000001E-4</v>
      </c>
      <c r="F137" s="103">
        <v>5.9577107999999997E-2</v>
      </c>
      <c r="G137" s="100" t="s">
        <v>425</v>
      </c>
      <c r="H137" s="103">
        <v>3.100471E-3</v>
      </c>
      <c r="I137" s="100" t="s">
        <v>427</v>
      </c>
      <c r="J137" s="100" t="s">
        <v>427</v>
      </c>
      <c r="K137" s="100" t="s">
        <v>427</v>
      </c>
      <c r="L137" s="100" t="s">
        <v>427</v>
      </c>
      <c r="M137" s="104">
        <v>1.2999999999999999E-4</v>
      </c>
      <c r="N137" s="100" t="s">
        <v>427</v>
      </c>
      <c r="O137" s="100" t="s">
        <v>427</v>
      </c>
      <c r="P137" s="100" t="s">
        <v>427</v>
      </c>
      <c r="Q137" s="100" t="s">
        <v>427</v>
      </c>
      <c r="R137" s="100" t="s">
        <v>427</v>
      </c>
      <c r="S137" s="100" t="s">
        <v>427</v>
      </c>
      <c r="T137" s="100" t="s">
        <v>427</v>
      </c>
      <c r="U137" s="100" t="s">
        <v>427</v>
      </c>
      <c r="V137" s="100" t="s">
        <v>427</v>
      </c>
      <c r="W137" s="100" t="s">
        <v>427</v>
      </c>
      <c r="X137" s="100" t="s">
        <v>427</v>
      </c>
      <c r="Y137" s="100" t="s">
        <v>427</v>
      </c>
      <c r="Z137" s="100" t="s">
        <v>427</v>
      </c>
      <c r="AA137" s="100" t="s">
        <v>427</v>
      </c>
      <c r="AB137" s="100" t="s">
        <v>427</v>
      </c>
      <c r="AC137" s="100" t="s">
        <v>427</v>
      </c>
      <c r="AD137" s="100" t="s">
        <v>427</v>
      </c>
      <c r="AE137" s="99"/>
      <c r="AF137" s="100" t="s">
        <v>427</v>
      </c>
      <c r="AG137" s="100" t="s">
        <v>427</v>
      </c>
      <c r="AH137" s="100" t="s">
        <v>427</v>
      </c>
      <c r="AI137" s="100" t="s">
        <v>427</v>
      </c>
      <c r="AJ137" s="100"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427</v>
      </c>
      <c r="J138" s="100" t="s">
        <v>427</v>
      </c>
      <c r="K138" s="100" t="s">
        <v>427</v>
      </c>
      <c r="L138" s="100" t="s">
        <v>427</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0" t="s">
        <v>427</v>
      </c>
      <c r="AG138" s="100" t="s">
        <v>427</v>
      </c>
      <c r="AH138" s="100" t="s">
        <v>427</v>
      </c>
      <c r="AI138" s="100" t="s">
        <v>427</v>
      </c>
      <c r="AJ138" s="100" t="s">
        <v>427</v>
      </c>
      <c r="AK138" s="101" t="s">
        <v>425</v>
      </c>
      <c r="AL138" s="29" t="s">
        <v>415</v>
      </c>
    </row>
    <row r="139" spans="1:38" ht="26.25" customHeight="1" thickBot="1" x14ac:dyDescent="0.3">
      <c r="A139" s="44" t="s">
        <v>287</v>
      </c>
      <c r="B139" s="44" t="s">
        <v>318</v>
      </c>
      <c r="C139" s="46" t="s">
        <v>376</v>
      </c>
      <c r="D139" s="43"/>
      <c r="E139" s="103">
        <v>6.4714800000000003E-2</v>
      </c>
      <c r="F139" s="103">
        <v>8.0699999999999999E-4</v>
      </c>
      <c r="G139" s="100" t="s">
        <v>425</v>
      </c>
      <c r="H139" s="100" t="s">
        <v>425</v>
      </c>
      <c r="I139" s="104">
        <v>0.44960401831054903</v>
      </c>
      <c r="J139" s="104">
        <v>0.44960477831054901</v>
      </c>
      <c r="K139" s="104">
        <v>0.44960569831054903</v>
      </c>
      <c r="L139" s="104">
        <v>1.0440000000000001E-6</v>
      </c>
      <c r="M139" s="100" t="s">
        <v>425</v>
      </c>
      <c r="N139" s="104">
        <v>1.306552001339E-3</v>
      </c>
      <c r="O139" s="104">
        <v>2.6296830968019999E-3</v>
      </c>
      <c r="P139" s="104">
        <v>2.6296830968019999E-3</v>
      </c>
      <c r="Q139" s="104">
        <v>4.18974238079E-3</v>
      </c>
      <c r="R139" s="104">
        <v>3.992194702779E-3</v>
      </c>
      <c r="S139" s="104">
        <v>9.279000270424E-3</v>
      </c>
      <c r="T139" s="100" t="s">
        <v>427</v>
      </c>
      <c r="U139" s="100" t="s">
        <v>427</v>
      </c>
      <c r="V139" s="100" t="s">
        <v>427</v>
      </c>
      <c r="W139" s="104">
        <v>4.4346222380000002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429</v>
      </c>
      <c r="J140" s="100" t="s">
        <v>429</v>
      </c>
      <c r="K140" s="100" t="s">
        <v>429</v>
      </c>
      <c r="L140" s="100" t="s">
        <v>429</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0" t="s">
        <v>429</v>
      </c>
      <c r="AG140" s="100" t="s">
        <v>429</v>
      </c>
      <c r="AH140" s="100" t="s">
        <v>429</v>
      </c>
      <c r="AI140" s="100" t="s">
        <v>429</v>
      </c>
      <c r="AJ140" s="100" t="s">
        <v>429</v>
      </c>
      <c r="AK140" s="101" t="s">
        <v>429</v>
      </c>
      <c r="AL140" s="29" t="s">
        <v>411</v>
      </c>
    </row>
    <row r="141" spans="1:38" s="5" customFormat="1" ht="37.5" customHeight="1" thickBot="1" x14ac:dyDescent="0.35">
      <c r="A141" s="59"/>
      <c r="B141" s="60" t="s">
        <v>322</v>
      </c>
      <c r="C141" s="61" t="s">
        <v>387</v>
      </c>
      <c r="D141" s="59" t="s">
        <v>141</v>
      </c>
      <c r="E141" s="105">
        <f>SUM(E14:E140)</f>
        <v>74.757087170059179</v>
      </c>
      <c r="F141" s="105">
        <f t="shared" ref="F141:AD141" si="0">SUM(F14:F140)</f>
        <v>75.7145275154854</v>
      </c>
      <c r="G141" s="105">
        <f t="shared" si="0"/>
        <v>15.429286500037465</v>
      </c>
      <c r="H141" s="105">
        <f t="shared" si="0"/>
        <v>37.971056961232563</v>
      </c>
      <c r="I141" s="105">
        <f t="shared" si="0"/>
        <v>9.6404680657650612</v>
      </c>
      <c r="J141" s="105">
        <f t="shared" si="0"/>
        <v>16.009756138026081</v>
      </c>
      <c r="K141" s="105">
        <f t="shared" si="0"/>
        <v>31.441131155751929</v>
      </c>
      <c r="L141" s="105">
        <f t="shared" si="0"/>
        <v>1.2510787473221825</v>
      </c>
      <c r="M141" s="105">
        <f t="shared" si="0"/>
        <v>172.22130565213311</v>
      </c>
      <c r="N141" s="105">
        <f t="shared" si="0"/>
        <v>10.565051427424065</v>
      </c>
      <c r="O141" s="105">
        <f t="shared" si="0"/>
        <v>0.73283220826529527</v>
      </c>
      <c r="P141" s="105">
        <f t="shared" si="0"/>
        <v>0.42183060901157282</v>
      </c>
      <c r="Q141" s="105">
        <f t="shared" si="0"/>
        <v>0.53369394126586533</v>
      </c>
      <c r="R141" s="105">
        <f>SUM(R14:R140)</f>
        <v>3.9102376583412686</v>
      </c>
      <c r="S141" s="105">
        <f t="shared" si="0"/>
        <v>55.002827311406804</v>
      </c>
      <c r="T141" s="105">
        <f t="shared" si="0"/>
        <v>2.5004713474142228</v>
      </c>
      <c r="U141" s="105">
        <f t="shared" si="0"/>
        <v>1.0078349761869334</v>
      </c>
      <c r="V141" s="105">
        <f t="shared" si="0"/>
        <v>44.713438505775237</v>
      </c>
      <c r="W141" s="105">
        <f t="shared" si="0"/>
        <v>19.532047920422997</v>
      </c>
      <c r="X141" s="105">
        <f t="shared" si="0"/>
        <v>1.1481252020892156</v>
      </c>
      <c r="Y141" s="105">
        <f t="shared" si="0"/>
        <v>1.2086546341156199</v>
      </c>
      <c r="Z141" s="105">
        <f t="shared" si="0"/>
        <v>0.53112014817513009</v>
      </c>
      <c r="AA141" s="105">
        <f t="shared" si="0"/>
        <v>0.6714409490156461</v>
      </c>
      <c r="AB141" s="105">
        <f t="shared" si="0"/>
        <v>3.5593409326845293</v>
      </c>
      <c r="AC141" s="105">
        <f t="shared" si="0"/>
        <v>1.0827046210496001</v>
      </c>
      <c r="AD141" s="105">
        <f t="shared" si="0"/>
        <v>0.24048999670007998</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1">
        <v>8.3087555465733391</v>
      </c>
      <c r="F143" s="101">
        <v>0.63709782115814395</v>
      </c>
      <c r="G143" s="101">
        <v>2.4381566357807392E-2</v>
      </c>
      <c r="H143" s="101">
        <v>0.56352235591775546</v>
      </c>
      <c r="I143" s="101">
        <v>0.11220449860540144</v>
      </c>
      <c r="J143" s="101">
        <v>0.11220449860540144</v>
      </c>
      <c r="K143" s="101">
        <v>0.11220449860540144</v>
      </c>
      <c r="L143" s="101">
        <v>7.0835646019273835E-2</v>
      </c>
      <c r="M143" s="101">
        <v>13.657135185924927</v>
      </c>
      <c r="N143" s="101">
        <v>2.4736546179930726E-3</v>
      </c>
      <c r="O143" s="101">
        <v>2.9741033669621015E-4</v>
      </c>
      <c r="P143" s="101">
        <v>1.5886472284516163E-2</v>
      </c>
      <c r="Q143" s="101">
        <v>4.6970848615016282E-4</v>
      </c>
      <c r="R143" s="101">
        <v>1.5903681372250556E-2</v>
      </c>
      <c r="S143" s="101">
        <v>1.1009248118034953E-2</v>
      </c>
      <c r="T143" s="101">
        <v>3.0663241554186958E-3</v>
      </c>
      <c r="U143" s="101">
        <v>3.4459629890790588E-4</v>
      </c>
      <c r="V143" s="101">
        <v>5.8273968186155406E-2</v>
      </c>
      <c r="W143" s="101">
        <v>0.29687520000000001</v>
      </c>
      <c r="X143" s="101">
        <v>3.0142593656E-2</v>
      </c>
      <c r="Y143" s="101">
        <v>3.5515543620899995E-2</v>
      </c>
      <c r="Z143" s="101">
        <v>2.5455521252099999E-2</v>
      </c>
      <c r="AA143" s="101">
        <v>3.2869341364100003E-2</v>
      </c>
      <c r="AB143" s="101">
        <v>0.12398299989309999</v>
      </c>
      <c r="AC143" s="101">
        <v>2.9687529999999999E-4</v>
      </c>
      <c r="AD143" s="101">
        <v>5.9413999999999997E-5</v>
      </c>
      <c r="AE143" s="99"/>
      <c r="AF143" s="101">
        <v>85706.6576010313</v>
      </c>
      <c r="AG143" s="101" t="s">
        <v>427</v>
      </c>
      <c r="AH143" s="101">
        <v>473.95401588409999</v>
      </c>
      <c r="AI143" s="101">
        <v>7493.8879636787997</v>
      </c>
      <c r="AJ143" s="101" t="s">
        <v>427</v>
      </c>
      <c r="AK143" s="101" t="s">
        <v>427</v>
      </c>
      <c r="AL143" s="32" t="s">
        <v>50</v>
      </c>
    </row>
    <row r="144" spans="1:38" ht="26.25" customHeight="1" thickBot="1" x14ac:dyDescent="0.3">
      <c r="A144" s="65"/>
      <c r="B144" s="32" t="s">
        <v>347</v>
      </c>
      <c r="C144" s="66" t="s">
        <v>354</v>
      </c>
      <c r="D144" s="67" t="s">
        <v>280</v>
      </c>
      <c r="E144" s="101">
        <v>7.6731978862130177</v>
      </c>
      <c r="F144" s="101">
        <v>0.10158763975413812</v>
      </c>
      <c r="G144" s="101">
        <v>8.8164501754351664E-3</v>
      </c>
      <c r="H144" s="101">
        <v>4.6929305478315239E-2</v>
      </c>
      <c r="I144" s="101">
        <v>6.1992852238532216E-2</v>
      </c>
      <c r="J144" s="101">
        <v>6.1992852238532216E-2</v>
      </c>
      <c r="K144" s="101">
        <v>6.1992852238532216E-2</v>
      </c>
      <c r="L144" s="101">
        <v>4.4738511370149732E-2</v>
      </c>
      <c r="M144" s="101">
        <v>0.98158060925379609</v>
      </c>
      <c r="N144" s="101">
        <v>3.353480787672538E-4</v>
      </c>
      <c r="O144" s="101">
        <v>3.4396885843299302E-5</v>
      </c>
      <c r="P144" s="101">
        <v>3.3766705348353778E-3</v>
      </c>
      <c r="Q144" s="101">
        <v>6.663857677016381E-5</v>
      </c>
      <c r="R144" s="101">
        <v>5.2504816015084459E-3</v>
      </c>
      <c r="S144" s="101">
        <v>3.5268443164285547E-3</v>
      </c>
      <c r="T144" s="101">
        <v>1.6991546711971902E-4</v>
      </c>
      <c r="U144" s="101">
        <v>6.4483381853729015E-5</v>
      </c>
      <c r="V144" s="101">
        <v>1.1542352886178182E-2</v>
      </c>
      <c r="W144" s="101">
        <v>6.2496400000000008E-2</v>
      </c>
      <c r="X144" s="101">
        <v>1.35186888593E-2</v>
      </c>
      <c r="Y144" s="101">
        <v>1.51890649417E-2</v>
      </c>
      <c r="Z144" s="101">
        <v>1.18691576391E-2</v>
      </c>
      <c r="AA144" s="101">
        <v>1.26702013047E-2</v>
      </c>
      <c r="AB144" s="101">
        <v>5.3247112744799999E-2</v>
      </c>
      <c r="AC144" s="101">
        <v>6.24965E-5</v>
      </c>
      <c r="AD144" s="101">
        <v>1.25408E-5</v>
      </c>
      <c r="AE144" s="99"/>
      <c r="AF144" s="101">
        <v>23701.079768856001</v>
      </c>
      <c r="AG144" s="101" t="s">
        <v>427</v>
      </c>
      <c r="AH144" s="101" t="s">
        <v>425</v>
      </c>
      <c r="AI144" s="101">
        <v>2695.7488310412</v>
      </c>
      <c r="AJ144" s="101" t="s">
        <v>427</v>
      </c>
      <c r="AK144" s="101" t="s">
        <v>427</v>
      </c>
      <c r="AL144" s="32" t="s">
        <v>50</v>
      </c>
    </row>
    <row r="145" spans="1:38" ht="26.25" customHeight="1" thickBot="1" x14ac:dyDescent="0.3">
      <c r="A145" s="65"/>
      <c r="B145" s="32" t="s">
        <v>348</v>
      </c>
      <c r="C145" s="66" t="s">
        <v>355</v>
      </c>
      <c r="D145" s="67" t="s">
        <v>280</v>
      </c>
      <c r="E145" s="101">
        <v>4.0570010193860888</v>
      </c>
      <c r="F145" s="101">
        <v>0.17461212847172425</v>
      </c>
      <c r="G145" s="101">
        <v>1.87602190619739E-2</v>
      </c>
      <c r="H145" s="101">
        <v>5.1008546069125568E-2</v>
      </c>
      <c r="I145" s="101">
        <v>5.0057527821775798E-2</v>
      </c>
      <c r="J145" s="101">
        <v>5.0057527821775798E-2</v>
      </c>
      <c r="K145" s="101">
        <v>5.0057527821775798E-2</v>
      </c>
      <c r="L145" s="101">
        <v>2.691817800031527E-2</v>
      </c>
      <c r="M145" s="101">
        <v>1.5724935567970471</v>
      </c>
      <c r="N145" s="101">
        <v>6.5227145775118955E-4</v>
      </c>
      <c r="O145" s="101">
        <v>6.5227277585525587E-5</v>
      </c>
      <c r="P145" s="101">
        <v>6.9140502333136459E-3</v>
      </c>
      <c r="Q145" s="101">
        <v>1.3045422564503465E-4</v>
      </c>
      <c r="R145" s="101">
        <v>1.1088545910832769E-2</v>
      </c>
      <c r="S145" s="101">
        <v>7.4358493414888914E-3</v>
      </c>
      <c r="T145" s="101">
        <v>2.6091405323235033E-4</v>
      </c>
      <c r="U145" s="101">
        <v>1.3045389611901812E-4</v>
      </c>
      <c r="V145" s="101">
        <v>2.3481691415642769E-2</v>
      </c>
      <c r="W145" s="101">
        <v>3.04893E-2</v>
      </c>
      <c r="X145" s="101">
        <v>4.9767759774000005E-3</v>
      </c>
      <c r="Y145" s="101">
        <v>3.01371434215E-2</v>
      </c>
      <c r="Z145" s="101">
        <v>3.3676184115900003E-2</v>
      </c>
      <c r="AA145" s="101">
        <v>7.7416515203999996E-3</v>
      </c>
      <c r="AB145" s="101">
        <v>7.6531755035200003E-2</v>
      </c>
      <c r="AC145" s="101">
        <v>1.68116E-5</v>
      </c>
      <c r="AD145" s="101">
        <v>3.3747999999999999E-6</v>
      </c>
      <c r="AE145" s="99"/>
      <c r="AF145" s="101">
        <v>49531.8505409797</v>
      </c>
      <c r="AG145" s="101" t="s">
        <v>427</v>
      </c>
      <c r="AH145" s="101">
        <v>1038.4250865897</v>
      </c>
      <c r="AI145" s="101">
        <v>5718.9546659854996</v>
      </c>
      <c r="AJ145" s="101" t="s">
        <v>427</v>
      </c>
      <c r="AK145" s="101" t="s">
        <v>427</v>
      </c>
      <c r="AL145" s="32" t="s">
        <v>50</v>
      </c>
    </row>
    <row r="146" spans="1:38" ht="26.25" customHeight="1" thickBot="1" x14ac:dyDescent="0.3">
      <c r="A146" s="65"/>
      <c r="B146" s="32" t="s">
        <v>349</v>
      </c>
      <c r="C146" s="66" t="s">
        <v>356</v>
      </c>
      <c r="D146" s="67" t="s">
        <v>280</v>
      </c>
      <c r="E146" s="101">
        <v>0.11226733452402854</v>
      </c>
      <c r="F146" s="101">
        <v>0.44319003038744287</v>
      </c>
      <c r="G146" s="101">
        <v>2.3626119049148373E-4</v>
      </c>
      <c r="H146" s="101">
        <v>1.4901030719054679E-3</v>
      </c>
      <c r="I146" s="101">
        <v>6.3810282728028207E-3</v>
      </c>
      <c r="J146" s="101">
        <v>6.3810282728028207E-3</v>
      </c>
      <c r="K146" s="101">
        <v>6.3810282728028207E-3</v>
      </c>
      <c r="L146" s="101">
        <v>1.392375191793944E-3</v>
      </c>
      <c r="M146" s="101">
        <v>2.5569398533610701</v>
      </c>
      <c r="N146" s="101">
        <v>4.7697011236829021E-5</v>
      </c>
      <c r="O146" s="101">
        <v>6.3241609120717377E-4</v>
      </c>
      <c r="P146" s="101">
        <v>2.3520530843889974E-4</v>
      </c>
      <c r="Q146" s="101">
        <v>8.0888510838613396E-6</v>
      </c>
      <c r="R146" s="101">
        <v>2.8116596400072995E-3</v>
      </c>
      <c r="S146" s="101">
        <v>0.10710219116667248</v>
      </c>
      <c r="T146" s="101">
        <v>4.4469361406558761E-3</v>
      </c>
      <c r="U146" s="101">
        <v>6.2967906528173332E-4</v>
      </c>
      <c r="V146" s="101">
        <v>6.2796860569776305E-2</v>
      </c>
      <c r="W146" s="101">
        <v>7.6294000000000015E-3</v>
      </c>
      <c r="X146" s="101">
        <v>2.3178803119999999E-4</v>
      </c>
      <c r="Y146" s="101">
        <v>2.7017828189999997E-4</v>
      </c>
      <c r="Z146" s="101">
        <v>1.8678409360000002E-4</v>
      </c>
      <c r="AA146" s="101">
        <v>2.9074027619999999E-4</v>
      </c>
      <c r="AB146" s="101">
        <v>9.7949068289999996E-4</v>
      </c>
      <c r="AC146" s="101">
        <v>7.6288999999999999E-6</v>
      </c>
      <c r="AD146" s="101">
        <v>2.2280999999999999E-6</v>
      </c>
      <c r="AE146" s="99"/>
      <c r="AF146" s="101">
        <v>1074.9271749499001</v>
      </c>
      <c r="AG146" s="101" t="s">
        <v>427</v>
      </c>
      <c r="AH146" s="101" t="s">
        <v>425</v>
      </c>
      <c r="AI146" s="101">
        <v>73.254322095899994</v>
      </c>
      <c r="AJ146" s="101" t="s">
        <v>427</v>
      </c>
      <c r="AK146" s="101" t="s">
        <v>427</v>
      </c>
      <c r="AL146" s="32" t="s">
        <v>50</v>
      </c>
    </row>
    <row r="147" spans="1:38" ht="26.25" customHeight="1" thickBot="1" x14ac:dyDescent="0.3">
      <c r="A147" s="65"/>
      <c r="B147" s="32" t="s">
        <v>350</v>
      </c>
      <c r="C147" s="66" t="s">
        <v>357</v>
      </c>
      <c r="D147" s="67" t="s">
        <v>280</v>
      </c>
      <c r="E147" s="101" t="s">
        <v>427</v>
      </c>
      <c r="F147" s="101">
        <v>2.4950315798027773</v>
      </c>
      <c r="G147" s="101" t="s">
        <v>427</v>
      </c>
      <c r="H147" s="101" t="s">
        <v>427</v>
      </c>
      <c r="I147" s="101">
        <v>0</v>
      </c>
      <c r="J147" s="101">
        <v>0</v>
      </c>
      <c r="K147" s="101">
        <v>0</v>
      </c>
      <c r="L147" s="101">
        <v>0</v>
      </c>
      <c r="M147" s="101" t="s">
        <v>427</v>
      </c>
      <c r="N147" s="101">
        <v>0</v>
      </c>
      <c r="O147" s="101">
        <v>0</v>
      </c>
      <c r="P147" s="101" t="s">
        <v>427</v>
      </c>
      <c r="Q147" s="101">
        <v>0</v>
      </c>
      <c r="R147" s="101">
        <v>0</v>
      </c>
      <c r="S147" s="101">
        <v>0</v>
      </c>
      <c r="T147" s="101">
        <v>0</v>
      </c>
      <c r="U147" s="101">
        <v>0</v>
      </c>
      <c r="V147" s="101">
        <v>0</v>
      </c>
      <c r="W147" s="101" t="s">
        <v>427</v>
      </c>
      <c r="X147" s="101" t="s">
        <v>427</v>
      </c>
      <c r="Y147" s="101" t="s">
        <v>427</v>
      </c>
      <c r="Z147" s="101" t="s">
        <v>427</v>
      </c>
      <c r="AA147" s="101" t="s">
        <v>427</v>
      </c>
      <c r="AB147" s="101" t="s">
        <v>427</v>
      </c>
      <c r="AC147" s="101" t="s">
        <v>427</v>
      </c>
      <c r="AD147" s="101" t="s">
        <v>427</v>
      </c>
      <c r="AE147" s="99"/>
      <c r="AF147" s="101">
        <v>105.2860501791</v>
      </c>
      <c r="AG147" s="101" t="s">
        <v>427</v>
      </c>
      <c r="AH147" s="101" t="s">
        <v>427</v>
      </c>
      <c r="AI147" s="101">
        <v>7.1285349754</v>
      </c>
      <c r="AJ147" s="101" t="s">
        <v>427</v>
      </c>
      <c r="AK147" s="101" t="s">
        <v>427</v>
      </c>
      <c r="AL147" s="32" t="s">
        <v>50</v>
      </c>
    </row>
    <row r="148" spans="1:38" ht="26.25" customHeight="1" thickBot="1" x14ac:dyDescent="0.3">
      <c r="A148" s="65"/>
      <c r="B148" s="32" t="s">
        <v>351</v>
      </c>
      <c r="C148" s="66" t="s">
        <v>358</v>
      </c>
      <c r="D148" s="67" t="s">
        <v>280</v>
      </c>
      <c r="E148" s="101" t="s">
        <v>427</v>
      </c>
      <c r="F148" s="101" t="s">
        <v>427</v>
      </c>
      <c r="G148" s="101" t="s">
        <v>427</v>
      </c>
      <c r="H148" s="101" t="s">
        <v>427</v>
      </c>
      <c r="I148" s="101">
        <v>0.6462981332410509</v>
      </c>
      <c r="J148" s="101">
        <v>1.1926449188795343</v>
      </c>
      <c r="K148" s="101">
        <v>1.5843053952589283</v>
      </c>
      <c r="L148" s="101">
        <v>0.16156286386725172</v>
      </c>
      <c r="M148" s="101" t="s">
        <v>427</v>
      </c>
      <c r="N148" s="101">
        <v>4.0346158428438912</v>
      </c>
      <c r="O148" s="101">
        <v>1.8721213690658989E-2</v>
      </c>
      <c r="P148" s="101">
        <v>0</v>
      </c>
      <c r="Q148" s="101">
        <v>4.6597542412063472E-2</v>
      </c>
      <c r="R148" s="101">
        <v>1.4946629906164863</v>
      </c>
      <c r="S148" s="101">
        <v>32.723400569475672</v>
      </c>
      <c r="T148" s="101">
        <v>0.23662474616101456</v>
      </c>
      <c r="U148" s="101">
        <v>3.1686107905178548E-2</v>
      </c>
      <c r="V148" s="101">
        <v>12.568885804937553</v>
      </c>
      <c r="W148" s="101" t="s">
        <v>425</v>
      </c>
      <c r="X148" s="101" t="s">
        <v>425</v>
      </c>
      <c r="Y148" s="101" t="s">
        <v>425</v>
      </c>
      <c r="Z148" s="101" t="s">
        <v>425</v>
      </c>
      <c r="AA148" s="101" t="s">
        <v>425</v>
      </c>
      <c r="AB148" s="101" t="s">
        <v>425</v>
      </c>
      <c r="AC148" s="101" t="s">
        <v>425</v>
      </c>
      <c r="AD148" s="101" t="s">
        <v>425</v>
      </c>
      <c r="AE148" s="99"/>
      <c r="AF148" s="101" t="s">
        <v>427</v>
      </c>
      <c r="AG148" s="101" t="s">
        <v>427</v>
      </c>
      <c r="AH148" s="101" t="s">
        <v>427</v>
      </c>
      <c r="AI148" s="101" t="s">
        <v>427</v>
      </c>
      <c r="AJ148" s="101" t="s">
        <v>427</v>
      </c>
      <c r="AK148" s="101">
        <v>55827.419564487049</v>
      </c>
      <c r="AL148" s="32" t="s">
        <v>412</v>
      </c>
    </row>
    <row r="149" spans="1:38" ht="26.25" customHeight="1" thickBot="1" x14ac:dyDescent="0.3">
      <c r="A149" s="65"/>
      <c r="B149" s="32" t="s">
        <v>352</v>
      </c>
      <c r="C149" s="66" t="s">
        <v>359</v>
      </c>
      <c r="D149" s="67" t="s">
        <v>280</v>
      </c>
      <c r="E149" s="101" t="s">
        <v>427</v>
      </c>
      <c r="F149" s="101" t="s">
        <v>427</v>
      </c>
      <c r="G149" s="101" t="s">
        <v>427</v>
      </c>
      <c r="H149" s="101" t="s">
        <v>427</v>
      </c>
      <c r="I149" s="101">
        <v>0.32738473644049798</v>
      </c>
      <c r="J149" s="101">
        <v>0.60626803044536648</v>
      </c>
      <c r="K149" s="101">
        <v>1.212536060890733</v>
      </c>
      <c r="L149" s="101">
        <v>1.2852882245441767E-2</v>
      </c>
      <c r="M149" s="101" t="s">
        <v>427</v>
      </c>
      <c r="N149" s="101">
        <v>0</v>
      </c>
      <c r="O149" s="101">
        <v>0</v>
      </c>
      <c r="P149" s="101" t="s">
        <v>425</v>
      </c>
      <c r="Q149" s="101">
        <v>0</v>
      </c>
      <c r="R149" s="101">
        <v>0</v>
      </c>
      <c r="S149" s="101">
        <v>0</v>
      </c>
      <c r="T149" s="101">
        <v>0</v>
      </c>
      <c r="U149" s="101">
        <v>0</v>
      </c>
      <c r="V149" s="101">
        <v>0</v>
      </c>
      <c r="W149" s="101" t="s">
        <v>425</v>
      </c>
      <c r="X149" s="101" t="s">
        <v>425</v>
      </c>
      <c r="Y149" s="101" t="s">
        <v>425</v>
      </c>
      <c r="Z149" s="101" t="s">
        <v>425</v>
      </c>
      <c r="AA149" s="101" t="s">
        <v>425</v>
      </c>
      <c r="AB149" s="101" t="s">
        <v>425</v>
      </c>
      <c r="AC149" s="101" t="s">
        <v>425</v>
      </c>
      <c r="AD149" s="101" t="s">
        <v>425</v>
      </c>
      <c r="AE149" s="99"/>
      <c r="AF149" s="101" t="s">
        <v>427</v>
      </c>
      <c r="AG149" s="101" t="s">
        <v>427</v>
      </c>
      <c r="AH149" s="101" t="s">
        <v>427</v>
      </c>
      <c r="AI149" s="101" t="s">
        <v>427</v>
      </c>
      <c r="AJ149" s="101" t="s">
        <v>427</v>
      </c>
      <c r="AK149" s="101">
        <v>55827.419564487049</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67.550920566658874</v>
      </c>
      <c r="F152" s="118">
        <f t="shared" ref="F152:AD152" si="1">F141 + F151 + IF(AND(OR($B$4="AT",$B$4="BE",$B$4="CH",$B$4="GB",$B$4="IE",$B$4="LT",$B$4="LU",$B$4="NL"),SUM(F143:F149)&gt;0),SUM(F143:F149)-SUM(F27:F33),0)</f>
        <v>75.217166664734791</v>
      </c>
      <c r="G152" s="118">
        <f t="shared" si="1"/>
        <v>15.4137961000642</v>
      </c>
      <c r="H152" s="118">
        <f t="shared" si="1"/>
        <v>37.818716345002379</v>
      </c>
      <c r="I152" s="118">
        <f t="shared" si="1"/>
        <v>9.2955702101128654</v>
      </c>
      <c r="J152" s="118">
        <f t="shared" si="1"/>
        <v>15.43410932462049</v>
      </c>
      <c r="K152" s="118">
        <f t="shared" si="1"/>
        <v>30.586706634518727</v>
      </c>
      <c r="L152" s="118">
        <f t="shared" si="1"/>
        <v>1.1558242406570443</v>
      </c>
      <c r="M152" s="118">
        <f t="shared" si="1"/>
        <v>167.72340710269103</v>
      </c>
      <c r="N152" s="118">
        <f t="shared" si="1"/>
        <v>9.4349885814462198</v>
      </c>
      <c r="O152" s="118">
        <f t="shared" si="1"/>
        <v>0.72739893378437193</v>
      </c>
      <c r="P152" s="118">
        <f t="shared" si="1"/>
        <v>0.41490153401072671</v>
      </c>
      <c r="Q152" s="118">
        <f t="shared" si="1"/>
        <v>0.5204931233783463</v>
      </c>
      <c r="R152" s="118">
        <f t="shared" si="1"/>
        <v>3.4819820008982978</v>
      </c>
      <c r="S152" s="118">
        <f t="shared" si="1"/>
        <v>45.818120462742883</v>
      </c>
      <c r="T152" s="118">
        <f t="shared" si="1"/>
        <v>2.4328252334950773</v>
      </c>
      <c r="U152" s="118">
        <f t="shared" si="1"/>
        <v>0.99874191049645156</v>
      </c>
      <c r="V152" s="118">
        <f t="shared" si="1"/>
        <v>41.168142436442906</v>
      </c>
      <c r="W152" s="118">
        <f t="shared" si="1"/>
        <v>19.422486220422996</v>
      </c>
      <c r="X152" s="118">
        <f t="shared" si="1"/>
        <v>1.1330284689870156</v>
      </c>
      <c r="Y152" s="118">
        <f t="shared" si="1"/>
        <v>1.18303567797252</v>
      </c>
      <c r="Z152" s="118">
        <f t="shared" si="1"/>
        <v>0.50843509619103011</v>
      </c>
      <c r="AA152" s="118">
        <f t="shared" si="1"/>
        <v>0.65504233999964612</v>
      </c>
      <c r="AB152" s="118">
        <f t="shared" si="1"/>
        <v>3.4795415824391291</v>
      </c>
      <c r="AC152" s="118">
        <f t="shared" si="1"/>
        <v>1.0825995981496002</v>
      </c>
      <c r="AD152" s="118">
        <f t="shared" si="1"/>
        <v>0.24046884410007999</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59.255984366089564</v>
      </c>
      <c r="F154" s="118">
        <f>F141 + F153 - IF(OR($B$6=2005,$B$6&gt;=2020),SUM(F99:F122),0) + IF(AND(OR($B$4="AT",$B$4="BE",$B$4="CH",$B$4="GB",$B$4="IE",$B$4="LT",$B$4="LU",$B$4="NL"),SUM(F143:F149)&gt;0),SUM(F143:F149)-SUM(F27:F33),0)</f>
        <v>50.839292451003985</v>
      </c>
      <c r="G154" s="118">
        <f>G141 + G153 + IF(AND(OR($B$4="AT",$B$4="BE",$B$4="CH",$B$4="GB",$B$4="IE",$B$4="LT",$B$4="LU",$B$4="NL"),SUM(G143:G149)&gt;0),SUM(G143:G149)-SUM(G27:G33),0)</f>
        <v>15.4137961000642</v>
      </c>
      <c r="H154" s="118">
        <f t="shared" ref="H154:AD154" si="2">H141 + H153 + IF(AND(OR($B$4="AT",$B$4="BE",$B$4="CH",$B$4="GB",$B$4="IE",$B$4="LT",$B$4="LU",$B$4="NL"),SUM(H143:H149)&gt;0),SUM(H143:H149)-SUM(H27:H33),0)</f>
        <v>37.818716345002379</v>
      </c>
      <c r="I154" s="118">
        <f t="shared" si="2"/>
        <v>9.2955702101128654</v>
      </c>
      <c r="J154" s="118">
        <f t="shared" si="2"/>
        <v>15.43410932462049</v>
      </c>
      <c r="K154" s="118">
        <f t="shared" si="2"/>
        <v>30.586706634518727</v>
      </c>
      <c r="L154" s="118">
        <f t="shared" si="2"/>
        <v>1.1558242406570443</v>
      </c>
      <c r="M154" s="118">
        <f t="shared" si="2"/>
        <v>167.72340710269103</v>
      </c>
      <c r="N154" s="118">
        <f t="shared" si="2"/>
        <v>9.4349885814462198</v>
      </c>
      <c r="O154" s="118">
        <f t="shared" si="2"/>
        <v>0.72739893378437193</v>
      </c>
      <c r="P154" s="118">
        <f t="shared" si="2"/>
        <v>0.41490153401072671</v>
      </c>
      <c r="Q154" s="118">
        <f t="shared" si="2"/>
        <v>0.5204931233783463</v>
      </c>
      <c r="R154" s="118">
        <f t="shared" si="2"/>
        <v>3.4819820008982978</v>
      </c>
      <c r="S154" s="118">
        <f t="shared" si="2"/>
        <v>45.818120462742883</v>
      </c>
      <c r="T154" s="118">
        <f t="shared" si="2"/>
        <v>2.4328252334950773</v>
      </c>
      <c r="U154" s="118">
        <f t="shared" si="2"/>
        <v>0.99874191049645156</v>
      </c>
      <c r="V154" s="118">
        <f t="shared" si="2"/>
        <v>41.168142436442906</v>
      </c>
      <c r="W154" s="118">
        <f t="shared" si="2"/>
        <v>19.422486220422996</v>
      </c>
      <c r="X154" s="118">
        <f t="shared" si="2"/>
        <v>1.1330284689870156</v>
      </c>
      <c r="Y154" s="118">
        <f t="shared" si="2"/>
        <v>1.18303567797252</v>
      </c>
      <c r="Z154" s="118">
        <f t="shared" si="2"/>
        <v>0.50843509619103011</v>
      </c>
      <c r="AA154" s="118">
        <f t="shared" si="2"/>
        <v>0.65504233999964612</v>
      </c>
      <c r="AB154" s="118">
        <f t="shared" si="2"/>
        <v>3.4795415824391291</v>
      </c>
      <c r="AC154" s="118">
        <f t="shared" si="2"/>
        <v>1.0825995981496002</v>
      </c>
      <c r="AD154" s="118">
        <f t="shared" si="2"/>
        <v>0.24046884410007999</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11.723521217379799</v>
      </c>
      <c r="F157" s="125">
        <v>0.17508867052313501</v>
      </c>
      <c r="G157" s="125">
        <v>0.69288920661912301</v>
      </c>
      <c r="H157" s="126" t="s">
        <v>425</v>
      </c>
      <c r="I157" s="127">
        <v>0.12816431669</v>
      </c>
      <c r="J157" s="127">
        <v>0.12816431669</v>
      </c>
      <c r="K157" s="127">
        <v>0.12816431669</v>
      </c>
      <c r="L157" s="127">
        <v>9.6123237517499904E-2</v>
      </c>
      <c r="M157" s="127">
        <v>1.97032163028774</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36376.685780531676</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1.01167039474622E-2</v>
      </c>
      <c r="F158" s="125">
        <v>8.68182505567857E-4</v>
      </c>
      <c r="G158" s="125">
        <v>4.8025045738094799E-4</v>
      </c>
      <c r="H158" s="126" t="s">
        <v>425</v>
      </c>
      <c r="I158" s="127">
        <v>6.0800976593481302E-5</v>
      </c>
      <c r="J158" s="127">
        <v>6.0800976593481302E-5</v>
      </c>
      <c r="K158" s="127">
        <v>6.0800976593481302E-5</v>
      </c>
      <c r="L158" s="127">
        <v>4.5600732445111002E-5</v>
      </c>
      <c r="M158" s="127">
        <v>6.5861017686232495E-2</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25.224720262203903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11.479430646646534</v>
      </c>
      <c r="F159" s="125">
        <v>0.5433786389148002</v>
      </c>
      <c r="G159" s="125">
        <v>0.54814838560166723</v>
      </c>
      <c r="H159" s="125">
        <v>2.5774202564460081E-3</v>
      </c>
      <c r="I159" s="127">
        <v>0.4875496350997307</v>
      </c>
      <c r="J159" s="127">
        <v>0.51463572592106033</v>
      </c>
      <c r="K159" s="127">
        <v>0.54172181678172437</v>
      </c>
      <c r="L159" s="127">
        <v>9.7556922193078266E-2</v>
      </c>
      <c r="M159" s="127">
        <v>3.771303749603939</v>
      </c>
      <c r="N159" s="127">
        <v>3.9870436941919364E-2</v>
      </c>
      <c r="O159" s="127">
        <v>5.2333455606616104E-3</v>
      </c>
      <c r="P159" s="127">
        <v>9.9648058540981396E-3</v>
      </c>
      <c r="Q159" s="127">
        <v>6.9787273979924916E-2</v>
      </c>
      <c r="R159" s="126" t="s">
        <v>425</v>
      </c>
      <c r="S159" s="127">
        <v>6.9787273979924916E-2</v>
      </c>
      <c r="T159" s="127">
        <v>3.7493657706914969</v>
      </c>
      <c r="U159" s="127">
        <v>7.9740867784682923E-2</v>
      </c>
      <c r="V159" s="127">
        <v>0.18688916791963317</v>
      </c>
      <c r="W159" s="126" t="s">
        <v>425</v>
      </c>
      <c r="X159" s="127">
        <v>6.0926525601063099E-3</v>
      </c>
      <c r="Y159" s="127">
        <v>5.8184626668214001E-3</v>
      </c>
      <c r="Z159" s="127">
        <v>2.3812771899959606E-3</v>
      </c>
      <c r="AA159" s="126" t="s">
        <v>425</v>
      </c>
      <c r="AB159" s="127">
        <v>1.4292392122441971E-2</v>
      </c>
      <c r="AC159" s="126" t="s">
        <v>427</v>
      </c>
      <c r="AD159" s="126" t="s">
        <v>427</v>
      </c>
      <c r="AE159" s="119"/>
      <c r="AF159" s="128">
        <v>11147.26333262528</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429</v>
      </c>
      <c r="J160" s="126" t="s">
        <v>429</v>
      </c>
      <c r="K160" s="126" t="s">
        <v>429</v>
      </c>
      <c r="L160" s="126" t="s">
        <v>429</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6" t="s">
        <v>429</v>
      </c>
      <c r="J161" s="126" t="s">
        <v>429</v>
      </c>
      <c r="K161" s="126" t="s">
        <v>429</v>
      </c>
      <c r="L161" s="126" t="s">
        <v>429</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429</v>
      </c>
      <c r="J162" s="130" t="s">
        <v>429</v>
      </c>
      <c r="K162" s="130" t="s">
        <v>429</v>
      </c>
      <c r="L162" s="130" t="s">
        <v>429</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429</v>
      </c>
      <c r="J163" s="130" t="s">
        <v>429</v>
      </c>
      <c r="K163" s="130" t="s">
        <v>429</v>
      </c>
      <c r="L163" s="130" t="s">
        <v>429</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15.593517721238635</v>
      </c>
      <c r="G164" s="130" t="s">
        <v>429</v>
      </c>
      <c r="H164" s="130" t="s">
        <v>429</v>
      </c>
      <c r="I164" s="130" t="s">
        <v>429</v>
      </c>
      <c r="J164" s="130" t="s">
        <v>429</v>
      </c>
      <c r="K164" s="130" t="s">
        <v>429</v>
      </c>
      <c r="L164" s="130" t="s">
        <v>429</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6"/>
      <c r="J171" s="136"/>
      <c r="K171" s="136"/>
      <c r="L171" s="136"/>
      <c r="M171" s="136"/>
      <c r="N171" s="136"/>
      <c r="O171" s="136"/>
      <c r="P171" s="136"/>
      <c r="Q171" s="136"/>
      <c r="R171" s="136"/>
      <c r="S171" s="136"/>
      <c r="T171" s="136"/>
      <c r="U171" s="136"/>
      <c r="V171" s="136"/>
      <c r="W171" s="136"/>
      <c r="X171" s="137"/>
      <c r="Y171" s="136"/>
      <c r="Z171" s="136"/>
      <c r="AA171" s="136"/>
      <c r="AB171" s="136"/>
      <c r="AC171" s="136"/>
      <c r="AD171" s="137"/>
      <c r="AE171" s="135"/>
      <c r="AF171" s="138"/>
      <c r="AG171" s="138"/>
      <c r="AH171" s="138"/>
      <c r="AI171" s="140"/>
      <c r="AJ171" s="138"/>
      <c r="AK171" s="134"/>
    </row>
    <row r="172" spans="1:38" x14ac:dyDescent="0.25">
      <c r="C172" s="139"/>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row>
    <row r="173" spans="1:38" x14ac:dyDescent="0.25">
      <c r="F173" s="141"/>
      <c r="G173" s="141"/>
      <c r="H173" s="141"/>
      <c r="I173" s="141"/>
      <c r="J173" s="141"/>
      <c r="K173" s="141"/>
      <c r="L173" s="141"/>
      <c r="M173" s="142"/>
      <c r="N173" s="141"/>
      <c r="O173" s="141"/>
      <c r="P173" s="141"/>
      <c r="Q173" s="141"/>
      <c r="R173" s="141"/>
      <c r="S173" s="141"/>
      <c r="T173" s="141"/>
      <c r="U173" s="141"/>
      <c r="V173" s="141"/>
      <c r="W173" s="141"/>
      <c r="X173" s="141"/>
      <c r="Y173" s="141"/>
      <c r="Z173" s="141"/>
      <c r="AA173" s="141"/>
      <c r="AB173" s="141"/>
      <c r="AC173" s="141"/>
      <c r="AD173" s="141"/>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8"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1993</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1993</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42.128464445000006</v>
      </c>
      <c r="F14" s="103">
        <v>0.13017032263110961</v>
      </c>
      <c r="G14" s="103">
        <v>61.936752553844997</v>
      </c>
      <c r="H14" s="100" t="s">
        <v>425</v>
      </c>
      <c r="I14" s="100" t="s">
        <v>426</v>
      </c>
      <c r="J14" s="100" t="s">
        <v>426</v>
      </c>
      <c r="K14" s="100" t="s">
        <v>426</v>
      </c>
      <c r="L14" s="100" t="s">
        <v>426</v>
      </c>
      <c r="M14" s="104">
        <v>1.8590814018000001</v>
      </c>
      <c r="N14" s="104">
        <v>0.43067252721000004</v>
      </c>
      <c r="O14" s="104">
        <v>1.9226017159999997E-2</v>
      </c>
      <c r="P14" s="104">
        <v>0.39101258240529996</v>
      </c>
      <c r="Q14" s="104">
        <v>0.51783757181000001</v>
      </c>
      <c r="R14" s="104">
        <v>0.68859144614000001</v>
      </c>
      <c r="S14" s="104">
        <v>0.56838601087000007</v>
      </c>
      <c r="T14" s="104">
        <v>3.7973552129399994</v>
      </c>
      <c r="U14" s="104">
        <v>1.8211086144599999</v>
      </c>
      <c r="V14" s="104">
        <v>2.8746266978600001</v>
      </c>
      <c r="W14" s="104">
        <v>113.18194667487198</v>
      </c>
      <c r="X14" s="104">
        <v>8.9639533750000009E-5</v>
      </c>
      <c r="Y14" s="104">
        <v>1.7143804119999999E-5</v>
      </c>
      <c r="Z14" s="104">
        <v>1.7143804119999999E-5</v>
      </c>
      <c r="AA14" s="104">
        <v>2.0250781956000002E-4</v>
      </c>
      <c r="AB14" s="104">
        <v>3.2643496157999999E-4</v>
      </c>
      <c r="AC14" s="104">
        <v>25.916451052320003</v>
      </c>
      <c r="AD14" s="104">
        <v>4.9860121959999998E-3</v>
      </c>
      <c r="AE14" s="99"/>
      <c r="AF14" s="101">
        <v>9700</v>
      </c>
      <c r="AG14" s="101">
        <v>124000</v>
      </c>
      <c r="AH14" s="101">
        <v>45000</v>
      </c>
      <c r="AI14" s="101">
        <v>4230.1114668028004</v>
      </c>
      <c r="AJ14" s="101">
        <v>3677.84</v>
      </c>
      <c r="AK14" s="101" t="s">
        <v>427</v>
      </c>
      <c r="AL14" s="29" t="s">
        <v>50</v>
      </c>
    </row>
    <row r="15" spans="1:38" ht="26.25" customHeight="1" thickBot="1" x14ac:dyDescent="0.3">
      <c r="A15" s="40" t="s">
        <v>54</v>
      </c>
      <c r="B15" s="40" t="s">
        <v>55</v>
      </c>
      <c r="C15" s="41" t="s">
        <v>56</v>
      </c>
      <c r="D15" s="42"/>
      <c r="E15" s="103">
        <v>6.2243415550000005</v>
      </c>
      <c r="F15" s="103">
        <v>0.46578999998999998</v>
      </c>
      <c r="G15" s="103">
        <v>42.284372257000001</v>
      </c>
      <c r="H15" s="100" t="s">
        <v>425</v>
      </c>
      <c r="I15" s="100" t="s">
        <v>426</v>
      </c>
      <c r="J15" s="100" t="s">
        <v>426</v>
      </c>
      <c r="K15" s="100" t="s">
        <v>426</v>
      </c>
      <c r="L15" s="100" t="s">
        <v>426</v>
      </c>
      <c r="M15" s="104">
        <v>2.3878903869999997</v>
      </c>
      <c r="N15" s="104">
        <v>0.29733900000000002</v>
      </c>
      <c r="O15" s="104">
        <v>1.0999999999999999E-2</v>
      </c>
      <c r="P15" s="104">
        <v>6.0050000000000008E-3</v>
      </c>
      <c r="Q15" s="104">
        <v>1.0999999999999999E-2</v>
      </c>
      <c r="R15" s="104">
        <v>0.217</v>
      </c>
      <c r="S15" s="104">
        <v>0.108</v>
      </c>
      <c r="T15" s="100" t="s">
        <v>425</v>
      </c>
      <c r="U15" s="104">
        <v>4.0000000000000001E-3</v>
      </c>
      <c r="V15" s="100" t="s">
        <v>425</v>
      </c>
      <c r="W15" s="104">
        <v>4.8253856999999997E-2</v>
      </c>
      <c r="X15" s="100" t="s">
        <v>425</v>
      </c>
      <c r="Y15" s="100" t="s">
        <v>425</v>
      </c>
      <c r="Z15" s="100" t="s">
        <v>425</v>
      </c>
      <c r="AA15" s="100" t="s">
        <v>425</v>
      </c>
      <c r="AB15" s="100" t="s">
        <v>425</v>
      </c>
      <c r="AC15" s="100" t="s">
        <v>427</v>
      </c>
      <c r="AD15" s="100" t="s">
        <v>427</v>
      </c>
      <c r="AE15" s="99"/>
      <c r="AF15" s="101">
        <v>56222.834394499994</v>
      </c>
      <c r="AG15" s="101" t="s">
        <v>427</v>
      </c>
      <c r="AH15" s="101">
        <v>2500</v>
      </c>
      <c r="AI15" s="101" t="s">
        <v>427</v>
      </c>
      <c r="AJ15" s="101" t="s">
        <v>427</v>
      </c>
      <c r="AK15" s="101" t="s">
        <v>427</v>
      </c>
      <c r="AL15" s="29" t="s">
        <v>50</v>
      </c>
    </row>
    <row r="16" spans="1:38" ht="26.25" customHeight="1" thickBot="1" x14ac:dyDescent="0.3">
      <c r="A16" s="40" t="s">
        <v>54</v>
      </c>
      <c r="B16" s="40" t="s">
        <v>57</v>
      </c>
      <c r="C16" s="41" t="s">
        <v>58</v>
      </c>
      <c r="D16" s="42"/>
      <c r="E16" s="103">
        <v>2.6806881923699999</v>
      </c>
      <c r="F16" s="103">
        <v>8.80248E-2</v>
      </c>
      <c r="G16" s="103">
        <v>5.0022413579999991</v>
      </c>
      <c r="H16" s="100" t="s">
        <v>427</v>
      </c>
      <c r="I16" s="100" t="s">
        <v>426</v>
      </c>
      <c r="J16" s="100" t="s">
        <v>426</v>
      </c>
      <c r="K16" s="100" t="s">
        <v>426</v>
      </c>
      <c r="L16" s="100" t="s">
        <v>426</v>
      </c>
      <c r="M16" s="104">
        <v>0.23252058775000001</v>
      </c>
      <c r="N16" s="104">
        <v>3.2587999999999999E-2</v>
      </c>
      <c r="O16" s="100" t="s">
        <v>425</v>
      </c>
      <c r="P16" s="100" t="s">
        <v>425</v>
      </c>
      <c r="Q16" s="104">
        <v>2E-3</v>
      </c>
      <c r="R16" s="104">
        <v>3.0000000000000001E-3</v>
      </c>
      <c r="S16" s="104">
        <v>4.0000000000000001E-3</v>
      </c>
      <c r="T16" s="104">
        <v>5.1999999999999998E-2</v>
      </c>
      <c r="U16" s="100" t="s">
        <v>425</v>
      </c>
      <c r="V16" s="100" t="s">
        <v>425</v>
      </c>
      <c r="W16" s="104">
        <v>0.84582563399999999</v>
      </c>
      <c r="X16" s="104">
        <v>2.8194187799999999E-2</v>
      </c>
      <c r="Y16" s="104">
        <v>2.4810885259999998E-2</v>
      </c>
      <c r="Z16" s="104">
        <v>5.6388375599999999E-2</v>
      </c>
      <c r="AA16" s="104">
        <v>1.325126827E-2</v>
      </c>
      <c r="AB16" s="104">
        <v>0.12264471690000001</v>
      </c>
      <c r="AC16" s="104">
        <v>1.6803735900000001E-4</v>
      </c>
      <c r="AD16" s="100" t="s">
        <v>427</v>
      </c>
      <c r="AE16" s="99"/>
      <c r="AF16" s="101">
        <v>0</v>
      </c>
      <c r="AG16" s="101">
        <v>9642.1605949999994</v>
      </c>
      <c r="AH16" s="101">
        <v>0</v>
      </c>
      <c r="AI16" s="101" t="s">
        <v>427</v>
      </c>
      <c r="AJ16" s="101" t="s">
        <v>427</v>
      </c>
      <c r="AK16" s="101" t="s">
        <v>427</v>
      </c>
      <c r="AL16" s="29" t="s">
        <v>50</v>
      </c>
    </row>
    <row r="17" spans="1:38" ht="26.25" customHeight="1" thickBot="1" x14ac:dyDescent="0.3">
      <c r="A17" s="40" t="s">
        <v>54</v>
      </c>
      <c r="B17" s="40" t="s">
        <v>59</v>
      </c>
      <c r="C17" s="41" t="s">
        <v>60</v>
      </c>
      <c r="D17" s="42"/>
      <c r="E17" s="103">
        <v>0.26595275500000004</v>
      </c>
      <c r="F17" s="103">
        <v>1.9056000003999998E-2</v>
      </c>
      <c r="G17" s="103">
        <v>0.42158806300000001</v>
      </c>
      <c r="H17" s="100" t="s">
        <v>425</v>
      </c>
      <c r="I17" s="100" t="s">
        <v>426</v>
      </c>
      <c r="J17" s="100" t="s">
        <v>426</v>
      </c>
      <c r="K17" s="100" t="s">
        <v>426</v>
      </c>
      <c r="L17" s="100" t="s">
        <v>426</v>
      </c>
      <c r="M17" s="104">
        <v>5.8288818390000004E-2</v>
      </c>
      <c r="N17" s="104">
        <v>0.44582899999999998</v>
      </c>
      <c r="O17" s="104">
        <v>5.0000000000000001E-3</v>
      </c>
      <c r="P17" s="104">
        <v>1.0259999999999998E-3</v>
      </c>
      <c r="Q17" s="104">
        <v>0.187</v>
      </c>
      <c r="R17" s="104">
        <v>9.9000000000000005E-2</v>
      </c>
      <c r="S17" s="104">
        <v>0.23899999999999999</v>
      </c>
      <c r="T17" s="104">
        <v>0.41599999999999998</v>
      </c>
      <c r="U17" s="104">
        <v>1E-3</v>
      </c>
      <c r="V17" s="104">
        <v>1</v>
      </c>
      <c r="W17" s="104">
        <v>1.0839537E-2</v>
      </c>
      <c r="X17" s="100" t="s">
        <v>425</v>
      </c>
      <c r="Y17" s="100" t="s">
        <v>425</v>
      </c>
      <c r="Z17" s="100" t="s">
        <v>425</v>
      </c>
      <c r="AA17" s="100" t="s">
        <v>425</v>
      </c>
      <c r="AB17" s="100" t="s">
        <v>425</v>
      </c>
      <c r="AC17" s="100" t="s">
        <v>427</v>
      </c>
      <c r="AD17" s="100" t="s">
        <v>427</v>
      </c>
      <c r="AE17" s="99"/>
      <c r="AF17" s="101">
        <v>2200</v>
      </c>
      <c r="AG17" s="101">
        <v>0</v>
      </c>
      <c r="AH17" s="101">
        <v>4100</v>
      </c>
      <c r="AI17" s="101" t="s">
        <v>427</v>
      </c>
      <c r="AJ17" s="101" t="s">
        <v>427</v>
      </c>
      <c r="AK17" s="101" t="s">
        <v>427</v>
      </c>
      <c r="AL17" s="29" t="s">
        <v>50</v>
      </c>
    </row>
    <row r="18" spans="1:38" ht="26.25" customHeight="1" thickBot="1" x14ac:dyDescent="0.3">
      <c r="A18" s="40" t="s">
        <v>54</v>
      </c>
      <c r="B18" s="40" t="s">
        <v>61</v>
      </c>
      <c r="C18" s="41" t="s">
        <v>62</v>
      </c>
      <c r="D18" s="42"/>
      <c r="E18" s="103">
        <v>0.46988389659999996</v>
      </c>
      <c r="F18" s="103">
        <v>3.17064035676052E-2</v>
      </c>
      <c r="G18" s="103">
        <v>2.3329204210000003</v>
      </c>
      <c r="H18" s="100" t="s">
        <v>425</v>
      </c>
      <c r="I18" s="100" t="s">
        <v>426</v>
      </c>
      <c r="J18" s="100" t="s">
        <v>426</v>
      </c>
      <c r="K18" s="100" t="s">
        <v>426</v>
      </c>
      <c r="L18" s="100" t="s">
        <v>426</v>
      </c>
      <c r="M18" s="104">
        <v>0.4109585865</v>
      </c>
      <c r="N18" s="104">
        <v>5.1931999999999999E-2</v>
      </c>
      <c r="O18" s="104">
        <v>2E-3</v>
      </c>
      <c r="P18" s="104">
        <v>1.0559999999999999E-3</v>
      </c>
      <c r="Q18" s="104">
        <v>6.0000000000000001E-3</v>
      </c>
      <c r="R18" s="104">
        <v>3.4000000000000002E-2</v>
      </c>
      <c r="S18" s="104">
        <v>2.1999999999999999E-2</v>
      </c>
      <c r="T18" s="104">
        <v>0.94399999999999995</v>
      </c>
      <c r="U18" s="104">
        <v>1E-3</v>
      </c>
      <c r="V18" s="100" t="s">
        <v>425</v>
      </c>
      <c r="W18" s="104">
        <v>1.1017637E-2</v>
      </c>
      <c r="X18" s="100" t="s">
        <v>425</v>
      </c>
      <c r="Y18" s="100" t="s">
        <v>425</v>
      </c>
      <c r="Z18" s="100" t="s">
        <v>425</v>
      </c>
      <c r="AA18" s="100" t="s">
        <v>425</v>
      </c>
      <c r="AB18" s="100" t="s">
        <v>425</v>
      </c>
      <c r="AC18" s="100" t="s">
        <v>425</v>
      </c>
      <c r="AD18" s="100" t="s">
        <v>427</v>
      </c>
      <c r="AE18" s="99"/>
      <c r="AF18" s="101">
        <v>4673.4913999999999</v>
      </c>
      <c r="AG18" s="101">
        <v>100</v>
      </c>
      <c r="AH18" s="101">
        <v>2988.4609999999998</v>
      </c>
      <c r="AI18" s="101" t="s">
        <v>427</v>
      </c>
      <c r="AJ18" s="101" t="s">
        <v>427</v>
      </c>
      <c r="AK18" s="101" t="s">
        <v>427</v>
      </c>
      <c r="AL18" s="29" t="s">
        <v>50</v>
      </c>
    </row>
    <row r="19" spans="1:38" ht="26.25" customHeight="1" thickBot="1" x14ac:dyDescent="0.3">
      <c r="A19" s="40" t="s">
        <v>54</v>
      </c>
      <c r="B19" s="40" t="s">
        <v>63</v>
      </c>
      <c r="C19" s="41" t="s">
        <v>64</v>
      </c>
      <c r="D19" s="42"/>
      <c r="E19" s="103">
        <v>4.425117923000002</v>
      </c>
      <c r="F19" s="103">
        <v>0.23156850923337899</v>
      </c>
      <c r="G19" s="103">
        <v>14.233489944999997</v>
      </c>
      <c r="H19" s="100" t="s">
        <v>425</v>
      </c>
      <c r="I19" s="100" t="s">
        <v>426</v>
      </c>
      <c r="J19" s="100" t="s">
        <v>426</v>
      </c>
      <c r="K19" s="100" t="s">
        <v>426</v>
      </c>
      <c r="L19" s="100" t="s">
        <v>426</v>
      </c>
      <c r="M19" s="104">
        <v>0.90451929939999998</v>
      </c>
      <c r="N19" s="104">
        <v>0.44072299999999986</v>
      </c>
      <c r="O19" s="104">
        <v>2.4E-2</v>
      </c>
      <c r="P19" s="104">
        <v>1.5323999999999994E-2</v>
      </c>
      <c r="Q19" s="104">
        <v>2.4E-2</v>
      </c>
      <c r="R19" s="104">
        <v>0.48199999999999998</v>
      </c>
      <c r="S19" s="104">
        <v>0.24099999999999999</v>
      </c>
      <c r="T19" s="104">
        <v>14.194411000000001</v>
      </c>
      <c r="U19" s="104">
        <v>0.01</v>
      </c>
      <c r="V19" s="104">
        <v>0.49917600000000001</v>
      </c>
      <c r="W19" s="104">
        <v>3.4549999999999997E-2</v>
      </c>
      <c r="X19" s="100" t="s">
        <v>425</v>
      </c>
      <c r="Y19" s="100" t="s">
        <v>425</v>
      </c>
      <c r="Z19" s="100" t="s">
        <v>425</v>
      </c>
      <c r="AA19" s="100" t="s">
        <v>425</v>
      </c>
      <c r="AB19" s="100" t="s">
        <v>425</v>
      </c>
      <c r="AC19" s="100" t="s">
        <v>427</v>
      </c>
      <c r="AD19" s="100" t="s">
        <v>427</v>
      </c>
      <c r="AE19" s="99"/>
      <c r="AF19" s="101">
        <v>21405.581070800999</v>
      </c>
      <c r="AG19" s="101">
        <v>2300</v>
      </c>
      <c r="AH19" s="101">
        <v>30364.29071379</v>
      </c>
      <c r="AI19" s="101" t="s">
        <v>427</v>
      </c>
      <c r="AJ19" s="101" t="s">
        <v>427</v>
      </c>
      <c r="AK19" s="101" t="s">
        <v>427</v>
      </c>
      <c r="AL19" s="29" t="s">
        <v>50</v>
      </c>
    </row>
    <row r="20" spans="1:38" ht="26.25" customHeight="1" thickBot="1" x14ac:dyDescent="0.3">
      <c r="A20" s="40" t="s">
        <v>54</v>
      </c>
      <c r="B20" s="40" t="s">
        <v>65</v>
      </c>
      <c r="C20" s="41" t="s">
        <v>66</v>
      </c>
      <c r="D20" s="42"/>
      <c r="E20" s="103">
        <v>0.49027802100000001</v>
      </c>
      <c r="F20" s="103">
        <v>2.9638024176494301E-2</v>
      </c>
      <c r="G20" s="103">
        <v>1.3662175669999994</v>
      </c>
      <c r="H20" s="100" t="s">
        <v>425</v>
      </c>
      <c r="I20" s="100" t="s">
        <v>426</v>
      </c>
      <c r="J20" s="100" t="s">
        <v>426</v>
      </c>
      <c r="K20" s="100" t="s">
        <v>426</v>
      </c>
      <c r="L20" s="100" t="s">
        <v>426</v>
      </c>
      <c r="M20" s="104">
        <v>2.4745073096999999</v>
      </c>
      <c r="N20" s="104">
        <v>2.4195999999999999E-2</v>
      </c>
      <c r="O20" s="104">
        <v>1E-3</v>
      </c>
      <c r="P20" s="104">
        <v>1.011E-3</v>
      </c>
      <c r="Q20" s="104">
        <v>1E-3</v>
      </c>
      <c r="R20" s="104">
        <v>2.9000000000000001E-2</v>
      </c>
      <c r="S20" s="104">
        <v>1.4E-2</v>
      </c>
      <c r="T20" s="104">
        <v>0.84099999999999997</v>
      </c>
      <c r="U20" s="104">
        <v>1E-3</v>
      </c>
      <c r="V20" s="100" t="s">
        <v>425</v>
      </c>
      <c r="W20" s="104">
        <v>1.5345493E-2</v>
      </c>
      <c r="X20" s="100" t="s">
        <v>425</v>
      </c>
      <c r="Y20" s="100" t="s">
        <v>425</v>
      </c>
      <c r="Z20" s="100" t="s">
        <v>425</v>
      </c>
      <c r="AA20" s="100" t="s">
        <v>425</v>
      </c>
      <c r="AB20" s="100" t="s">
        <v>425</v>
      </c>
      <c r="AC20" s="100" t="s">
        <v>427</v>
      </c>
      <c r="AD20" s="100" t="s">
        <v>427</v>
      </c>
      <c r="AE20" s="99"/>
      <c r="AF20" s="101">
        <v>1980.9586448436301</v>
      </c>
      <c r="AG20" s="101">
        <v>1093.1502323241</v>
      </c>
      <c r="AH20" s="101">
        <v>2978.69714477043</v>
      </c>
      <c r="AI20" s="101">
        <v>0</v>
      </c>
      <c r="AJ20" s="101" t="s">
        <v>427</v>
      </c>
      <c r="AK20" s="101" t="s">
        <v>427</v>
      </c>
      <c r="AL20" s="29" t="s">
        <v>50</v>
      </c>
    </row>
    <row r="21" spans="1:38" ht="26.25" customHeight="1" thickBot="1" x14ac:dyDescent="0.3">
      <c r="A21" s="40" t="s">
        <v>54</v>
      </c>
      <c r="B21" s="40" t="s">
        <v>67</v>
      </c>
      <c r="C21" s="41" t="s">
        <v>68</v>
      </c>
      <c r="D21" s="42"/>
      <c r="E21" s="103">
        <v>2.7645167909999997</v>
      </c>
      <c r="F21" s="103">
        <v>0.183418276806351</v>
      </c>
      <c r="G21" s="103">
        <v>12.336935915999998</v>
      </c>
      <c r="H21" s="100" t="s">
        <v>425</v>
      </c>
      <c r="I21" s="100" t="s">
        <v>426</v>
      </c>
      <c r="J21" s="100" t="s">
        <v>426</v>
      </c>
      <c r="K21" s="100" t="s">
        <v>426</v>
      </c>
      <c r="L21" s="100" t="s">
        <v>426</v>
      </c>
      <c r="M21" s="104">
        <v>0.6228987709999998</v>
      </c>
      <c r="N21" s="104">
        <v>0.34609099999999987</v>
      </c>
      <c r="O21" s="104">
        <v>2.6054000000000001E-2</v>
      </c>
      <c r="P21" s="104">
        <v>1.5145999999999998E-2</v>
      </c>
      <c r="Q21" s="104">
        <v>2.4E-2</v>
      </c>
      <c r="R21" s="104">
        <v>0.48730000000000001</v>
      </c>
      <c r="S21" s="104">
        <v>0.24299999999999999</v>
      </c>
      <c r="T21" s="104">
        <v>14.72941</v>
      </c>
      <c r="U21" s="104">
        <v>0.01</v>
      </c>
      <c r="V21" s="104">
        <v>3.1934999999999998E-2</v>
      </c>
      <c r="W21" s="104">
        <v>0.103494641</v>
      </c>
      <c r="X21" s="100" t="s">
        <v>425</v>
      </c>
      <c r="Y21" s="100" t="s">
        <v>425</v>
      </c>
      <c r="Z21" s="100" t="s">
        <v>425</v>
      </c>
      <c r="AA21" s="100" t="s">
        <v>425</v>
      </c>
      <c r="AB21" s="100" t="s">
        <v>425</v>
      </c>
      <c r="AC21" s="100" t="s">
        <v>427</v>
      </c>
      <c r="AD21" s="100" t="s">
        <v>427</v>
      </c>
      <c r="AE21" s="99"/>
      <c r="AF21" s="101">
        <v>19756.558874769402</v>
      </c>
      <c r="AG21" s="101">
        <v>5577.7946402808893</v>
      </c>
      <c r="AH21" s="101">
        <v>11388.9625069181</v>
      </c>
      <c r="AI21" s="101" t="s">
        <v>427</v>
      </c>
      <c r="AJ21" s="101" t="s">
        <v>427</v>
      </c>
      <c r="AK21" s="101" t="s">
        <v>427</v>
      </c>
      <c r="AL21" s="29" t="s">
        <v>50</v>
      </c>
    </row>
    <row r="22" spans="1:38" ht="26.25" customHeight="1" thickBot="1" x14ac:dyDescent="0.3">
      <c r="A22" s="40" t="s">
        <v>54</v>
      </c>
      <c r="B22" s="44" t="s">
        <v>69</v>
      </c>
      <c r="C22" s="41" t="s">
        <v>70</v>
      </c>
      <c r="D22" s="42"/>
      <c r="E22" s="103">
        <v>0.41090250080000001</v>
      </c>
      <c r="F22" s="103">
        <v>3.3429616905568102E-2</v>
      </c>
      <c r="G22" s="103">
        <v>1.0248740680000001</v>
      </c>
      <c r="H22" s="100" t="s">
        <v>425</v>
      </c>
      <c r="I22" s="100" t="s">
        <v>426</v>
      </c>
      <c r="J22" s="100" t="s">
        <v>426</v>
      </c>
      <c r="K22" s="100" t="s">
        <v>426</v>
      </c>
      <c r="L22" s="100" t="s">
        <v>426</v>
      </c>
      <c r="M22" s="104">
        <v>6.7883254199999993E-2</v>
      </c>
      <c r="N22" s="104">
        <v>4.2359999999999995E-2</v>
      </c>
      <c r="O22" s="104">
        <v>3.0000000000000001E-3</v>
      </c>
      <c r="P22" s="104">
        <v>2.0240000000000002E-3</v>
      </c>
      <c r="Q22" s="104">
        <v>3.0000000000000001E-3</v>
      </c>
      <c r="R22" s="104">
        <v>6.3E-2</v>
      </c>
      <c r="S22" s="104">
        <v>3.2000000000000001E-2</v>
      </c>
      <c r="T22" s="104">
        <v>1.8540000000000001</v>
      </c>
      <c r="U22" s="104">
        <v>1E-3</v>
      </c>
      <c r="V22" s="100" t="s">
        <v>425</v>
      </c>
      <c r="W22" s="104">
        <v>1.1443049E-2</v>
      </c>
      <c r="X22" s="100" t="s">
        <v>425</v>
      </c>
      <c r="Y22" s="100" t="s">
        <v>425</v>
      </c>
      <c r="Z22" s="100" t="s">
        <v>425</v>
      </c>
      <c r="AA22" s="100" t="s">
        <v>425</v>
      </c>
      <c r="AB22" s="100" t="s">
        <v>425</v>
      </c>
      <c r="AC22" s="100" t="s">
        <v>427</v>
      </c>
      <c r="AD22" s="100" t="s">
        <v>427</v>
      </c>
      <c r="AE22" s="99"/>
      <c r="AF22" s="101">
        <v>2882.6546582116503</v>
      </c>
      <c r="AG22" s="101">
        <v>208.670564987316</v>
      </c>
      <c r="AH22" s="101">
        <v>8843.4713378732595</v>
      </c>
      <c r="AI22" s="101" t="s">
        <v>427</v>
      </c>
      <c r="AJ22" s="101">
        <v>0</v>
      </c>
      <c r="AK22" s="101" t="s">
        <v>427</v>
      </c>
      <c r="AL22" s="29" t="s">
        <v>50</v>
      </c>
    </row>
    <row r="23" spans="1:38" ht="26.25" customHeight="1" thickBot="1" x14ac:dyDescent="0.3">
      <c r="A23" s="40" t="s">
        <v>71</v>
      </c>
      <c r="B23" s="44" t="s">
        <v>392</v>
      </c>
      <c r="C23" s="41" t="s">
        <v>388</v>
      </c>
      <c r="D23" s="83"/>
      <c r="E23" s="103">
        <v>3.4013714283449863</v>
      </c>
      <c r="F23" s="103">
        <v>1.1796013465049551</v>
      </c>
      <c r="G23" s="103">
        <v>0.20293921948027299</v>
      </c>
      <c r="H23" s="103">
        <v>6.0887026404080004E-4</v>
      </c>
      <c r="I23" s="100" t="s">
        <v>426</v>
      </c>
      <c r="J23" s="100" t="s">
        <v>426</v>
      </c>
      <c r="K23" s="100" t="s">
        <v>426</v>
      </c>
      <c r="L23" s="100" t="s">
        <v>426</v>
      </c>
      <c r="M23" s="104">
        <v>3.8744588063780818</v>
      </c>
      <c r="N23" s="104">
        <v>0.115522423118</v>
      </c>
      <c r="O23" s="104">
        <v>1.3033447354257001E-3</v>
      </c>
      <c r="P23" s="100" t="s">
        <v>425</v>
      </c>
      <c r="Q23" s="100" t="s">
        <v>425</v>
      </c>
      <c r="R23" s="104">
        <v>4.2670523750979999E-3</v>
      </c>
      <c r="S23" s="104">
        <v>0.19152430026076001</v>
      </c>
      <c r="T23" s="104">
        <v>5.8847665276900007E-3</v>
      </c>
      <c r="U23" s="104">
        <v>8.0801804752570004E-4</v>
      </c>
      <c r="V23" s="104">
        <v>0.10360895926057001</v>
      </c>
      <c r="W23" s="100" t="s">
        <v>425</v>
      </c>
      <c r="X23" s="104">
        <v>2.5077261166175E-3</v>
      </c>
      <c r="Y23" s="104">
        <v>4.0523074818980005E-3</v>
      </c>
      <c r="Z23" s="100" t="s">
        <v>425</v>
      </c>
      <c r="AA23" s="100" t="s">
        <v>425</v>
      </c>
      <c r="AB23" s="104">
        <v>6.5600336009560001E-3</v>
      </c>
      <c r="AC23" s="100" t="s">
        <v>427</v>
      </c>
      <c r="AD23" s="100" t="s">
        <v>427</v>
      </c>
      <c r="AE23" s="99"/>
      <c r="AF23" s="101">
        <v>3509.5003548792401</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2.4482549901999993</v>
      </c>
      <c r="F24" s="103">
        <v>8.9533927390527304E-2</v>
      </c>
      <c r="G24" s="103">
        <v>4.6613133400000004</v>
      </c>
      <c r="H24" s="100" t="s">
        <v>425</v>
      </c>
      <c r="I24" s="100" t="s">
        <v>426</v>
      </c>
      <c r="J24" s="100" t="s">
        <v>426</v>
      </c>
      <c r="K24" s="100" t="s">
        <v>426</v>
      </c>
      <c r="L24" s="100" t="s">
        <v>426</v>
      </c>
      <c r="M24" s="104">
        <v>1.2093512187000006</v>
      </c>
      <c r="N24" s="104">
        <v>0.117298</v>
      </c>
      <c r="O24" s="104">
        <v>9.0000000000000011E-3</v>
      </c>
      <c r="P24" s="104">
        <v>6.2000000000000041E-3</v>
      </c>
      <c r="Q24" s="104">
        <v>9.0000000000000011E-3</v>
      </c>
      <c r="R24" s="104">
        <v>0.188</v>
      </c>
      <c r="S24" s="104">
        <v>9.2999999999999999E-2</v>
      </c>
      <c r="T24" s="104">
        <v>5.532</v>
      </c>
      <c r="U24" s="104">
        <v>4.0000000000000001E-3</v>
      </c>
      <c r="V24" s="101" t="s">
        <v>425</v>
      </c>
      <c r="W24" s="104">
        <v>2.8296248E-2</v>
      </c>
      <c r="X24" s="100" t="s">
        <v>425</v>
      </c>
      <c r="Y24" s="100" t="s">
        <v>425</v>
      </c>
      <c r="Z24" s="100" t="s">
        <v>425</v>
      </c>
      <c r="AA24" s="100" t="s">
        <v>425</v>
      </c>
      <c r="AB24" s="100" t="s">
        <v>425</v>
      </c>
      <c r="AC24" s="100" t="s">
        <v>425</v>
      </c>
      <c r="AD24" s="100" t="s">
        <v>427</v>
      </c>
      <c r="AE24" s="99"/>
      <c r="AF24" s="101">
        <v>13256.779786220601</v>
      </c>
      <c r="AG24" s="101">
        <v>0</v>
      </c>
      <c r="AH24" s="101">
        <v>14827.23776296814</v>
      </c>
      <c r="AI24" s="101">
        <v>0</v>
      </c>
      <c r="AJ24" s="101" t="s">
        <v>427</v>
      </c>
      <c r="AK24" s="101" t="s">
        <v>427</v>
      </c>
      <c r="AL24" s="29" t="s">
        <v>50</v>
      </c>
    </row>
    <row r="25" spans="1:38" ht="26.25" customHeight="1" thickBot="1" x14ac:dyDescent="0.3">
      <c r="A25" s="40" t="s">
        <v>74</v>
      </c>
      <c r="B25" s="44" t="s">
        <v>75</v>
      </c>
      <c r="C25" s="46" t="s">
        <v>76</v>
      </c>
      <c r="D25" s="42"/>
      <c r="E25" s="103">
        <v>0.85823551989199998</v>
      </c>
      <c r="F25" s="103">
        <v>7.6560404373999996E-2</v>
      </c>
      <c r="G25" s="103">
        <v>5.5265794457999999E-2</v>
      </c>
      <c r="H25" s="100" t="s">
        <v>425</v>
      </c>
      <c r="I25" s="100" t="s">
        <v>426</v>
      </c>
      <c r="J25" s="100" t="s">
        <v>426</v>
      </c>
      <c r="K25" s="100" t="s">
        <v>426</v>
      </c>
      <c r="L25" s="100" t="s">
        <v>426</v>
      </c>
      <c r="M25" s="104">
        <v>0.70900301474000005</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2901.4306943711786</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5.3467979590000004E-3</v>
      </c>
      <c r="F26" s="103">
        <v>1.0164350932999999E-2</v>
      </c>
      <c r="G26" s="103">
        <v>7.1760008499999997E-4</v>
      </c>
      <c r="H26" s="100" t="s">
        <v>425</v>
      </c>
      <c r="I26" s="100" t="s">
        <v>426</v>
      </c>
      <c r="J26" s="100" t="s">
        <v>426</v>
      </c>
      <c r="K26" s="100" t="s">
        <v>426</v>
      </c>
      <c r="L26" s="100" t="s">
        <v>426</v>
      </c>
      <c r="M26" s="104">
        <v>0.322726178516</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37.313706244297265</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1">
        <v>80.746011463601434</v>
      </c>
      <c r="F27" s="101">
        <v>51.308325832621634</v>
      </c>
      <c r="G27" s="101">
        <v>3.7521964497188636</v>
      </c>
      <c r="H27" s="101">
        <v>0.19553818810529019</v>
      </c>
      <c r="I27" s="100">
        <v>4.3541296969964405</v>
      </c>
      <c r="J27" s="100">
        <v>4.3541296969964405</v>
      </c>
      <c r="K27" s="100">
        <v>4.3541296969964396</v>
      </c>
      <c r="L27" s="100">
        <v>1.9640679213095704</v>
      </c>
      <c r="M27" s="101">
        <v>421.05899357387199</v>
      </c>
      <c r="N27" s="101">
        <v>58.62240062164139</v>
      </c>
      <c r="O27" s="101">
        <v>4.1157301522842181E-4</v>
      </c>
      <c r="P27" s="101">
        <v>2.1114494279826129E-2</v>
      </c>
      <c r="Q27" s="101">
        <v>6.4304806778175082E-4</v>
      </c>
      <c r="R27" s="101">
        <v>2.0080276927831063E-2</v>
      </c>
      <c r="S27" s="101">
        <v>1.3961396566498144E-2</v>
      </c>
      <c r="T27" s="101">
        <v>4.3477615010400743E-3</v>
      </c>
      <c r="U27" s="101">
        <v>4.6295010510665846E-4</v>
      </c>
      <c r="V27" s="101">
        <v>7.792808003894576E-2</v>
      </c>
      <c r="W27" s="101">
        <v>1.0747640000000001</v>
      </c>
      <c r="X27" s="101">
        <v>4.3270377844999999E-2</v>
      </c>
      <c r="Y27" s="101">
        <v>5.7718553460800001E-2</v>
      </c>
      <c r="Z27" s="101">
        <v>3.4710849687100004E-2</v>
      </c>
      <c r="AA27" s="101">
        <v>5.6209240266099997E-2</v>
      </c>
      <c r="AB27" s="101">
        <v>0.191909021259</v>
      </c>
      <c r="AC27" s="101">
        <v>1.0747643000000001E-3</v>
      </c>
      <c r="AD27" s="101">
        <v>2.35725E-4</v>
      </c>
      <c r="AE27" s="99"/>
      <c r="AF27" s="101">
        <v>123813.21525314249</v>
      </c>
      <c r="AG27" s="101" t="s">
        <v>427</v>
      </c>
      <c r="AH27" s="101">
        <v>0</v>
      </c>
      <c r="AI27" s="101">
        <v>0</v>
      </c>
      <c r="AJ27" s="101" t="s">
        <v>427</v>
      </c>
      <c r="AK27" s="101" t="s">
        <v>427</v>
      </c>
      <c r="AL27" s="29" t="s">
        <v>50</v>
      </c>
    </row>
    <row r="28" spans="1:38" ht="26.25" customHeight="1" thickBot="1" x14ac:dyDescent="0.3">
      <c r="A28" s="40" t="s">
        <v>79</v>
      </c>
      <c r="B28" s="40" t="s">
        <v>82</v>
      </c>
      <c r="C28" s="41" t="s">
        <v>83</v>
      </c>
      <c r="D28" s="42"/>
      <c r="E28" s="101">
        <v>4.5649625929197146</v>
      </c>
      <c r="F28" s="101">
        <v>0.64629912183322502</v>
      </c>
      <c r="G28" s="101">
        <v>0.65529246022694454</v>
      </c>
      <c r="H28" s="101">
        <v>3.1589367331383107E-3</v>
      </c>
      <c r="I28" s="100">
        <v>1.0852682513122387</v>
      </c>
      <c r="J28" s="100">
        <v>1.0852682513122387</v>
      </c>
      <c r="K28" s="100">
        <v>1.0852682513122387</v>
      </c>
      <c r="L28" s="100">
        <v>0.50849832696173414</v>
      </c>
      <c r="M28" s="101">
        <v>6.2148190987940479</v>
      </c>
      <c r="N28" s="101">
        <v>0.35630666705346953</v>
      </c>
      <c r="O28" s="101">
        <v>1.4664038944123981E-5</v>
      </c>
      <c r="P28" s="101">
        <v>1.4176055198277765E-3</v>
      </c>
      <c r="Q28" s="101">
        <v>2.823381702225304E-5</v>
      </c>
      <c r="R28" s="101">
        <v>2.1897763606204832E-3</v>
      </c>
      <c r="S28" s="101">
        <v>1.4714507011530629E-3</v>
      </c>
      <c r="T28" s="101">
        <v>7.5070068766419802E-5</v>
      </c>
      <c r="U28" s="101">
        <v>2.7139556156258114E-5</v>
      </c>
      <c r="V28" s="101">
        <v>4.8522922821466127E-3</v>
      </c>
      <c r="W28" s="101">
        <v>8.5462000000000003E-3</v>
      </c>
      <c r="X28" s="101">
        <v>5.0971033801000005E-3</v>
      </c>
      <c r="Y28" s="101">
        <v>5.7578171171E-3</v>
      </c>
      <c r="Z28" s="101">
        <v>4.4656823889000002E-3</v>
      </c>
      <c r="AA28" s="101">
        <v>4.8232185598000004E-3</v>
      </c>
      <c r="AB28" s="101">
        <v>2.0143821445900004E-2</v>
      </c>
      <c r="AC28" s="101">
        <v>8.5460999999999994E-6</v>
      </c>
      <c r="AD28" s="101">
        <v>7.0752999999999998E-6</v>
      </c>
      <c r="AE28" s="99"/>
      <c r="AF28" s="101">
        <v>11131.8458989222</v>
      </c>
      <c r="AG28" s="101" t="s">
        <v>427</v>
      </c>
      <c r="AH28" s="101" t="s">
        <v>425</v>
      </c>
      <c r="AI28" s="101">
        <v>0</v>
      </c>
      <c r="AJ28" s="101" t="s">
        <v>427</v>
      </c>
      <c r="AK28" s="101" t="s">
        <v>427</v>
      </c>
      <c r="AL28" s="29" t="s">
        <v>50</v>
      </c>
    </row>
    <row r="29" spans="1:38" ht="26.25" customHeight="1" thickBot="1" x14ac:dyDescent="0.3">
      <c r="A29" s="40" t="s">
        <v>79</v>
      </c>
      <c r="B29" s="40" t="s">
        <v>84</v>
      </c>
      <c r="C29" s="41" t="s">
        <v>85</v>
      </c>
      <c r="D29" s="42"/>
      <c r="E29" s="101">
        <v>50.809694699880531</v>
      </c>
      <c r="F29" s="101">
        <v>2.7087851098792783</v>
      </c>
      <c r="G29" s="101">
        <v>3.2353861487870645</v>
      </c>
      <c r="H29" s="101">
        <v>1.4064324190340791E-2</v>
      </c>
      <c r="I29" s="100">
        <v>1.9175444177889756</v>
      </c>
      <c r="J29" s="100">
        <v>1.9175444177889756</v>
      </c>
      <c r="K29" s="100">
        <v>1.9175444177889756</v>
      </c>
      <c r="L29" s="100">
        <v>0.97539743857499162</v>
      </c>
      <c r="M29" s="101">
        <v>11.106733299466129</v>
      </c>
      <c r="N29" s="101">
        <v>1.8098920802110244E-2</v>
      </c>
      <c r="O29" s="101">
        <v>6.2320153441748022E-5</v>
      </c>
      <c r="P29" s="101">
        <v>6.5992247467336678E-3</v>
      </c>
      <c r="Q29" s="101">
        <v>1.2458661473876306E-4</v>
      </c>
      <c r="R29" s="101">
        <v>1.0579553361006128E-2</v>
      </c>
      <c r="S29" s="101">
        <v>7.0946718298731367E-3</v>
      </c>
      <c r="T29" s="101">
        <v>2.5008599593798685E-4</v>
      </c>
      <c r="U29" s="101">
        <v>1.2453292259403007E-4</v>
      </c>
      <c r="V29" s="101">
        <v>2.2414315302583417E-2</v>
      </c>
      <c r="W29" s="101">
        <v>0.30558059999999998</v>
      </c>
      <c r="X29" s="101">
        <v>4.3654726629000001E-3</v>
      </c>
      <c r="Y29" s="101">
        <v>2.6435362236500001E-2</v>
      </c>
      <c r="Z29" s="101">
        <v>2.9539698352100002E-2</v>
      </c>
      <c r="AA29" s="101">
        <v>6.7907352534000006E-3</v>
      </c>
      <c r="AB29" s="101">
        <v>6.7131268504900005E-2</v>
      </c>
      <c r="AC29" s="101">
        <v>7.05249E-5</v>
      </c>
      <c r="AD29" s="101">
        <v>5.3446599999999997E-5</v>
      </c>
      <c r="AE29" s="99"/>
      <c r="AF29" s="101">
        <v>53146.986778569102</v>
      </c>
      <c r="AG29" s="101" t="s">
        <v>427</v>
      </c>
      <c r="AH29" s="101">
        <v>0.38737405159999999</v>
      </c>
      <c r="AI29" s="101">
        <v>0</v>
      </c>
      <c r="AJ29" s="101" t="s">
        <v>427</v>
      </c>
      <c r="AK29" s="101" t="s">
        <v>427</v>
      </c>
      <c r="AL29" s="29" t="s">
        <v>50</v>
      </c>
    </row>
    <row r="30" spans="1:38" ht="26.25" customHeight="1" thickBot="1" x14ac:dyDescent="0.3">
      <c r="A30" s="40" t="s">
        <v>79</v>
      </c>
      <c r="B30" s="40" t="s">
        <v>86</v>
      </c>
      <c r="C30" s="41" t="s">
        <v>87</v>
      </c>
      <c r="D30" s="42"/>
      <c r="E30" s="101">
        <v>0.18302900609955564</v>
      </c>
      <c r="F30" s="101">
        <v>4.7916753219698656</v>
      </c>
      <c r="G30" s="101">
        <v>1.9525654187061616E-2</v>
      </c>
      <c r="H30" s="101">
        <v>1.5170627476989791E-3</v>
      </c>
      <c r="I30" s="100">
        <v>9.4584150506952736E-2</v>
      </c>
      <c r="J30" s="100">
        <v>9.4584150506952736E-2</v>
      </c>
      <c r="K30" s="100">
        <v>9.4584150506952736E-2</v>
      </c>
      <c r="L30" s="100">
        <v>1.5757494376821723E-2</v>
      </c>
      <c r="M30" s="101">
        <v>17.731917909338982</v>
      </c>
      <c r="N30" s="101">
        <v>1.0592782170899211</v>
      </c>
      <c r="O30" s="101">
        <v>1.582928272489074E-3</v>
      </c>
      <c r="P30" s="101">
        <v>2.8312198571239333E-4</v>
      </c>
      <c r="Q30" s="101">
        <v>9.7628270935308058E-6</v>
      </c>
      <c r="R30" s="101">
        <v>6.8425760893573552E-3</v>
      </c>
      <c r="S30" s="101">
        <v>0.26910577201400271</v>
      </c>
      <c r="T30" s="101">
        <v>1.1099415206328497E-2</v>
      </c>
      <c r="U30" s="101">
        <v>1.5760141509053309E-3</v>
      </c>
      <c r="V30" s="101">
        <v>0.15671078783034165</v>
      </c>
      <c r="W30" s="101">
        <v>1.9316400000000001E-2</v>
      </c>
      <c r="X30" s="101">
        <v>2.9434551799999999E-4</v>
      </c>
      <c r="Y30" s="101">
        <v>5.3963344950000002E-4</v>
      </c>
      <c r="Z30" s="101">
        <v>1.8396594870000001E-4</v>
      </c>
      <c r="AA30" s="101">
        <v>6.3161642389999995E-4</v>
      </c>
      <c r="AB30" s="101">
        <v>1.6495613400999999E-3</v>
      </c>
      <c r="AC30" s="101">
        <v>1.93165E-5</v>
      </c>
      <c r="AD30" s="101">
        <v>1.93165E-5</v>
      </c>
      <c r="AE30" s="99"/>
      <c r="AF30" s="101">
        <v>1424.5266439740999</v>
      </c>
      <c r="AG30" s="101" t="s">
        <v>427</v>
      </c>
      <c r="AH30" s="101" t="s">
        <v>425</v>
      </c>
      <c r="AI30" s="101">
        <v>0</v>
      </c>
      <c r="AJ30" s="101" t="s">
        <v>427</v>
      </c>
      <c r="AK30" s="101" t="s">
        <v>427</v>
      </c>
      <c r="AL30" s="29" t="s">
        <v>50</v>
      </c>
    </row>
    <row r="31" spans="1:38" ht="26.25" customHeight="1" thickBot="1" x14ac:dyDescent="0.3">
      <c r="A31" s="40" t="s">
        <v>79</v>
      </c>
      <c r="B31" s="40" t="s">
        <v>88</v>
      </c>
      <c r="C31" s="41" t="s">
        <v>89</v>
      </c>
      <c r="D31" s="42"/>
      <c r="E31" s="101" t="s">
        <v>427</v>
      </c>
      <c r="F31" s="101">
        <v>8.3751783259146801</v>
      </c>
      <c r="G31" s="101" t="s">
        <v>427</v>
      </c>
      <c r="H31" s="101" t="s">
        <v>427</v>
      </c>
      <c r="I31" s="100">
        <v>0</v>
      </c>
      <c r="J31" s="100">
        <v>0</v>
      </c>
      <c r="K31" s="100">
        <v>0</v>
      </c>
      <c r="L31" s="100">
        <v>0</v>
      </c>
      <c r="M31" s="101" t="s">
        <v>427</v>
      </c>
      <c r="N31" s="101">
        <v>0</v>
      </c>
      <c r="O31" s="101">
        <v>0</v>
      </c>
      <c r="P31" s="101" t="s">
        <v>427</v>
      </c>
      <c r="Q31" s="101">
        <v>0</v>
      </c>
      <c r="R31" s="101">
        <v>0</v>
      </c>
      <c r="S31" s="101">
        <v>0</v>
      </c>
      <c r="T31" s="101">
        <v>0</v>
      </c>
      <c r="U31" s="101">
        <v>0</v>
      </c>
      <c r="V31" s="101">
        <v>0</v>
      </c>
      <c r="W31" s="101" t="s">
        <v>427</v>
      </c>
      <c r="X31" s="101" t="s">
        <v>427</v>
      </c>
      <c r="Y31" s="101" t="s">
        <v>427</v>
      </c>
      <c r="Z31" s="101" t="s">
        <v>427</v>
      </c>
      <c r="AA31" s="101" t="s">
        <v>427</v>
      </c>
      <c r="AB31" s="101" t="s">
        <v>427</v>
      </c>
      <c r="AC31" s="101" t="s">
        <v>427</v>
      </c>
      <c r="AD31" s="101" t="s">
        <v>427</v>
      </c>
      <c r="AE31" s="99"/>
      <c r="AF31" s="101">
        <v>388.61195940089999</v>
      </c>
      <c r="AG31" s="101" t="s">
        <v>427</v>
      </c>
      <c r="AH31" s="101" t="s">
        <v>427</v>
      </c>
      <c r="AI31" s="101">
        <v>0</v>
      </c>
      <c r="AJ31" s="101" t="s">
        <v>427</v>
      </c>
      <c r="AK31" s="101" t="s">
        <v>427</v>
      </c>
      <c r="AL31" s="29" t="s">
        <v>50</v>
      </c>
    </row>
    <row r="32" spans="1:38" ht="26.25" customHeight="1" thickBot="1" x14ac:dyDescent="0.3">
      <c r="A32" s="40" t="s">
        <v>79</v>
      </c>
      <c r="B32" s="40" t="s">
        <v>90</v>
      </c>
      <c r="C32" s="41" t="s">
        <v>91</v>
      </c>
      <c r="D32" s="42"/>
      <c r="E32" s="101" t="s">
        <v>427</v>
      </c>
      <c r="F32" s="101" t="s">
        <v>427</v>
      </c>
      <c r="G32" s="101" t="s">
        <v>427</v>
      </c>
      <c r="H32" s="101" t="s">
        <v>427</v>
      </c>
      <c r="I32" s="100">
        <v>0.63550538068564844</v>
      </c>
      <c r="J32" s="100">
        <v>1.2106319442878808</v>
      </c>
      <c r="K32" s="100">
        <v>1.5642511429571113</v>
      </c>
      <c r="L32" s="100">
        <v>0.14846960459512834</v>
      </c>
      <c r="M32" s="101" t="s">
        <v>427</v>
      </c>
      <c r="N32" s="101">
        <v>4.4968637279927401</v>
      </c>
      <c r="O32" s="101">
        <v>2.0025238992137814E-2</v>
      </c>
      <c r="P32" s="101">
        <v>0</v>
      </c>
      <c r="Q32" s="101">
        <v>5.1553565309861306E-2</v>
      </c>
      <c r="R32" s="101">
        <v>1.674871952129585</v>
      </c>
      <c r="S32" s="101">
        <v>36.743956399312658</v>
      </c>
      <c r="T32" s="101">
        <v>0.25949569313335114</v>
      </c>
      <c r="U32" s="101">
        <v>3.1285022859142204E-2</v>
      </c>
      <c r="V32" s="101">
        <v>12.517919110095546</v>
      </c>
      <c r="W32" s="101" t="s">
        <v>425</v>
      </c>
      <c r="X32" s="101" t="s">
        <v>425</v>
      </c>
      <c r="Y32" s="101" t="s">
        <v>425</v>
      </c>
      <c r="Z32" s="101" t="s">
        <v>425</v>
      </c>
      <c r="AA32" s="101" t="s">
        <v>425</v>
      </c>
      <c r="AB32" s="101" t="s">
        <v>425</v>
      </c>
      <c r="AC32" s="101" t="s">
        <v>425</v>
      </c>
      <c r="AD32" s="101" t="s">
        <v>425</v>
      </c>
      <c r="AE32" s="99"/>
      <c r="AF32" s="101" t="s">
        <v>427</v>
      </c>
      <c r="AG32" s="101" t="s">
        <v>427</v>
      </c>
      <c r="AH32" s="101" t="s">
        <v>427</v>
      </c>
      <c r="AI32" s="101" t="s">
        <v>427</v>
      </c>
      <c r="AJ32" s="101" t="s">
        <v>427</v>
      </c>
      <c r="AK32" s="101">
        <v>55390.697283785565</v>
      </c>
      <c r="AL32" s="29" t="s">
        <v>412</v>
      </c>
    </row>
    <row r="33" spans="1:38" ht="26.25" customHeight="1" thickBot="1" x14ac:dyDescent="0.3">
      <c r="A33" s="40" t="s">
        <v>79</v>
      </c>
      <c r="B33" s="40" t="s">
        <v>92</v>
      </c>
      <c r="C33" s="41" t="s">
        <v>93</v>
      </c>
      <c r="D33" s="42"/>
      <c r="E33" s="101" t="s">
        <v>427</v>
      </c>
      <c r="F33" s="101" t="s">
        <v>427</v>
      </c>
      <c r="G33" s="101" t="s">
        <v>427</v>
      </c>
      <c r="H33" s="101" t="s">
        <v>427</v>
      </c>
      <c r="I33" s="100">
        <v>0.29857562389943976</v>
      </c>
      <c r="J33" s="100">
        <v>0.55291782203599926</v>
      </c>
      <c r="K33" s="100">
        <v>1.1058356440719985</v>
      </c>
      <c r="L33" s="100">
        <v>1.1721857827163189E-2</v>
      </c>
      <c r="M33" s="101" t="s">
        <v>427</v>
      </c>
      <c r="N33" s="101">
        <v>0</v>
      </c>
      <c r="O33" s="101">
        <v>0</v>
      </c>
      <c r="P33" s="101" t="s">
        <v>425</v>
      </c>
      <c r="Q33" s="101">
        <v>0</v>
      </c>
      <c r="R33" s="101">
        <v>0</v>
      </c>
      <c r="S33" s="101">
        <v>0</v>
      </c>
      <c r="T33" s="101">
        <v>0</v>
      </c>
      <c r="U33" s="101">
        <v>0</v>
      </c>
      <c r="V33" s="101">
        <v>0</v>
      </c>
      <c r="W33" s="101" t="s">
        <v>425</v>
      </c>
      <c r="X33" s="101" t="s">
        <v>425</v>
      </c>
      <c r="Y33" s="101" t="s">
        <v>425</v>
      </c>
      <c r="Z33" s="101" t="s">
        <v>425</v>
      </c>
      <c r="AA33" s="101" t="s">
        <v>425</v>
      </c>
      <c r="AB33" s="101" t="s">
        <v>425</v>
      </c>
      <c r="AC33" s="101" t="s">
        <v>425</v>
      </c>
      <c r="AD33" s="101" t="s">
        <v>425</v>
      </c>
      <c r="AE33" s="99"/>
      <c r="AF33" s="101" t="s">
        <v>427</v>
      </c>
      <c r="AG33" s="101" t="s">
        <v>427</v>
      </c>
      <c r="AH33" s="101" t="s">
        <v>427</v>
      </c>
      <c r="AI33" s="101" t="s">
        <v>427</v>
      </c>
      <c r="AJ33" s="101" t="s">
        <v>427</v>
      </c>
      <c r="AK33" s="101">
        <v>55390.697283785565</v>
      </c>
      <c r="AL33" s="29" t="s">
        <v>412</v>
      </c>
    </row>
    <row r="34" spans="1:38" ht="26.25" customHeight="1" thickBot="1" x14ac:dyDescent="0.3">
      <c r="A34" s="40" t="s">
        <v>71</v>
      </c>
      <c r="B34" s="40" t="s">
        <v>94</v>
      </c>
      <c r="C34" s="41" t="s">
        <v>95</v>
      </c>
      <c r="D34" s="42"/>
      <c r="E34" s="103">
        <v>2.53356909116</v>
      </c>
      <c r="F34" s="103">
        <v>0.21559954103700002</v>
      </c>
      <c r="G34" s="103">
        <v>8.6648057077000004E-2</v>
      </c>
      <c r="H34" s="103">
        <v>3.3326175800000001E-4</v>
      </c>
      <c r="I34" s="100" t="s">
        <v>426</v>
      </c>
      <c r="J34" s="100" t="s">
        <v>426</v>
      </c>
      <c r="K34" s="100" t="s">
        <v>426</v>
      </c>
      <c r="L34" s="100" t="s">
        <v>426</v>
      </c>
      <c r="M34" s="104">
        <v>1.4895158052699999</v>
      </c>
      <c r="N34" s="100" t="s">
        <v>425</v>
      </c>
      <c r="O34" s="104">
        <v>3.3326128999999999E-4</v>
      </c>
      <c r="P34" s="100" t="s">
        <v>425</v>
      </c>
      <c r="Q34" s="100" t="s">
        <v>425</v>
      </c>
      <c r="R34" s="104">
        <v>1.6663094000000001E-3</v>
      </c>
      <c r="S34" s="104">
        <v>5.6654498999999997E-2</v>
      </c>
      <c r="T34" s="104">
        <v>2.3328322E-3</v>
      </c>
      <c r="U34" s="104">
        <v>3.3326128999999999E-4</v>
      </c>
      <c r="V34" s="104">
        <v>3.3326176999999998E-2</v>
      </c>
      <c r="W34" s="100" t="s">
        <v>425</v>
      </c>
      <c r="X34" s="104">
        <v>3.7641592000000001E-3</v>
      </c>
      <c r="Y34" s="104">
        <v>3.7641592000000001E-3</v>
      </c>
      <c r="Z34" s="104">
        <v>1.4321626E-3</v>
      </c>
      <c r="AA34" s="100" t="s">
        <v>425</v>
      </c>
      <c r="AB34" s="104">
        <v>8.9604825000000003E-3</v>
      </c>
      <c r="AC34" s="100" t="s">
        <v>427</v>
      </c>
      <c r="AD34" s="100" t="s">
        <v>427</v>
      </c>
      <c r="AE34" s="99"/>
      <c r="AF34" s="101">
        <v>1433.0255593221723</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2.3597845761110743</v>
      </c>
      <c r="F35" s="103">
        <v>0.10992183466811584</v>
      </c>
      <c r="G35" s="103">
        <v>0.89705250032701767</v>
      </c>
      <c r="H35" s="103">
        <v>3.8093752154952744E-4</v>
      </c>
      <c r="I35" s="100" t="s">
        <v>426</v>
      </c>
      <c r="J35" s="100" t="s">
        <v>426</v>
      </c>
      <c r="K35" s="100" t="s">
        <v>426</v>
      </c>
      <c r="L35" s="100" t="s">
        <v>426</v>
      </c>
      <c r="M35" s="104">
        <v>0.54258738522745908</v>
      </c>
      <c r="N35" s="104">
        <v>4.2538729016653098E-3</v>
      </c>
      <c r="O35" s="104">
        <v>4.5844294730506001E-4</v>
      </c>
      <c r="P35" s="104">
        <v>1.86249119372424E-3</v>
      </c>
      <c r="Q35" s="104">
        <v>3.4491627363747203E-3</v>
      </c>
      <c r="R35" s="100" t="s">
        <v>425</v>
      </c>
      <c r="S35" s="104">
        <v>3.4491627363747199E-3</v>
      </c>
      <c r="T35" s="104">
        <v>0.10168190324687518</v>
      </c>
      <c r="U35" s="104">
        <v>8.5077458033304201E-3</v>
      </c>
      <c r="V35" s="104">
        <v>2.0938807936940852E-2</v>
      </c>
      <c r="W35" s="100" t="s">
        <v>425</v>
      </c>
      <c r="X35" s="104">
        <v>1.7836534250519399E-3</v>
      </c>
      <c r="Y35" s="104">
        <v>1.7716985140452399E-3</v>
      </c>
      <c r="Z35" s="104">
        <v>6.8138753016784006E-4</v>
      </c>
      <c r="AA35" s="100" t="s">
        <v>425</v>
      </c>
      <c r="AB35" s="104">
        <v>4.2367394692645402E-3</v>
      </c>
      <c r="AC35" s="100" t="s">
        <v>427</v>
      </c>
      <c r="AD35" s="100" t="s">
        <v>427</v>
      </c>
      <c r="AE35" s="99"/>
      <c r="AF35" s="101">
        <v>1618.9640555936414</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2.3825526076328805</v>
      </c>
      <c r="F36" s="103">
        <v>0.31846690800754296</v>
      </c>
      <c r="G36" s="103">
        <v>0.20228657662711702</v>
      </c>
      <c r="H36" s="103">
        <v>5.0623902105800009E-4</v>
      </c>
      <c r="I36" s="100" t="s">
        <v>426</v>
      </c>
      <c r="J36" s="100" t="s">
        <v>426</v>
      </c>
      <c r="K36" s="100" t="s">
        <v>426</v>
      </c>
      <c r="L36" s="100" t="s">
        <v>426</v>
      </c>
      <c r="M36" s="104">
        <v>1.2068008033678157</v>
      </c>
      <c r="N36" s="104">
        <v>6.0922345208080011E-3</v>
      </c>
      <c r="O36" s="104">
        <v>5.0623902105800009E-4</v>
      </c>
      <c r="P36" s="104">
        <v>1.403220916978E-3</v>
      </c>
      <c r="Q36" s="104">
        <v>1.8745336987129998E-3</v>
      </c>
      <c r="R36" s="104">
        <v>2.5311951053249983E-3</v>
      </c>
      <c r="S36" s="104">
        <v>4.454903385376998E-2</v>
      </c>
      <c r="T36" s="104">
        <v>5.0623902106549018E-2</v>
      </c>
      <c r="U36" s="104">
        <v>4.6863342467579972E-3</v>
      </c>
      <c r="V36" s="104">
        <v>6.0748682527872022E-2</v>
      </c>
      <c r="W36" s="100" t="s">
        <v>425</v>
      </c>
      <c r="X36" s="104">
        <v>5.6063445263850016E-3</v>
      </c>
      <c r="Y36" s="104">
        <v>5.6063445263850016E-3</v>
      </c>
      <c r="Z36" s="104">
        <v>2.1330648109350002E-3</v>
      </c>
      <c r="AA36" s="100" t="s">
        <v>427</v>
      </c>
      <c r="AB36" s="104">
        <v>1.3345753863705003E-2</v>
      </c>
      <c r="AC36" s="100" t="s">
        <v>427</v>
      </c>
      <c r="AD36" s="100" t="s">
        <v>427</v>
      </c>
      <c r="AE36" s="99"/>
      <c r="AF36" s="101">
        <v>2176.8277940000012</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0.65341676300000007</v>
      </c>
      <c r="F37" s="103">
        <v>2.8696941839321401E-2</v>
      </c>
      <c r="G37" s="103">
        <v>2.1723599999999999E-4</v>
      </c>
      <c r="H37" s="100" t="s">
        <v>425</v>
      </c>
      <c r="I37" s="100" t="s">
        <v>426</v>
      </c>
      <c r="J37" s="100" t="s">
        <v>426</v>
      </c>
      <c r="K37" s="100" t="s">
        <v>426</v>
      </c>
      <c r="L37" s="100" t="s">
        <v>426</v>
      </c>
      <c r="M37" s="104">
        <v>4.2103456999999997E-2</v>
      </c>
      <c r="N37" s="100" t="s">
        <v>427</v>
      </c>
      <c r="O37" s="100" t="s">
        <v>427</v>
      </c>
      <c r="P37" s="104">
        <v>5.3999999999999998E-5</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2918.0859735397098</v>
      </c>
      <c r="AI37" s="101" t="s">
        <v>427</v>
      </c>
      <c r="AJ37" s="101" t="s">
        <v>427</v>
      </c>
      <c r="AK37" s="101" t="s">
        <v>427</v>
      </c>
      <c r="AL37" s="29" t="s">
        <v>50</v>
      </c>
    </row>
    <row r="38" spans="1:38" ht="26.25" customHeight="1" thickBot="1" x14ac:dyDescent="0.3">
      <c r="A38" s="40" t="s">
        <v>71</v>
      </c>
      <c r="B38" s="40" t="s">
        <v>102</v>
      </c>
      <c r="C38" s="41" t="s">
        <v>103</v>
      </c>
      <c r="D38" s="47"/>
      <c r="E38" s="103">
        <v>1.837281892223521</v>
      </c>
      <c r="F38" s="103">
        <v>0.214150809259189</v>
      </c>
      <c r="G38" s="103">
        <v>0.10340331695239798</v>
      </c>
      <c r="H38" s="103">
        <v>2.912317428256E-4</v>
      </c>
      <c r="I38" s="100" t="s">
        <v>426</v>
      </c>
      <c r="J38" s="100" t="s">
        <v>426</v>
      </c>
      <c r="K38" s="100" t="s">
        <v>426</v>
      </c>
      <c r="L38" s="100" t="s">
        <v>426</v>
      </c>
      <c r="M38" s="104">
        <v>0.76273362782348986</v>
      </c>
      <c r="N38" s="104">
        <v>3.9733611740000001E-3</v>
      </c>
      <c r="O38" s="104">
        <v>5.7367637198429999E-4</v>
      </c>
      <c r="P38" s="100" t="s">
        <v>425</v>
      </c>
      <c r="Q38" s="100" t="s">
        <v>425</v>
      </c>
      <c r="R38" s="104">
        <v>2.3713538040997999E-3</v>
      </c>
      <c r="S38" s="104">
        <v>7.8922155467800001E-2</v>
      </c>
      <c r="T38" s="104">
        <v>2.9932926926358001E-3</v>
      </c>
      <c r="U38" s="104">
        <v>3.9865032150429998E-4</v>
      </c>
      <c r="V38" s="104">
        <v>4.7191881252359999E-2</v>
      </c>
      <c r="W38" s="100" t="s">
        <v>425</v>
      </c>
      <c r="X38" s="104">
        <v>1.1799675268724999E-3</v>
      </c>
      <c r="Y38" s="104">
        <v>1.9611511024708E-3</v>
      </c>
      <c r="Z38" s="100" t="s">
        <v>425</v>
      </c>
      <c r="AA38" s="100" t="s">
        <v>425</v>
      </c>
      <c r="AB38" s="104">
        <v>3.1411186246230998E-3</v>
      </c>
      <c r="AC38" s="100" t="s">
        <v>427</v>
      </c>
      <c r="AD38" s="100" t="s">
        <v>427</v>
      </c>
      <c r="AE38" s="99"/>
      <c r="AF38" s="101">
        <v>1702.8996370287325</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2.1871213174920001</v>
      </c>
      <c r="F39" s="103">
        <v>0.40635244647199997</v>
      </c>
      <c r="G39" s="103">
        <v>3.281139347206</v>
      </c>
      <c r="H39" s="100" t="s">
        <v>425</v>
      </c>
      <c r="I39" s="100" t="s">
        <v>426</v>
      </c>
      <c r="J39" s="100" t="s">
        <v>426</v>
      </c>
      <c r="K39" s="100" t="s">
        <v>426</v>
      </c>
      <c r="L39" s="100" t="s">
        <v>426</v>
      </c>
      <c r="M39" s="104">
        <v>2.001678657382</v>
      </c>
      <c r="N39" s="104">
        <v>5.3312885872779998E-2</v>
      </c>
      <c r="O39" s="104">
        <v>9.2148370159399987E-4</v>
      </c>
      <c r="P39" s="104">
        <v>6.9020765690000008E-3</v>
      </c>
      <c r="Q39" s="104">
        <v>4.7953434279999997E-3</v>
      </c>
      <c r="R39" s="104">
        <v>2.1102457475159996E-2</v>
      </c>
      <c r="S39" s="104">
        <v>1.1902562995815999E-2</v>
      </c>
      <c r="T39" s="104">
        <v>0.13497028164584199</v>
      </c>
      <c r="U39" s="104">
        <v>7.7976075319999998E-4</v>
      </c>
      <c r="V39" s="104">
        <v>8.2624304185779984E-2</v>
      </c>
      <c r="W39" s="104">
        <v>0.32838763900000001</v>
      </c>
      <c r="X39" s="104">
        <v>0.20702670062999998</v>
      </c>
      <c r="Y39" s="104">
        <v>0.23754152966599998</v>
      </c>
      <c r="Z39" s="104">
        <v>0.14962293230099999</v>
      </c>
      <c r="AA39" s="104">
        <v>7.8622857338999999E-2</v>
      </c>
      <c r="AB39" s="104">
        <v>0.67281401989599998</v>
      </c>
      <c r="AC39" s="104">
        <v>1.4408397000000001E-4</v>
      </c>
      <c r="AD39" s="104">
        <v>3.9506895081000006E-2</v>
      </c>
      <c r="AE39" s="99"/>
      <c r="AF39" s="101">
        <v>24152.798218697997</v>
      </c>
      <c r="AG39" s="101">
        <v>232.39350046786601</v>
      </c>
      <c r="AH39" s="101">
        <v>23862.01312</v>
      </c>
      <c r="AI39" s="101">
        <v>0</v>
      </c>
      <c r="AJ39" s="101">
        <v>221.415818041509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9.1097654057999993</v>
      </c>
      <c r="F41" s="103">
        <v>7.2981317070799996</v>
      </c>
      <c r="G41" s="103">
        <v>15.653312868860001</v>
      </c>
      <c r="H41" s="103">
        <v>5.7721035915000003E-2</v>
      </c>
      <c r="I41" s="100" t="s">
        <v>426</v>
      </c>
      <c r="J41" s="100" t="s">
        <v>426</v>
      </c>
      <c r="K41" s="100" t="s">
        <v>426</v>
      </c>
      <c r="L41" s="100" t="s">
        <v>426</v>
      </c>
      <c r="M41" s="104">
        <v>50.402896378599998</v>
      </c>
      <c r="N41" s="104">
        <v>1.206938097911</v>
      </c>
      <c r="O41" s="104">
        <v>0.110082947343</v>
      </c>
      <c r="P41" s="104">
        <v>7.4130892412999999E-2</v>
      </c>
      <c r="Q41" s="104">
        <v>2.6021041070000001E-2</v>
      </c>
      <c r="R41" s="104">
        <v>0.29691831958100001</v>
      </c>
      <c r="S41" s="104">
        <v>0.20895580197399999</v>
      </c>
      <c r="T41" s="104">
        <v>0.115721515664</v>
      </c>
      <c r="U41" s="104">
        <v>2.4866910042999998E-2</v>
      </c>
      <c r="V41" s="104">
        <v>5.9761744349620001</v>
      </c>
      <c r="W41" s="104">
        <v>10.381491241000001</v>
      </c>
      <c r="X41" s="104">
        <v>2.2978304257939999</v>
      </c>
      <c r="Y41" s="104">
        <v>2.536132418097</v>
      </c>
      <c r="Z41" s="104">
        <v>1.282108839245</v>
      </c>
      <c r="AA41" s="104">
        <v>1.27739628739</v>
      </c>
      <c r="AB41" s="104">
        <v>7.3934679702299997</v>
      </c>
      <c r="AC41" s="104">
        <v>4.4642311692000003E-2</v>
      </c>
      <c r="AD41" s="104">
        <v>1.6969184734260001</v>
      </c>
      <c r="AE41" s="99"/>
      <c r="AF41" s="101">
        <v>107116.97300100001</v>
      </c>
      <c r="AG41" s="101">
        <v>9979.5350849999995</v>
      </c>
      <c r="AH41" s="101">
        <v>71975.09</v>
      </c>
      <c r="AI41" s="101">
        <v>7691</v>
      </c>
      <c r="AJ41" s="101" t="s">
        <v>427</v>
      </c>
      <c r="AK41" s="101" t="s">
        <v>427</v>
      </c>
      <c r="AL41" s="29" t="s">
        <v>50</v>
      </c>
    </row>
    <row r="42" spans="1:38" ht="26.25" customHeight="1" thickBot="1" x14ac:dyDescent="0.3">
      <c r="A42" s="40" t="s">
        <v>71</v>
      </c>
      <c r="B42" s="40" t="s">
        <v>108</v>
      </c>
      <c r="C42" s="41" t="s">
        <v>109</v>
      </c>
      <c r="D42" s="42"/>
      <c r="E42" s="103">
        <v>8.923874344124999E-2</v>
      </c>
      <c r="F42" s="103">
        <v>0.78677286616800002</v>
      </c>
      <c r="G42" s="103">
        <v>7.2600015267599996E-3</v>
      </c>
      <c r="H42" s="103">
        <v>1.02293254068E-4</v>
      </c>
      <c r="I42" s="100" t="s">
        <v>426</v>
      </c>
      <c r="J42" s="100" t="s">
        <v>426</v>
      </c>
      <c r="K42" s="100" t="s">
        <v>426</v>
      </c>
      <c r="L42" s="100" t="s">
        <v>426</v>
      </c>
      <c r="M42" s="104">
        <v>7.9933293769260008</v>
      </c>
      <c r="N42" s="104">
        <v>0.391246769991</v>
      </c>
      <c r="O42" s="104">
        <v>1.243685517E-4</v>
      </c>
      <c r="P42" s="100" t="s">
        <v>425</v>
      </c>
      <c r="Q42" s="100" t="s">
        <v>425</v>
      </c>
      <c r="R42" s="104">
        <v>8.8415831899999993E-4</v>
      </c>
      <c r="S42" s="104">
        <v>2.6691848424999998E-2</v>
      </c>
      <c r="T42" s="104">
        <v>8.9043448499999997E-4</v>
      </c>
      <c r="U42" s="104">
        <v>1.21000027E-4</v>
      </c>
      <c r="V42" s="104">
        <v>1.4237084917000001E-2</v>
      </c>
      <c r="W42" s="100" t="s">
        <v>425</v>
      </c>
      <c r="X42" s="104">
        <v>4.2661109099999999E-4</v>
      </c>
      <c r="Y42" s="104">
        <v>4.3950496500000001E-4</v>
      </c>
      <c r="Z42" s="100" t="s">
        <v>425</v>
      </c>
      <c r="AA42" s="100" t="s">
        <v>425</v>
      </c>
      <c r="AB42" s="104">
        <v>8.6611605899999998E-4</v>
      </c>
      <c r="AC42" s="100" t="s">
        <v>427</v>
      </c>
      <c r="AD42" s="100" t="s">
        <v>427</v>
      </c>
      <c r="AE42" s="99"/>
      <c r="AF42" s="101">
        <v>531.08233938509409</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2.602834115966</v>
      </c>
      <c r="F43" s="103">
        <v>0.44384806454000003</v>
      </c>
      <c r="G43" s="103">
        <v>29.553511671598997</v>
      </c>
      <c r="H43" s="100" t="s">
        <v>425</v>
      </c>
      <c r="I43" s="100" t="s">
        <v>426</v>
      </c>
      <c r="J43" s="100" t="s">
        <v>426</v>
      </c>
      <c r="K43" s="100" t="s">
        <v>426</v>
      </c>
      <c r="L43" s="100" t="s">
        <v>426</v>
      </c>
      <c r="M43" s="104">
        <v>3.8610968771840004</v>
      </c>
      <c r="N43" s="104">
        <v>0.48338986868399997</v>
      </c>
      <c r="O43" s="104">
        <v>1.0206382012E-2</v>
      </c>
      <c r="P43" s="104">
        <v>1.2684879543E-2</v>
      </c>
      <c r="Q43" s="104">
        <v>2.7118011174100003E-2</v>
      </c>
      <c r="R43" s="104">
        <v>0.41584770642799995</v>
      </c>
      <c r="S43" s="104">
        <v>0.10252322050700001</v>
      </c>
      <c r="T43" s="104">
        <v>3.9644763907559999</v>
      </c>
      <c r="U43" s="104">
        <v>2.8977684841000003E-3</v>
      </c>
      <c r="V43" s="104">
        <v>0.52985018040099996</v>
      </c>
      <c r="W43" s="104">
        <v>0.80862371799999999</v>
      </c>
      <c r="X43" s="104">
        <v>0.19394094436700002</v>
      </c>
      <c r="Y43" s="104">
        <v>0.26047581628800004</v>
      </c>
      <c r="Z43" s="104">
        <v>0.11455670938200001</v>
      </c>
      <c r="AA43" s="104">
        <v>8.8609106911999996E-2</v>
      </c>
      <c r="AB43" s="104">
        <v>0.65758257694099997</v>
      </c>
      <c r="AC43" s="104">
        <v>8.8830500000000004E-4</v>
      </c>
      <c r="AD43" s="104">
        <v>0.24356749999999999</v>
      </c>
      <c r="AE43" s="99"/>
      <c r="AF43" s="101">
        <v>23552.371931360001</v>
      </c>
      <c r="AG43" s="101">
        <v>1432.75</v>
      </c>
      <c r="AH43" s="101">
        <v>2229.25</v>
      </c>
      <c r="AI43" s="101" t="s">
        <v>427</v>
      </c>
      <c r="AJ43" s="101" t="s">
        <v>427</v>
      </c>
      <c r="AK43" s="101" t="s">
        <v>427</v>
      </c>
      <c r="AL43" s="29" t="s">
        <v>50</v>
      </c>
    </row>
    <row r="44" spans="1:38" ht="26.25" customHeight="1" thickBot="1" x14ac:dyDescent="0.3">
      <c r="A44" s="40" t="s">
        <v>71</v>
      </c>
      <c r="B44" s="40" t="s">
        <v>112</v>
      </c>
      <c r="C44" s="41" t="s">
        <v>113</v>
      </c>
      <c r="D44" s="42"/>
      <c r="E44" s="103">
        <v>3.9318496302383998</v>
      </c>
      <c r="F44" s="103">
        <v>1.2327842693184603</v>
      </c>
      <c r="G44" s="103">
        <v>0.24312065611965999</v>
      </c>
      <c r="H44" s="103">
        <v>7.1029296501800003E-4</v>
      </c>
      <c r="I44" s="100" t="s">
        <v>426</v>
      </c>
      <c r="J44" s="100" t="s">
        <v>426</v>
      </c>
      <c r="K44" s="100" t="s">
        <v>426</v>
      </c>
      <c r="L44" s="100" t="s">
        <v>426</v>
      </c>
      <c r="M44" s="104">
        <v>2.4215148712276107</v>
      </c>
      <c r="N44" s="104">
        <v>7.5483501790999996E-2</v>
      </c>
      <c r="O44" s="104">
        <v>3.3280951148409997E-3</v>
      </c>
      <c r="P44" s="100" t="s">
        <v>425</v>
      </c>
      <c r="Q44" s="100" t="s">
        <v>425</v>
      </c>
      <c r="R44" s="104">
        <v>9.2184180523569997E-3</v>
      </c>
      <c r="S44" s="104">
        <v>0.41840597820543995</v>
      </c>
      <c r="T44" s="104">
        <v>1.1124491795003001E-2</v>
      </c>
      <c r="U44" s="104">
        <v>9.530368435799999E-4</v>
      </c>
      <c r="V44" s="104">
        <v>0.24136982735250001</v>
      </c>
      <c r="W44" s="100" t="s">
        <v>425</v>
      </c>
      <c r="X44" s="104">
        <v>2.8824567527200003E-3</v>
      </c>
      <c r="Y44" s="104">
        <v>4.7418412066199999E-3</v>
      </c>
      <c r="Z44" s="100" t="s">
        <v>425</v>
      </c>
      <c r="AA44" s="100" t="s">
        <v>425</v>
      </c>
      <c r="AB44" s="104">
        <v>7.6242979580399993E-3</v>
      </c>
      <c r="AC44" s="100" t="s">
        <v>425</v>
      </c>
      <c r="AD44" s="100" t="s">
        <v>427</v>
      </c>
      <c r="AE44" s="99"/>
      <c r="AF44" s="101">
        <v>4071.5910436233521</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0.52196612568455802</v>
      </c>
      <c r="F45" s="103">
        <v>2.3101292497450899E-2</v>
      </c>
      <c r="G45" s="103">
        <v>0.17483640017483601</v>
      </c>
      <c r="H45" s="103">
        <v>8.7418200087418201E-5</v>
      </c>
      <c r="I45" s="100" t="s">
        <v>426</v>
      </c>
      <c r="J45" s="100" t="s">
        <v>426</v>
      </c>
      <c r="K45" s="100" t="s">
        <v>426</v>
      </c>
      <c r="L45" s="100" t="s">
        <v>426</v>
      </c>
      <c r="M45" s="104">
        <v>0.114438371023529</v>
      </c>
      <c r="N45" s="104">
        <v>8.7418200087418E-4</v>
      </c>
      <c r="O45" s="104">
        <v>8.7418200087420003E-5</v>
      </c>
      <c r="P45" s="104">
        <v>4.3709100043709E-4</v>
      </c>
      <c r="Q45" s="104">
        <v>4.3709100043709E-4</v>
      </c>
      <c r="R45" s="100" t="s">
        <v>425</v>
      </c>
      <c r="S45" s="104">
        <v>4.3709100043709E-4</v>
      </c>
      <c r="T45" s="104">
        <v>6.1192740061192998E-4</v>
      </c>
      <c r="U45" s="104">
        <v>1.74836400174836E-3</v>
      </c>
      <c r="V45" s="104">
        <v>4.3709100043709103E-3</v>
      </c>
      <c r="W45" s="100" t="s">
        <v>425</v>
      </c>
      <c r="X45" s="104">
        <v>4.0667900334053999E-4</v>
      </c>
      <c r="Y45" s="104">
        <v>4.0667900334053999E-4</v>
      </c>
      <c r="Z45" s="104">
        <v>1.5473053204021999E-4</v>
      </c>
      <c r="AA45" s="100" t="s">
        <v>425</v>
      </c>
      <c r="AB45" s="104">
        <v>9.6808853872129997E-4</v>
      </c>
      <c r="AC45" s="100" t="s">
        <v>427</v>
      </c>
      <c r="AD45" s="100" t="s">
        <v>427</v>
      </c>
      <c r="AE45" s="99"/>
      <c r="AF45" s="101">
        <v>361.91134836191134</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0.14306377261295899</v>
      </c>
      <c r="F47" s="103">
        <v>1.0663727763833609E-2</v>
      </c>
      <c r="G47" s="103">
        <v>1.1326050147175101E-2</v>
      </c>
      <c r="H47" s="103">
        <v>5.6782774018999996E-6</v>
      </c>
      <c r="I47" s="100" t="s">
        <v>426</v>
      </c>
      <c r="J47" s="100" t="s">
        <v>426</v>
      </c>
      <c r="K47" s="100" t="s">
        <v>426</v>
      </c>
      <c r="L47" s="100" t="s">
        <v>426</v>
      </c>
      <c r="M47" s="104">
        <v>5.3261991078777701E-2</v>
      </c>
      <c r="N47" s="104">
        <v>3.3432568999999998E-5</v>
      </c>
      <c r="O47" s="104">
        <v>9.1907219085000012E-6</v>
      </c>
      <c r="P47" s="100" t="s">
        <v>425</v>
      </c>
      <c r="Q47" s="100" t="s">
        <v>425</v>
      </c>
      <c r="R47" s="104">
        <v>5.3063123579000003E-5</v>
      </c>
      <c r="S47" s="104">
        <v>1.7355916098000001E-3</v>
      </c>
      <c r="T47" s="104">
        <v>5.7476902698999998E-5</v>
      </c>
      <c r="U47" s="104">
        <v>7.7305433095000004E-6</v>
      </c>
      <c r="V47" s="104">
        <v>8.9808200105000006E-4</v>
      </c>
      <c r="W47" s="100" t="s">
        <v>425</v>
      </c>
      <c r="X47" s="104">
        <v>2.1661014206000002E-5</v>
      </c>
      <c r="Y47" s="104">
        <v>3.6619559735999998E-5</v>
      </c>
      <c r="Z47" s="100" t="s">
        <v>425</v>
      </c>
      <c r="AA47" s="100" t="s">
        <v>425</v>
      </c>
      <c r="AB47" s="104">
        <v>5.8280575432E-5</v>
      </c>
      <c r="AC47" s="100" t="s">
        <v>427</v>
      </c>
      <c r="AD47" s="100" t="s">
        <v>427</v>
      </c>
      <c r="AE47" s="99"/>
      <c r="AF47" s="101">
        <v>489.2042457597517</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425</v>
      </c>
      <c r="O48" s="100" t="s">
        <v>425</v>
      </c>
      <c r="P48" s="100" t="s">
        <v>425</v>
      </c>
      <c r="Q48" s="100" t="s">
        <v>425</v>
      </c>
      <c r="R48" s="100" t="s">
        <v>425</v>
      </c>
      <c r="S48" s="100" t="s">
        <v>425</v>
      </c>
      <c r="T48" s="100" t="s">
        <v>425</v>
      </c>
      <c r="U48" s="100" t="s">
        <v>425</v>
      </c>
      <c r="V48" s="100" t="s">
        <v>425</v>
      </c>
      <c r="W48" s="100" t="s">
        <v>425</v>
      </c>
      <c r="X48" s="100" t="s">
        <v>425</v>
      </c>
      <c r="Y48" s="100" t="s">
        <v>425</v>
      </c>
      <c r="Z48" s="100" t="s">
        <v>425</v>
      </c>
      <c r="AA48" s="100" t="s">
        <v>425</v>
      </c>
      <c r="AB48" s="100" t="s">
        <v>425</v>
      </c>
      <c r="AC48" s="100" t="s">
        <v>425</v>
      </c>
      <c r="AD48" s="100" t="s">
        <v>425</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3">
        <v>0.11520329999999999</v>
      </c>
      <c r="F49" s="100" t="s">
        <v>425</v>
      </c>
      <c r="G49" s="103">
        <v>0.15518448000000001</v>
      </c>
      <c r="H49" s="100" t="s">
        <v>425</v>
      </c>
      <c r="I49" s="100" t="s">
        <v>426</v>
      </c>
      <c r="J49" s="100" t="s">
        <v>426</v>
      </c>
      <c r="K49" s="100" t="s">
        <v>426</v>
      </c>
      <c r="L49" s="100" t="s">
        <v>426</v>
      </c>
      <c r="M49" s="104">
        <v>0.3011838</v>
      </c>
      <c r="N49" s="104">
        <v>6.6636000000000001E-2</v>
      </c>
      <c r="O49" s="100" t="s">
        <v>425</v>
      </c>
      <c r="P49" s="100" t="s">
        <v>425</v>
      </c>
      <c r="Q49" s="100" t="s">
        <v>425</v>
      </c>
      <c r="R49" s="100" t="s">
        <v>425</v>
      </c>
      <c r="S49" s="100" t="s">
        <v>425</v>
      </c>
      <c r="T49" s="100" t="s">
        <v>425</v>
      </c>
      <c r="U49" s="100" t="s">
        <v>425</v>
      </c>
      <c r="V49" s="100" t="s">
        <v>425</v>
      </c>
      <c r="W49" s="100" t="s">
        <v>427</v>
      </c>
      <c r="X49" s="100" t="s">
        <v>427</v>
      </c>
      <c r="Y49" s="100" t="s">
        <v>427</v>
      </c>
      <c r="Z49" s="100" t="s">
        <v>427</v>
      </c>
      <c r="AA49" s="100" t="s">
        <v>427</v>
      </c>
      <c r="AB49" s="100" t="s">
        <v>427</v>
      </c>
      <c r="AC49" s="100" t="s">
        <v>427</v>
      </c>
      <c r="AD49" s="100" t="s">
        <v>427</v>
      </c>
      <c r="AE49" s="99"/>
      <c r="AF49" s="101" t="s">
        <v>427</v>
      </c>
      <c r="AG49" s="101" t="s">
        <v>427</v>
      </c>
      <c r="AH49" s="101" t="s">
        <v>427</v>
      </c>
      <c r="AI49" s="101" t="s">
        <v>427</v>
      </c>
      <c r="AJ49" s="101" t="s">
        <v>427</v>
      </c>
      <c r="AK49" s="101">
        <v>1477.117</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1153.798344</v>
      </c>
      <c r="AL51" s="29" t="s">
        <v>439</v>
      </c>
    </row>
    <row r="52" spans="1:38" ht="26.25" customHeight="1" thickBot="1" x14ac:dyDescent="0.3">
      <c r="A52" s="40" t="s">
        <v>120</v>
      </c>
      <c r="B52" s="44" t="s">
        <v>130</v>
      </c>
      <c r="C52" s="46" t="s">
        <v>391</v>
      </c>
      <c r="D52" s="43"/>
      <c r="E52" s="103">
        <v>1.9780742889999998</v>
      </c>
      <c r="F52" s="103">
        <v>16.070556771428571</v>
      </c>
      <c r="G52" s="103">
        <v>1.7479860520000001</v>
      </c>
      <c r="H52" s="100" t="s">
        <v>427</v>
      </c>
      <c r="I52" s="100" t="s">
        <v>426</v>
      </c>
      <c r="J52" s="100" t="s">
        <v>426</v>
      </c>
      <c r="K52" s="100" t="s">
        <v>426</v>
      </c>
      <c r="L52" s="100" t="s">
        <v>426</v>
      </c>
      <c r="M52" s="104">
        <v>16.742369173</v>
      </c>
      <c r="N52" s="104">
        <v>6.7749999999999998E-3</v>
      </c>
      <c r="O52" s="100" t="s">
        <v>425</v>
      </c>
      <c r="P52" s="100" t="s">
        <v>425</v>
      </c>
      <c r="Q52" s="100" t="s">
        <v>425</v>
      </c>
      <c r="R52" s="100" t="s">
        <v>425</v>
      </c>
      <c r="S52" s="100" t="s">
        <v>425</v>
      </c>
      <c r="T52" s="100" t="s">
        <v>425</v>
      </c>
      <c r="U52" s="100" t="s">
        <v>425</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7.2370000000000001</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2.1278589250000004</v>
      </c>
      <c r="AL53" s="29" t="s">
        <v>134</v>
      </c>
    </row>
    <row r="54" spans="1:38" ht="37.5" customHeight="1" thickBot="1" x14ac:dyDescent="0.3">
      <c r="A54" s="40" t="s">
        <v>120</v>
      </c>
      <c r="B54" s="44" t="s">
        <v>135</v>
      </c>
      <c r="C54" s="46" t="s">
        <v>136</v>
      </c>
      <c r="D54" s="43"/>
      <c r="E54" s="100" t="s">
        <v>427</v>
      </c>
      <c r="F54" s="103">
        <v>3.4579303542441799</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242867.8296</v>
      </c>
      <c r="AL54" s="29" t="s">
        <v>442</v>
      </c>
    </row>
    <row r="55" spans="1:38" ht="26.25" customHeight="1" thickBot="1" x14ac:dyDescent="0.3">
      <c r="A55" s="40" t="s">
        <v>120</v>
      </c>
      <c r="B55" s="44" t="s">
        <v>137</v>
      </c>
      <c r="C55" s="46" t="s">
        <v>138</v>
      </c>
      <c r="D55" s="43"/>
      <c r="E55" s="100" t="s">
        <v>425</v>
      </c>
      <c r="F55" s="103">
        <v>0.13363733689999999</v>
      </c>
      <c r="G55" s="103">
        <v>8.5358811000000007E-2</v>
      </c>
      <c r="H55" s="100" t="s">
        <v>425</v>
      </c>
      <c r="I55" s="100" t="s">
        <v>426</v>
      </c>
      <c r="J55" s="100" t="s">
        <v>426</v>
      </c>
      <c r="K55" s="100" t="s">
        <v>426</v>
      </c>
      <c r="L55" s="100" t="s">
        <v>426</v>
      </c>
      <c r="M55" s="100" t="s">
        <v>425</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v>51.650753158000001</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3">
        <v>3.8798000000000001E-3</v>
      </c>
      <c r="F57" s="100" t="s">
        <v>425</v>
      </c>
      <c r="G57" s="103">
        <v>1.5315000000000002E-5</v>
      </c>
      <c r="H57" s="100" t="s">
        <v>427</v>
      </c>
      <c r="I57" s="100" t="s">
        <v>426</v>
      </c>
      <c r="J57" s="100" t="s">
        <v>426</v>
      </c>
      <c r="K57" s="100" t="s">
        <v>426</v>
      </c>
      <c r="L57" s="100" t="s">
        <v>426</v>
      </c>
      <c r="M57" s="104">
        <v>1.5315000000000001E-3</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2.1619346689999999</v>
      </c>
      <c r="F59" s="103">
        <v>0.72599999999999998</v>
      </c>
      <c r="G59" s="103">
        <v>1.06291913</v>
      </c>
      <c r="H59" s="103">
        <v>0.17890800000000001</v>
      </c>
      <c r="I59" s="100" t="s">
        <v>426</v>
      </c>
      <c r="J59" s="100" t="s">
        <v>426</v>
      </c>
      <c r="K59" s="100" t="s">
        <v>426</v>
      </c>
      <c r="L59" s="100" t="s">
        <v>426</v>
      </c>
      <c r="M59" s="104">
        <v>5.6653356000000002E-2</v>
      </c>
      <c r="N59" s="104">
        <v>4.2082000000000001E-2</v>
      </c>
      <c r="O59" s="104">
        <v>1.12E-4</v>
      </c>
      <c r="P59" s="104">
        <v>2.41E-4</v>
      </c>
      <c r="Q59" s="104">
        <v>1.12E-4</v>
      </c>
      <c r="R59" s="104">
        <v>1.12E-4</v>
      </c>
      <c r="S59" s="104">
        <v>0.17227999999999999</v>
      </c>
      <c r="T59" s="104">
        <v>6.3685000000000005E-2</v>
      </c>
      <c r="U59" s="100" t="s">
        <v>425</v>
      </c>
      <c r="V59" s="100" t="s">
        <v>425</v>
      </c>
      <c r="W59" s="104">
        <v>9.6041778999999994E-2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480.20889399999999</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0.38361798100000011</v>
      </c>
      <c r="F63" s="103">
        <v>3.0542349766627801</v>
      </c>
      <c r="G63" s="103">
        <v>2.4238131329999999</v>
      </c>
      <c r="H63" s="100" t="s">
        <v>425</v>
      </c>
      <c r="I63" s="100" t="s">
        <v>426</v>
      </c>
      <c r="J63" s="100" t="s">
        <v>426</v>
      </c>
      <c r="K63" s="100" t="s">
        <v>426</v>
      </c>
      <c r="L63" s="100" t="s">
        <v>426</v>
      </c>
      <c r="M63" s="104">
        <v>0.40207609599999999</v>
      </c>
      <c r="N63" s="104">
        <v>2.8674999999999999E-2</v>
      </c>
      <c r="O63" s="104">
        <v>6.8400000000000004E-4</v>
      </c>
      <c r="P63" s="104">
        <v>3.4000000000000002E-4</v>
      </c>
      <c r="Q63" s="104">
        <v>4.3540000000000002E-3</v>
      </c>
      <c r="R63" s="104">
        <v>1.9508000000000001E-2</v>
      </c>
      <c r="S63" s="100" t="s">
        <v>425</v>
      </c>
      <c r="T63" s="104">
        <v>0.15688299999999999</v>
      </c>
      <c r="U63" s="100" t="s">
        <v>425</v>
      </c>
      <c r="V63" s="100" t="s">
        <v>425</v>
      </c>
      <c r="W63" s="104">
        <v>0.60609680499999996</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0.15028728</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475.04</v>
      </c>
      <c r="AL64" s="29" t="s">
        <v>159</v>
      </c>
    </row>
    <row r="65" spans="1:38" ht="26.25" customHeight="1" thickBot="1" x14ac:dyDescent="0.3">
      <c r="A65" s="40" t="s">
        <v>54</v>
      </c>
      <c r="B65" s="44" t="s">
        <v>160</v>
      </c>
      <c r="C65" s="41" t="s">
        <v>161</v>
      </c>
      <c r="D65" s="42"/>
      <c r="E65" s="103">
        <v>1.5578956439999998</v>
      </c>
      <c r="F65" s="100" t="s">
        <v>427</v>
      </c>
      <c r="G65" s="100" t="s">
        <v>427</v>
      </c>
      <c r="H65" s="103">
        <v>4.0542726000000001E-2</v>
      </c>
      <c r="I65" s="100" t="s">
        <v>426</v>
      </c>
      <c r="J65" s="100" t="s">
        <v>426</v>
      </c>
      <c r="K65" s="100" t="s">
        <v>426</v>
      </c>
      <c r="L65" s="100" t="s">
        <v>426</v>
      </c>
      <c r="M65" s="104">
        <v>0.303797504</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1024.9860000000001</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4.7546683999999999E-2</v>
      </c>
      <c r="F68" s="100" t="s">
        <v>427</v>
      </c>
      <c r="G68" s="103">
        <v>0.56957201200000007</v>
      </c>
      <c r="H68" s="100" t="s">
        <v>427</v>
      </c>
      <c r="I68" s="100" t="s">
        <v>426</v>
      </c>
      <c r="J68" s="100" t="s">
        <v>426</v>
      </c>
      <c r="K68" s="100" t="s">
        <v>426</v>
      </c>
      <c r="L68" s="100" t="s">
        <v>426</v>
      </c>
      <c r="M68" s="104">
        <v>1.8114306E-2</v>
      </c>
      <c r="N68" s="100" t="s">
        <v>427</v>
      </c>
      <c r="O68" s="100" t="s">
        <v>427</v>
      </c>
      <c r="P68" s="104">
        <v>2.5999999999999998E-5</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5.223256440000001</v>
      </c>
      <c r="F70" s="103">
        <v>21.2807922</v>
      </c>
      <c r="G70" s="103">
        <v>9.5310732510000005</v>
      </c>
      <c r="H70" s="103">
        <v>1.6272702089999997</v>
      </c>
      <c r="I70" s="100" t="s">
        <v>426</v>
      </c>
      <c r="J70" s="100" t="s">
        <v>426</v>
      </c>
      <c r="K70" s="100" t="s">
        <v>426</v>
      </c>
      <c r="L70" s="100" t="s">
        <v>426</v>
      </c>
      <c r="M70" s="104">
        <v>10.832961080999999</v>
      </c>
      <c r="N70" s="104">
        <v>3.4440999999999999E-2</v>
      </c>
      <c r="O70" s="100" t="s">
        <v>425</v>
      </c>
      <c r="P70" s="104">
        <v>0.26528499999999999</v>
      </c>
      <c r="Q70" s="100" t="s">
        <v>425</v>
      </c>
      <c r="R70" s="100" t="s">
        <v>425</v>
      </c>
      <c r="S70" s="100" t="s">
        <v>425</v>
      </c>
      <c r="T70" s="100" t="s">
        <v>425</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425</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6.1287117210000002</v>
      </c>
      <c r="F72" s="103">
        <v>9.59454E-2</v>
      </c>
      <c r="G72" s="103">
        <v>7.9411071070000006</v>
      </c>
      <c r="H72" s="100" t="s">
        <v>425</v>
      </c>
      <c r="I72" s="100" t="s">
        <v>426</v>
      </c>
      <c r="J72" s="100" t="s">
        <v>426</v>
      </c>
      <c r="K72" s="100" t="s">
        <v>426</v>
      </c>
      <c r="L72" s="100" t="s">
        <v>426</v>
      </c>
      <c r="M72" s="104">
        <v>191.08650340599999</v>
      </c>
      <c r="N72" s="104">
        <v>0.23798800000000001</v>
      </c>
      <c r="O72" s="100" t="s">
        <v>425</v>
      </c>
      <c r="P72" s="104">
        <v>1.2E-5</v>
      </c>
      <c r="Q72" s="104">
        <v>0.15739900000000001</v>
      </c>
      <c r="R72" s="104">
        <v>5.0540449999999995</v>
      </c>
      <c r="S72" s="100" t="s">
        <v>425</v>
      </c>
      <c r="T72" s="104">
        <v>2.2046139999999999</v>
      </c>
      <c r="U72" s="100" t="s">
        <v>425</v>
      </c>
      <c r="V72" s="104">
        <v>0.72133000000000003</v>
      </c>
      <c r="W72" s="104">
        <v>81.068813259999999</v>
      </c>
      <c r="X72" s="104">
        <v>0.17257359</v>
      </c>
      <c r="Y72" s="104">
        <v>0.168599636</v>
      </c>
      <c r="Z72" s="104">
        <v>0.30330998799999997</v>
      </c>
      <c r="AA72" s="104">
        <v>8.9477025700000004E-2</v>
      </c>
      <c r="AB72" s="104">
        <v>0.73396023970000002</v>
      </c>
      <c r="AC72" s="104">
        <v>0.16806561950000001</v>
      </c>
      <c r="AD72" s="100" t="s">
        <v>427</v>
      </c>
      <c r="AE72" s="99"/>
      <c r="AF72" s="101" t="s">
        <v>427</v>
      </c>
      <c r="AG72" s="101" t="s">
        <v>427</v>
      </c>
      <c r="AH72" s="101" t="s">
        <v>427</v>
      </c>
      <c r="AI72" s="101" t="s">
        <v>427</v>
      </c>
      <c r="AJ72" s="101" t="s">
        <v>427</v>
      </c>
      <c r="AK72" s="101">
        <v>4025.8879999999999</v>
      </c>
      <c r="AL72" s="29" t="s">
        <v>180</v>
      </c>
    </row>
    <row r="73" spans="1:38" ht="26.25" customHeight="1" thickBot="1" x14ac:dyDescent="0.3">
      <c r="A73" s="40" t="s">
        <v>54</v>
      </c>
      <c r="B73" s="40" t="s">
        <v>181</v>
      </c>
      <c r="C73" s="41" t="s">
        <v>182</v>
      </c>
      <c r="D73" s="42"/>
      <c r="E73" s="100" t="s">
        <v>425</v>
      </c>
      <c r="F73" s="100" t="s">
        <v>425</v>
      </c>
      <c r="G73" s="103">
        <v>0.88641080000000005</v>
      </c>
      <c r="H73" s="100" t="s">
        <v>427</v>
      </c>
      <c r="I73" s="100" t="s">
        <v>426</v>
      </c>
      <c r="J73" s="100" t="s">
        <v>426</v>
      </c>
      <c r="K73" s="100" t="s">
        <v>426</v>
      </c>
      <c r="L73" s="100" t="s">
        <v>426</v>
      </c>
      <c r="M73" s="100" t="s">
        <v>425</v>
      </c>
      <c r="N73" s="104">
        <v>6.1130000000000004E-3</v>
      </c>
      <c r="O73" s="100" t="s">
        <v>425</v>
      </c>
      <c r="P73" s="100" t="s">
        <v>425</v>
      </c>
      <c r="Q73" s="104">
        <v>2.1220000000000002E-3</v>
      </c>
      <c r="R73" s="104">
        <v>0.57106500000000004</v>
      </c>
      <c r="S73" s="104">
        <v>8.6999999999999994E-3</v>
      </c>
      <c r="T73" s="104">
        <v>0.27163300000000001</v>
      </c>
      <c r="U73" s="104">
        <v>7.7099999999999998E-4</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7.240365E-2</v>
      </c>
      <c r="F74" s="100" t="s">
        <v>428</v>
      </c>
      <c r="G74" s="103">
        <v>1.6607349999999998E-3</v>
      </c>
      <c r="H74" s="100" t="s">
        <v>428</v>
      </c>
      <c r="I74" s="100" t="s">
        <v>426</v>
      </c>
      <c r="J74" s="100" t="s">
        <v>426</v>
      </c>
      <c r="K74" s="100" t="s">
        <v>426</v>
      </c>
      <c r="L74" s="100" t="s">
        <v>426</v>
      </c>
      <c r="M74" s="104">
        <v>8.1520186999999994E-2</v>
      </c>
      <c r="N74" s="104">
        <v>1.9999999999999999E-6</v>
      </c>
      <c r="O74" s="104">
        <v>4.57E-4</v>
      </c>
      <c r="P74" s="104">
        <v>9.9999999999999991E-5</v>
      </c>
      <c r="Q74" s="100" t="s">
        <v>428</v>
      </c>
      <c r="R74" s="104">
        <v>9.5200000000000005E-4</v>
      </c>
      <c r="S74" s="104">
        <v>1.5429999999999999E-3</v>
      </c>
      <c r="T74" s="100" t="s">
        <v>428</v>
      </c>
      <c r="U74" s="100" t="s">
        <v>428</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426</v>
      </c>
      <c r="J78" s="100" t="s">
        <v>426</v>
      </c>
      <c r="K78" s="100" t="s">
        <v>426</v>
      </c>
      <c r="L78" s="100" t="s">
        <v>426</v>
      </c>
      <c r="M78" s="100" t="s">
        <v>428</v>
      </c>
      <c r="N78" s="100" t="s">
        <v>428</v>
      </c>
      <c r="O78" s="100" t="s">
        <v>428</v>
      </c>
      <c r="P78" s="100" t="s">
        <v>428</v>
      </c>
      <c r="Q78" s="100" t="s">
        <v>428</v>
      </c>
      <c r="R78" s="100" t="s">
        <v>425</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0.40663971200000004</v>
      </c>
      <c r="F80" s="103">
        <v>0.58948999999999996</v>
      </c>
      <c r="G80" s="103">
        <v>4.8901822059999995</v>
      </c>
      <c r="H80" s="100" t="s">
        <v>425</v>
      </c>
      <c r="I80" s="100" t="s">
        <v>426</v>
      </c>
      <c r="J80" s="100" t="s">
        <v>426</v>
      </c>
      <c r="K80" s="100" t="s">
        <v>426</v>
      </c>
      <c r="L80" s="100" t="s">
        <v>426</v>
      </c>
      <c r="M80" s="104">
        <v>25.589990393000001</v>
      </c>
      <c r="N80" s="104">
        <v>41.266402000000006</v>
      </c>
      <c r="O80" s="104">
        <v>3.5920270000000003</v>
      </c>
      <c r="P80" s="104">
        <v>6.3231999999999997E-2</v>
      </c>
      <c r="Q80" s="104">
        <v>4.2062759999999999</v>
      </c>
      <c r="R80" s="100" t="s">
        <v>425</v>
      </c>
      <c r="S80" s="104">
        <v>11.146890000000001</v>
      </c>
      <c r="T80" s="104">
        <v>4.3000000000000002E-5</v>
      </c>
      <c r="U80" s="104">
        <v>1.402126</v>
      </c>
      <c r="V80" s="104">
        <v>46.526337999999996</v>
      </c>
      <c r="W80" s="104">
        <v>28.6777099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11.4011463039897</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5824628</v>
      </c>
      <c r="AL82" s="29" t="s">
        <v>436</v>
      </c>
    </row>
    <row r="83" spans="1:38" ht="26.25" customHeight="1" thickBot="1" x14ac:dyDescent="0.3">
      <c r="A83" s="40" t="s">
        <v>54</v>
      </c>
      <c r="B83" s="51" t="s">
        <v>210</v>
      </c>
      <c r="C83" s="52" t="s">
        <v>211</v>
      </c>
      <c r="D83" s="42"/>
      <c r="E83" s="100" t="s">
        <v>425</v>
      </c>
      <c r="F83" s="103">
        <v>2.05792632E-2</v>
      </c>
      <c r="G83" s="100" t="s">
        <v>425</v>
      </c>
      <c r="H83" s="100" t="s">
        <v>425</v>
      </c>
      <c r="I83" s="100" t="s">
        <v>426</v>
      </c>
      <c r="J83" s="100" t="s">
        <v>426</v>
      </c>
      <c r="K83" s="100" t="s">
        <v>426</v>
      </c>
      <c r="L83" s="100" t="s">
        <v>426</v>
      </c>
      <c r="M83" s="100" t="s">
        <v>425</v>
      </c>
      <c r="N83" s="100" t="s">
        <v>425</v>
      </c>
      <c r="O83" s="100" t="s">
        <v>425</v>
      </c>
      <c r="P83" s="100" t="s">
        <v>425</v>
      </c>
      <c r="Q83" s="100" t="s">
        <v>425</v>
      </c>
      <c r="R83" s="100" t="s">
        <v>425</v>
      </c>
      <c r="S83" s="100" t="s">
        <v>425</v>
      </c>
      <c r="T83" s="100" t="s">
        <v>425</v>
      </c>
      <c r="U83" s="100" t="s">
        <v>425</v>
      </c>
      <c r="V83" s="100" t="s">
        <v>425</v>
      </c>
      <c r="W83" s="104">
        <v>0.154</v>
      </c>
      <c r="X83" s="104">
        <v>1.7508749350000001E-3</v>
      </c>
      <c r="Y83" s="104">
        <v>3.7284541430000003E-4</v>
      </c>
      <c r="Z83" s="104">
        <v>1.759445655E-6</v>
      </c>
      <c r="AA83" s="100" t="s">
        <v>425</v>
      </c>
      <c r="AB83" s="104">
        <v>2.1254797949999999E-3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426</v>
      </c>
      <c r="J84" s="100" t="s">
        <v>426</v>
      </c>
      <c r="K84" s="100" t="s">
        <v>426</v>
      </c>
      <c r="L84" s="100" t="s">
        <v>426</v>
      </c>
      <c r="M84" s="100" t="s">
        <v>425</v>
      </c>
      <c r="N84" s="100" t="s">
        <v>425</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8.8679532000000005E-2</v>
      </c>
      <c r="F85" s="103">
        <v>31.944960895303932</v>
      </c>
      <c r="G85" s="103">
        <v>5.9812779999999996E-3</v>
      </c>
      <c r="H85" s="100" t="s">
        <v>425</v>
      </c>
      <c r="I85" s="100" t="s">
        <v>426</v>
      </c>
      <c r="J85" s="100" t="s">
        <v>426</v>
      </c>
      <c r="K85" s="100" t="s">
        <v>426</v>
      </c>
      <c r="L85" s="100" t="s">
        <v>426</v>
      </c>
      <c r="M85" s="104">
        <v>7.2453637000000015E-2</v>
      </c>
      <c r="N85" s="104">
        <v>3.8160000000000004E-3</v>
      </c>
      <c r="O85" s="104">
        <v>1.34E-4</v>
      </c>
      <c r="P85" s="104">
        <v>4.1999999999999998E-5</v>
      </c>
      <c r="Q85" s="100" t="s">
        <v>425</v>
      </c>
      <c r="R85" s="104">
        <v>3.8400000000000001E-4</v>
      </c>
      <c r="S85" s="100" t="s">
        <v>425</v>
      </c>
      <c r="T85" s="100" t="s">
        <v>425</v>
      </c>
      <c r="U85" s="100" t="s">
        <v>425</v>
      </c>
      <c r="V85" s="100" t="s">
        <v>425</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2.5801744430000002</v>
      </c>
      <c r="G86" s="100" t="s">
        <v>425</v>
      </c>
      <c r="H86" s="100" t="s">
        <v>425</v>
      </c>
      <c r="I86" s="100" t="s">
        <v>426</v>
      </c>
      <c r="J86" s="100" t="s">
        <v>426</v>
      </c>
      <c r="K86" s="100" t="s">
        <v>426</v>
      </c>
      <c r="L86" s="100" t="s">
        <v>426</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1.1721729999999999</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2.7531084000000001E-2</v>
      </c>
      <c r="F88" s="103">
        <v>5.970062937189252</v>
      </c>
      <c r="G88" s="103">
        <v>1.2744544000000002E-2</v>
      </c>
      <c r="H88" s="100" t="s">
        <v>425</v>
      </c>
      <c r="I88" s="100" t="s">
        <v>426</v>
      </c>
      <c r="J88" s="100" t="s">
        <v>426</v>
      </c>
      <c r="K88" s="100" t="s">
        <v>426</v>
      </c>
      <c r="L88" s="100" t="s">
        <v>426</v>
      </c>
      <c r="M88" s="104">
        <v>5.5385421000000004E-2</v>
      </c>
      <c r="N88" s="104">
        <v>1.8033760000000001</v>
      </c>
      <c r="O88" s="100" t="s">
        <v>425</v>
      </c>
      <c r="P88" s="100" t="s">
        <v>425</v>
      </c>
      <c r="Q88" s="104">
        <v>0.86617999999999995</v>
      </c>
      <c r="R88" s="104">
        <v>0.12545999999999999</v>
      </c>
      <c r="S88" s="104">
        <v>5.6633999999999997E-2</v>
      </c>
      <c r="T88" s="100" t="s">
        <v>425</v>
      </c>
      <c r="U88" s="100" t="s">
        <v>425</v>
      </c>
      <c r="V88" s="104">
        <v>0.21665000000000001</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1.683525E-3</v>
      </c>
      <c r="F89" s="103">
        <v>11.64</v>
      </c>
      <c r="G89" s="103">
        <v>2.1670000000000001E-5</v>
      </c>
      <c r="H89" s="103">
        <v>3.8792999999999998E-4</v>
      </c>
      <c r="I89" s="100" t="s">
        <v>426</v>
      </c>
      <c r="J89" s="100" t="s">
        <v>426</v>
      </c>
      <c r="K89" s="100" t="s">
        <v>426</v>
      </c>
      <c r="L89" s="100" t="s">
        <v>426</v>
      </c>
      <c r="M89" s="104">
        <v>1.683525E-3</v>
      </c>
      <c r="N89" s="100" t="s">
        <v>427</v>
      </c>
      <c r="O89" s="100" t="s">
        <v>427</v>
      </c>
      <c r="P89" s="104">
        <v>1.9999999999999999E-6</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1.04652E-3</v>
      </c>
      <c r="F90" s="103">
        <v>3.960427068604</v>
      </c>
      <c r="G90" s="103">
        <v>1.2016E-5</v>
      </c>
      <c r="H90" s="100" t="s">
        <v>427</v>
      </c>
      <c r="I90" s="100" t="s">
        <v>426</v>
      </c>
      <c r="J90" s="100" t="s">
        <v>426</v>
      </c>
      <c r="K90" s="100" t="s">
        <v>426</v>
      </c>
      <c r="L90" s="100" t="s">
        <v>426</v>
      </c>
      <c r="M90" s="104">
        <v>1.04652E-3</v>
      </c>
      <c r="N90" s="100" t="s">
        <v>427</v>
      </c>
      <c r="O90" s="100" t="s">
        <v>427</v>
      </c>
      <c r="P90" s="104">
        <v>3.0000000000000001E-6</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1.6734031436999999E-2</v>
      </c>
      <c r="F91" s="145">
        <v>6.1586058949199503E-2</v>
      </c>
      <c r="G91" s="145">
        <v>8.251229873000001E-3</v>
      </c>
      <c r="H91" s="145">
        <v>3.7750458090000001E-2</v>
      </c>
      <c r="I91" s="134" t="s">
        <v>426</v>
      </c>
      <c r="J91" s="134" t="s">
        <v>426</v>
      </c>
      <c r="K91" s="134" t="s">
        <v>426</v>
      </c>
      <c r="L91" s="134" t="s">
        <v>426</v>
      </c>
      <c r="M91" s="146">
        <v>0.51032410809399997</v>
      </c>
      <c r="N91" s="146">
        <v>0.96257748671461818</v>
      </c>
      <c r="O91" s="146">
        <v>8.842656050476605E-2</v>
      </c>
      <c r="P91" s="146">
        <v>1.3434001478099999E-3</v>
      </c>
      <c r="Q91" s="146">
        <v>1.68900099777E-3</v>
      </c>
      <c r="R91" s="146">
        <v>0.17771160522480806</v>
      </c>
      <c r="S91" s="146">
        <v>6.9899855833197853</v>
      </c>
      <c r="T91" s="146">
        <v>0.32353391062826192</v>
      </c>
      <c r="U91" s="146">
        <v>3.7508272827432416E-2</v>
      </c>
      <c r="V91" s="146">
        <v>4.0447522835110243</v>
      </c>
      <c r="W91" s="146">
        <v>9.0965000000000002E-4</v>
      </c>
      <c r="X91" s="146">
        <v>1.009711048E-3</v>
      </c>
      <c r="Y91" s="146">
        <v>4.0934231669999998E-4</v>
      </c>
      <c r="Z91" s="146">
        <v>4.0934231669999998E-4</v>
      </c>
      <c r="AA91" s="146">
        <v>4.0934231669999998E-4</v>
      </c>
      <c r="AB91" s="146">
        <v>2.237737998E-3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3">
        <v>3.98272E-2</v>
      </c>
      <c r="F92" s="100" t="s">
        <v>427</v>
      </c>
      <c r="G92" s="103">
        <v>1.8668999999999999E-4</v>
      </c>
      <c r="H92" s="100" t="s">
        <v>427</v>
      </c>
      <c r="I92" s="100" t="s">
        <v>426</v>
      </c>
      <c r="J92" s="100" t="s">
        <v>426</v>
      </c>
      <c r="K92" s="100" t="s">
        <v>426</v>
      </c>
      <c r="L92" s="100" t="s">
        <v>426</v>
      </c>
      <c r="M92" s="104">
        <v>1.6179800000000001E-2</v>
      </c>
      <c r="N92" s="100" t="s">
        <v>427</v>
      </c>
      <c r="O92" s="100" t="s">
        <v>427</v>
      </c>
      <c r="P92" s="104">
        <v>5.0000000000000002E-5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0.18991239600000001</v>
      </c>
      <c r="F93" s="103">
        <v>1.4262458515712502</v>
      </c>
      <c r="G93" s="103">
        <v>0.85188436399999989</v>
      </c>
      <c r="H93" s="103">
        <v>4.2810829999999998E-3</v>
      </c>
      <c r="I93" s="100" t="s">
        <v>426</v>
      </c>
      <c r="J93" s="100" t="s">
        <v>426</v>
      </c>
      <c r="K93" s="100" t="s">
        <v>426</v>
      </c>
      <c r="L93" s="100" t="s">
        <v>426</v>
      </c>
      <c r="M93" s="104">
        <v>0.623880608</v>
      </c>
      <c r="N93" s="104">
        <v>1.2211999999999999E-2</v>
      </c>
      <c r="O93" s="100" t="s">
        <v>427</v>
      </c>
      <c r="P93" s="104">
        <v>3.4E-5</v>
      </c>
      <c r="Q93" s="100" t="s">
        <v>427</v>
      </c>
      <c r="R93" s="100" t="s">
        <v>427</v>
      </c>
      <c r="S93" s="100" t="s">
        <v>427</v>
      </c>
      <c r="T93" s="100" t="s">
        <v>427</v>
      </c>
      <c r="U93" s="100" t="s">
        <v>427</v>
      </c>
      <c r="V93" s="100" t="s">
        <v>427</v>
      </c>
      <c r="W93" s="104">
        <v>1.3008E-3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0.29497231099999999</v>
      </c>
      <c r="F95" s="103">
        <v>0.43731999999999999</v>
      </c>
      <c r="G95" s="103">
        <v>0.152083566</v>
      </c>
      <c r="H95" s="103">
        <v>5.9092525999999999E-2</v>
      </c>
      <c r="I95" s="100" t="s">
        <v>426</v>
      </c>
      <c r="J95" s="100" t="s">
        <v>426</v>
      </c>
      <c r="K95" s="100" t="s">
        <v>426</v>
      </c>
      <c r="L95" s="100" t="s">
        <v>426</v>
      </c>
      <c r="M95" s="104">
        <v>5.3855027999999999E-2</v>
      </c>
      <c r="N95" s="104">
        <v>1.1019999999999999E-3</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1.003738078</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8.5456020000000011E-3</v>
      </c>
      <c r="F98" s="100" t="s">
        <v>428</v>
      </c>
      <c r="G98" s="103">
        <v>7.9641340000000012E-3</v>
      </c>
      <c r="H98" s="103">
        <v>3.7142399999999997E-3</v>
      </c>
      <c r="I98" s="100" t="s">
        <v>426</v>
      </c>
      <c r="J98" s="100" t="s">
        <v>426</v>
      </c>
      <c r="K98" s="100" t="s">
        <v>426</v>
      </c>
      <c r="L98" s="100" t="s">
        <v>426</v>
      </c>
      <c r="M98" s="104">
        <v>1.7889470000000001E-3</v>
      </c>
      <c r="N98" s="104">
        <v>7.0699999999999995E-4</v>
      </c>
      <c r="O98" s="104">
        <v>5.3999999999999998E-5</v>
      </c>
      <c r="P98" s="100" t="s">
        <v>425</v>
      </c>
      <c r="Q98" s="104">
        <v>1.5960999999999999E-2</v>
      </c>
      <c r="R98" s="104">
        <v>3.5399999999999999E-4</v>
      </c>
      <c r="S98" s="104">
        <v>5.31E-4</v>
      </c>
      <c r="T98" s="104">
        <v>1.9449999999999999E-3</v>
      </c>
      <c r="U98" s="100" t="s">
        <v>425</v>
      </c>
      <c r="V98" s="100" t="s">
        <v>425</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0.373373209050468</v>
      </c>
      <c r="F99" s="103">
        <v>5.9560081816233703</v>
      </c>
      <c r="G99" s="100" t="s">
        <v>427</v>
      </c>
      <c r="H99" s="103">
        <v>3.28153517441904</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387.78800000000001</v>
      </c>
      <c r="AL99" s="29" t="s">
        <v>244</v>
      </c>
    </row>
    <row r="100" spans="1:38" ht="26.25" customHeight="1" thickBot="1" x14ac:dyDescent="0.3">
      <c r="A100" s="40" t="s">
        <v>242</v>
      </c>
      <c r="B100" s="40" t="s">
        <v>245</v>
      </c>
      <c r="C100" s="41" t="s">
        <v>407</v>
      </c>
      <c r="D100" s="54"/>
      <c r="E100" s="103">
        <v>1.04366959365338</v>
      </c>
      <c r="F100" s="103">
        <v>11.535046895785401</v>
      </c>
      <c r="G100" s="100" t="s">
        <v>427</v>
      </c>
      <c r="H100" s="103">
        <v>5.5253291341493904</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1314.5129999999999</v>
      </c>
      <c r="AL100" s="29" t="s">
        <v>244</v>
      </c>
    </row>
    <row r="101" spans="1:38" ht="26.25" customHeight="1" thickBot="1" x14ac:dyDescent="0.3">
      <c r="A101" s="40" t="s">
        <v>242</v>
      </c>
      <c r="B101" s="40" t="s">
        <v>246</v>
      </c>
      <c r="C101" s="41" t="s">
        <v>247</v>
      </c>
      <c r="D101" s="54"/>
      <c r="E101" s="103">
        <v>9.6608848285069607E-3</v>
      </c>
      <c r="F101" s="103">
        <v>3.2421752999999998E-2</v>
      </c>
      <c r="G101" s="100" t="s">
        <v>427</v>
      </c>
      <c r="H101" s="103">
        <v>4.7012501424980001E-2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116.20699999999999</v>
      </c>
      <c r="AL101" s="29" t="s">
        <v>244</v>
      </c>
    </row>
    <row r="102" spans="1:38" ht="26.25" customHeight="1" thickBot="1" x14ac:dyDescent="0.3">
      <c r="A102" s="40" t="s">
        <v>242</v>
      </c>
      <c r="B102" s="40" t="s">
        <v>248</v>
      </c>
      <c r="C102" s="41" t="s">
        <v>385</v>
      </c>
      <c r="D102" s="54"/>
      <c r="E102" s="103">
        <v>0.56710891999151203</v>
      </c>
      <c r="F102" s="103">
        <v>1.53697644181729</v>
      </c>
      <c r="G102" s="100" t="s">
        <v>427</v>
      </c>
      <c r="H102" s="103">
        <v>15.7993907842803</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6553.49</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1.92218912746633E-3</v>
      </c>
      <c r="F104" s="103">
        <v>2.8853759999999998E-3</v>
      </c>
      <c r="G104" s="100" t="s">
        <v>427</v>
      </c>
      <c r="H104" s="103">
        <v>2.3848837767413301E-3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4.6239999999999997</v>
      </c>
      <c r="AL104" s="29" t="s">
        <v>244</v>
      </c>
    </row>
    <row r="105" spans="1:38" ht="26.25" customHeight="1" thickBot="1" x14ac:dyDescent="0.3">
      <c r="A105" s="40" t="s">
        <v>242</v>
      </c>
      <c r="B105" s="40" t="s">
        <v>253</v>
      </c>
      <c r="C105" s="41" t="s">
        <v>254</v>
      </c>
      <c r="D105" s="54"/>
      <c r="E105" s="103">
        <v>1.5538087120890999E-2</v>
      </c>
      <c r="F105" s="103">
        <v>0.115968024</v>
      </c>
      <c r="G105" s="100" t="s">
        <v>427</v>
      </c>
      <c r="H105" s="103">
        <v>6.1406741684054397E-2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14.904</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1.40727621440234E-2</v>
      </c>
      <c r="F107" s="103">
        <v>0.29960324605357402</v>
      </c>
      <c r="G107" s="100" t="s">
        <v>427</v>
      </c>
      <c r="H107" s="103">
        <v>0.906689731158137</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11930.29</v>
      </c>
      <c r="AL107" s="29" t="s">
        <v>244</v>
      </c>
    </row>
    <row r="108" spans="1:38" ht="26.25" customHeight="1" thickBot="1" x14ac:dyDescent="0.3">
      <c r="A108" s="40" t="s">
        <v>242</v>
      </c>
      <c r="B108" s="40" t="s">
        <v>258</v>
      </c>
      <c r="C108" s="41" t="s">
        <v>379</v>
      </c>
      <c r="D108" s="54"/>
      <c r="E108" s="103">
        <v>2.3226665684104902E-2</v>
      </c>
      <c r="F108" s="103">
        <v>0.67666982818197696</v>
      </c>
      <c r="G108" s="100" t="s">
        <v>427</v>
      </c>
      <c r="H108" s="103">
        <v>0.78589130340014302</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15227.495999999999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4.6180057142857102E-4</v>
      </c>
      <c r="F110" s="103">
        <v>0.16056168300000001</v>
      </c>
      <c r="G110" s="100" t="s">
        <v>427</v>
      </c>
      <c r="H110" s="103">
        <v>6.1187184433088578E-2</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328.34699999999998</v>
      </c>
      <c r="AL110" s="29" t="s">
        <v>244</v>
      </c>
    </row>
    <row r="111" spans="1:38" ht="26.25" customHeight="1" thickBot="1" x14ac:dyDescent="0.3">
      <c r="A111" s="40" t="s">
        <v>242</v>
      </c>
      <c r="B111" s="40" t="s">
        <v>261</v>
      </c>
      <c r="C111" s="41" t="s">
        <v>375</v>
      </c>
      <c r="D111" s="54"/>
      <c r="E111" s="103">
        <v>7.1027218453781548E-3</v>
      </c>
      <c r="F111" s="103">
        <v>3.3459874000000001E-2</v>
      </c>
      <c r="G111" s="100" t="s">
        <v>427</v>
      </c>
      <c r="H111" s="103">
        <v>3.3379699999999998E-2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40.316000000000003</v>
      </c>
      <c r="AL111" s="29" t="s">
        <v>244</v>
      </c>
    </row>
    <row r="112" spans="1:38" ht="26.25" customHeight="1" thickBot="1" x14ac:dyDescent="0.3">
      <c r="A112" s="40" t="s">
        <v>262</v>
      </c>
      <c r="B112" s="40" t="s">
        <v>263</v>
      </c>
      <c r="C112" s="41" t="s">
        <v>264</v>
      </c>
      <c r="D112" s="42"/>
      <c r="E112" s="103">
        <v>3.77284</v>
      </c>
      <c r="F112" s="100" t="s">
        <v>427</v>
      </c>
      <c r="G112" s="100" t="s">
        <v>427</v>
      </c>
      <c r="H112" s="103">
        <v>1.95850819285714</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449</v>
      </c>
      <c r="AL112" s="29" t="s">
        <v>417</v>
      </c>
    </row>
    <row r="113" spans="1:38" ht="26.25" customHeight="1" thickBot="1" x14ac:dyDescent="0.3">
      <c r="A113" s="40" t="s">
        <v>262</v>
      </c>
      <c r="B113" s="55" t="s">
        <v>265</v>
      </c>
      <c r="C113" s="56" t="s">
        <v>266</v>
      </c>
      <c r="D113" s="42"/>
      <c r="E113" s="103">
        <v>5.9246635316698946</v>
      </c>
      <c r="F113" s="103">
        <v>9.8218716009945233</v>
      </c>
      <c r="G113" s="100" t="s">
        <v>427</v>
      </c>
      <c r="H113" s="103">
        <v>58.049718753328847</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148116588.291747</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1.4720463903681498</v>
      </c>
      <c r="F116" s="103">
        <v>0.20771663728834872</v>
      </c>
      <c r="G116" s="100" t="s">
        <v>427</v>
      </c>
      <c r="H116" s="103">
        <v>3.574969805179792</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36801159.759203799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0.51752341260000001</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601771.41</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1.5934234991999401</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2391.366</v>
      </c>
      <c r="AL125" s="29" t="s">
        <v>422</v>
      </c>
    </row>
    <row r="126" spans="1:38" ht="26.25" customHeight="1" thickBot="1" x14ac:dyDescent="0.3">
      <c r="A126" s="40" t="s">
        <v>287</v>
      </c>
      <c r="B126" s="40" t="s">
        <v>290</v>
      </c>
      <c r="C126" s="41" t="s">
        <v>291</v>
      </c>
      <c r="D126" s="42"/>
      <c r="E126" s="100" t="s">
        <v>425</v>
      </c>
      <c r="F126" s="103">
        <v>6.09182955222264E-3</v>
      </c>
      <c r="G126" s="100" t="s">
        <v>427</v>
      </c>
      <c r="H126" s="103">
        <v>4.320384E-2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180.01599999999999</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0.50235880700000002</v>
      </c>
      <c r="F128" s="103">
        <v>7.9924292352279505E-3</v>
      </c>
      <c r="G128" s="103">
        <v>0.29365411100000005</v>
      </c>
      <c r="H128" s="100" t="s">
        <v>425</v>
      </c>
      <c r="I128" s="100" t="s">
        <v>426</v>
      </c>
      <c r="J128" s="100" t="s">
        <v>426</v>
      </c>
      <c r="K128" s="100" t="s">
        <v>426</v>
      </c>
      <c r="L128" s="100" t="s">
        <v>426</v>
      </c>
      <c r="M128" s="104">
        <v>0.46708150700000012</v>
      </c>
      <c r="N128" s="104">
        <v>30.861839999999997</v>
      </c>
      <c r="O128" s="104">
        <v>2.4129999999999999E-2</v>
      </c>
      <c r="P128" s="104">
        <v>9.1028999999999999E-2</v>
      </c>
      <c r="Q128" s="104">
        <v>1.5336000000000001E-2</v>
      </c>
      <c r="R128" s="104">
        <v>12.355259999999999</v>
      </c>
      <c r="S128" s="104">
        <v>0.24752200000000002</v>
      </c>
      <c r="T128" s="104">
        <v>1.703244</v>
      </c>
      <c r="U128" s="104">
        <v>4.9969999999999997E-3</v>
      </c>
      <c r="V128" s="104">
        <v>0.25840999999999997</v>
      </c>
      <c r="W128" s="104">
        <v>42.5</v>
      </c>
      <c r="X128" s="100" t="s">
        <v>425</v>
      </c>
      <c r="Y128" s="100" t="s">
        <v>425</v>
      </c>
      <c r="Z128" s="100" t="s">
        <v>425</v>
      </c>
      <c r="AA128" s="100" t="s">
        <v>425</v>
      </c>
      <c r="AB128" s="100" t="s">
        <v>425</v>
      </c>
      <c r="AC128" s="104">
        <v>0.34296041664999999</v>
      </c>
      <c r="AD128" s="100" t="s">
        <v>427</v>
      </c>
      <c r="AE128" s="99"/>
      <c r="AF128" s="101" t="s">
        <v>427</v>
      </c>
      <c r="AG128" s="101" t="s">
        <v>427</v>
      </c>
      <c r="AH128" s="101" t="s">
        <v>427</v>
      </c>
      <c r="AI128" s="101" t="s">
        <v>427</v>
      </c>
      <c r="AJ128" s="101" t="s">
        <v>427</v>
      </c>
      <c r="AK128" s="101">
        <v>349.55898422574336</v>
      </c>
      <c r="AL128" s="29" t="s">
        <v>299</v>
      </c>
    </row>
    <row r="129" spans="1:38" ht="26.25" customHeight="1" thickBot="1" x14ac:dyDescent="0.3">
      <c r="A129" s="40" t="s">
        <v>287</v>
      </c>
      <c r="B129" s="44" t="s">
        <v>297</v>
      </c>
      <c r="C129" s="52" t="s">
        <v>298</v>
      </c>
      <c r="D129" s="42"/>
      <c r="E129" s="103">
        <v>0.174604008</v>
      </c>
      <c r="F129" s="103">
        <v>5.4408774691677899E-3</v>
      </c>
      <c r="G129" s="103">
        <v>0.26676317700000002</v>
      </c>
      <c r="H129" s="100" t="s">
        <v>428</v>
      </c>
      <c r="I129" s="100" t="s">
        <v>426</v>
      </c>
      <c r="J129" s="100" t="s">
        <v>426</v>
      </c>
      <c r="K129" s="100" t="s">
        <v>426</v>
      </c>
      <c r="L129" s="100" t="s">
        <v>426</v>
      </c>
      <c r="M129" s="104">
        <v>0.143172042</v>
      </c>
      <c r="N129" s="104">
        <v>3.5171000000000001E-2</v>
      </c>
      <c r="O129" s="104">
        <v>1.5380000000000001E-3</v>
      </c>
      <c r="P129" s="104">
        <v>2.666E-3</v>
      </c>
      <c r="Q129" s="104">
        <v>2.3255999999999999E-2</v>
      </c>
      <c r="R129" s="104">
        <v>1.7264999999999999E-2</v>
      </c>
      <c r="S129" s="104">
        <v>9.3640000000000008E-3</v>
      </c>
      <c r="T129" s="104">
        <v>1.6296000000000001E-2</v>
      </c>
      <c r="U129" s="104">
        <v>5.6210000000000001E-3</v>
      </c>
      <c r="V129" s="104">
        <v>0.63145600000000002</v>
      </c>
      <c r="W129" s="104">
        <v>8.4507151270000005</v>
      </c>
      <c r="X129" s="100" t="s">
        <v>425</v>
      </c>
      <c r="Y129" s="100" t="s">
        <v>425</v>
      </c>
      <c r="Z129" s="100" t="s">
        <v>425</v>
      </c>
      <c r="AA129" s="100" t="s">
        <v>425</v>
      </c>
      <c r="AB129" s="100" t="s">
        <v>425</v>
      </c>
      <c r="AC129" s="104">
        <v>1.7605656510000001E-2</v>
      </c>
      <c r="AD129" s="100" t="s">
        <v>427</v>
      </c>
      <c r="AE129" s="99"/>
      <c r="AF129" s="101" t="s">
        <v>427</v>
      </c>
      <c r="AG129" s="101" t="s">
        <v>427</v>
      </c>
      <c r="AH129" s="101" t="s">
        <v>427</v>
      </c>
      <c r="AI129" s="101" t="s">
        <v>427</v>
      </c>
      <c r="AJ129" s="101" t="s">
        <v>427</v>
      </c>
      <c r="AK129" s="101">
        <v>117.85147340769117</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3">
        <v>1.6430699999999999E-3</v>
      </c>
      <c r="F131" s="103">
        <v>9.6472630145908998E-5</v>
      </c>
      <c r="G131" s="103">
        <v>1.5588100000000001E-3</v>
      </c>
      <c r="H131" s="100" t="s">
        <v>428</v>
      </c>
      <c r="I131" s="100" t="s">
        <v>426</v>
      </c>
      <c r="J131" s="100" t="s">
        <v>426</v>
      </c>
      <c r="K131" s="100" t="s">
        <v>426</v>
      </c>
      <c r="L131" s="100" t="s">
        <v>426</v>
      </c>
      <c r="M131" s="104">
        <v>1.09538E-3</v>
      </c>
      <c r="N131" s="104">
        <v>0.22328899999999999</v>
      </c>
      <c r="O131" s="100" t="s">
        <v>428</v>
      </c>
      <c r="P131" s="100" t="s">
        <v>428</v>
      </c>
      <c r="Q131" s="100" t="s">
        <v>428</v>
      </c>
      <c r="R131" s="100" t="s">
        <v>428</v>
      </c>
      <c r="S131" s="100" t="s">
        <v>428</v>
      </c>
      <c r="T131" s="100" t="s">
        <v>428</v>
      </c>
      <c r="U131" s="100" t="s">
        <v>428</v>
      </c>
      <c r="V131" s="100" t="s">
        <v>428</v>
      </c>
      <c r="W131" s="104">
        <v>0.31763893999999998</v>
      </c>
      <c r="X131" s="100" t="s">
        <v>425</v>
      </c>
      <c r="Y131" s="100" t="s">
        <v>425</v>
      </c>
      <c r="Z131" s="100" t="s">
        <v>425</v>
      </c>
      <c r="AA131" s="100" t="s">
        <v>425</v>
      </c>
      <c r="AB131" s="100" t="s">
        <v>425</v>
      </c>
      <c r="AC131" s="104">
        <v>9.842031641E-2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6.1550392382906998E-4</v>
      </c>
      <c r="G132" s="100" t="s">
        <v>428</v>
      </c>
      <c r="H132" s="100" t="s">
        <v>428</v>
      </c>
      <c r="I132" s="100" t="s">
        <v>426</v>
      </c>
      <c r="J132" s="100" t="s">
        <v>426</v>
      </c>
      <c r="K132" s="100" t="s">
        <v>426</v>
      </c>
      <c r="L132" s="100" t="s">
        <v>426</v>
      </c>
      <c r="M132" s="100" t="s">
        <v>428</v>
      </c>
      <c r="N132" s="100" t="s">
        <v>428</v>
      </c>
      <c r="O132" s="100" t="s">
        <v>428</v>
      </c>
      <c r="P132" s="100" t="s">
        <v>428</v>
      </c>
      <c r="Q132" s="100" t="s">
        <v>428</v>
      </c>
      <c r="R132" s="100" t="s">
        <v>428</v>
      </c>
      <c r="S132" s="100" t="s">
        <v>428</v>
      </c>
      <c r="T132" s="100" t="s">
        <v>428</v>
      </c>
      <c r="U132" s="100" t="s">
        <v>428</v>
      </c>
      <c r="V132" s="100" t="s">
        <v>428</v>
      </c>
      <c r="W132" s="104">
        <v>0.82936962800000003</v>
      </c>
      <c r="X132" s="100" t="s">
        <v>425</v>
      </c>
      <c r="Y132" s="100" t="s">
        <v>425</v>
      </c>
      <c r="Z132" s="100" t="s">
        <v>425</v>
      </c>
      <c r="AA132" s="100" t="s">
        <v>425</v>
      </c>
      <c r="AB132" s="100" t="s">
        <v>425</v>
      </c>
      <c r="AC132" s="104">
        <v>14.467184420000001</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4">
        <v>5.5088000000000003E-3</v>
      </c>
      <c r="N133" s="100" t="s">
        <v>425</v>
      </c>
      <c r="O133" s="100" t="s">
        <v>425</v>
      </c>
      <c r="P133" s="104">
        <v>1.5840400000000001E-2</v>
      </c>
      <c r="Q133" s="100" t="s">
        <v>425</v>
      </c>
      <c r="R133" s="100" t="s">
        <v>425</v>
      </c>
      <c r="S133" s="100" t="s">
        <v>425</v>
      </c>
      <c r="T133" s="100" t="s">
        <v>425</v>
      </c>
      <c r="U133" s="100" t="s">
        <v>425</v>
      </c>
      <c r="V133" s="100" t="s">
        <v>425</v>
      </c>
      <c r="W133" s="104">
        <v>5.6473599999999999E-2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14118.399999999998</v>
      </c>
      <c r="AL133" s="29" t="s">
        <v>414</v>
      </c>
    </row>
    <row r="134" spans="1:38" ht="26.25" customHeight="1" thickBot="1" x14ac:dyDescent="0.3">
      <c r="A134" s="40" t="s">
        <v>287</v>
      </c>
      <c r="B134" s="44" t="s">
        <v>308</v>
      </c>
      <c r="C134" s="41" t="s">
        <v>309</v>
      </c>
      <c r="D134" s="42"/>
      <c r="E134" s="103">
        <v>1.29465E-2</v>
      </c>
      <c r="F134" s="100" t="s">
        <v>427</v>
      </c>
      <c r="G134" s="103">
        <v>9.2475000000000001E-4</v>
      </c>
      <c r="H134" s="100" t="s">
        <v>427</v>
      </c>
      <c r="I134" s="100" t="s">
        <v>426</v>
      </c>
      <c r="J134" s="100" t="s">
        <v>426</v>
      </c>
      <c r="K134" s="100" t="s">
        <v>426</v>
      </c>
      <c r="L134" s="100" t="s">
        <v>426</v>
      </c>
      <c r="M134" s="104">
        <v>9.2475000000000001E-4</v>
      </c>
      <c r="N134" s="104">
        <v>1.4059999999999999E-3</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6.9686342299999995E-2</v>
      </c>
      <c r="F135" s="103">
        <v>2.69541512682232E-2</v>
      </c>
      <c r="G135" s="103">
        <v>2.4105338529999999E-3</v>
      </c>
      <c r="H135" s="100" t="s">
        <v>425</v>
      </c>
      <c r="I135" s="100" t="s">
        <v>426</v>
      </c>
      <c r="J135" s="100" t="s">
        <v>426</v>
      </c>
      <c r="K135" s="100" t="s">
        <v>426</v>
      </c>
      <c r="L135" s="100" t="s">
        <v>426</v>
      </c>
      <c r="M135" s="104">
        <v>1.2234555</v>
      </c>
      <c r="N135" s="104">
        <v>1.073783261905E-2</v>
      </c>
      <c r="O135" s="104">
        <v>2.1913944120500002E-3</v>
      </c>
      <c r="P135" s="100" t="s">
        <v>425</v>
      </c>
      <c r="Q135" s="104">
        <v>8.9847170894099999E-3</v>
      </c>
      <c r="R135" s="104">
        <v>2.1913944120999999E-4</v>
      </c>
      <c r="S135" s="104">
        <v>4.3827888241000004E-3</v>
      </c>
      <c r="T135" s="100" t="s">
        <v>425</v>
      </c>
      <c r="U135" s="104">
        <v>1.5339760884399999E-3</v>
      </c>
      <c r="V135" s="104">
        <v>0.38415144043248001</v>
      </c>
      <c r="W135" s="104">
        <v>21.005751719999999</v>
      </c>
      <c r="X135" s="104">
        <v>2.3735312679999999E-2</v>
      </c>
      <c r="Y135" s="104">
        <v>3.1567965859999998E-2</v>
      </c>
      <c r="Z135" s="104">
        <v>1.2579715720000001E-2</v>
      </c>
      <c r="AA135" s="104">
        <v>1.9225603269999999E-2</v>
      </c>
      <c r="AB135" s="104">
        <v>8.7108597519999997E-2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1.1893953838703355E-3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311716106.98587966</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1.1233057075200001E-3</v>
      </c>
      <c r="O139" s="104">
        <v>2.2608652610700002E-3</v>
      </c>
      <c r="P139" s="104">
        <v>2.2608652610700002E-3</v>
      </c>
      <c r="Q139" s="104">
        <v>3.6021233939100001E-3</v>
      </c>
      <c r="R139" s="104">
        <v>3.4322821369299999E-3</v>
      </c>
      <c r="S139" s="104">
        <v>7.9776036110099993E-3</v>
      </c>
      <c r="T139" s="100" t="s">
        <v>427</v>
      </c>
      <c r="U139" s="100" t="s">
        <v>427</v>
      </c>
      <c r="V139" s="100" t="s">
        <v>427</v>
      </c>
      <c r="W139" s="104">
        <v>3.9126753719999998</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264.11666160260398</v>
      </c>
      <c r="F141" s="105">
        <f t="shared" ref="F141:AD141" si="0">SUM(F14:F140)</f>
        <v>237.28619607743653</v>
      </c>
      <c r="G141" s="105">
        <f t="shared" si="0"/>
        <v>234.63586740413112</v>
      </c>
      <c r="H141" s="105">
        <f t="shared" si="0"/>
        <v>92.361292928440818</v>
      </c>
      <c r="I141" s="105">
        <f t="shared" si="0"/>
        <v>8.3856075211896961</v>
      </c>
      <c r="J141" s="105">
        <f t="shared" si="0"/>
        <v>9.2150762829284876</v>
      </c>
      <c r="K141" s="105">
        <f t="shared" si="0"/>
        <v>10.121613303633715</v>
      </c>
      <c r="L141" s="105">
        <f t="shared" si="0"/>
        <v>3.6239126436454092</v>
      </c>
      <c r="M141" s="105">
        <f t="shared" si="0"/>
        <v>790.73304549275008</v>
      </c>
      <c r="N141" s="105">
        <f t="shared" si="0"/>
        <v>144.72956893736495</v>
      </c>
      <c r="O141" s="105">
        <f t="shared" si="0"/>
        <v>3.9623264118210315</v>
      </c>
      <c r="P141" s="105">
        <f t="shared" si="0"/>
        <v>1.0082003459824191</v>
      </c>
      <c r="Q141" s="105">
        <f t="shared" si="0"/>
        <v>6.2061637930352118</v>
      </c>
      <c r="R141" s="105">
        <f>SUM(R14:R140)</f>
        <v>23.086083641474968</v>
      </c>
      <c r="S141" s="105">
        <f t="shared" si="0"/>
        <v>58.391536923085276</v>
      </c>
      <c r="T141" s="105">
        <f t="shared" si="0"/>
        <v>51.768690364896585</v>
      </c>
      <c r="U141" s="105">
        <f t="shared" si="0"/>
        <v>3.3852501033748328</v>
      </c>
      <c r="V141" s="105">
        <f t="shared" si="0"/>
        <v>77.083989339154513</v>
      </c>
      <c r="W141" s="105">
        <f t="shared" si="0"/>
        <v>315.51714641688</v>
      </c>
      <c r="X141" s="105">
        <f t="shared" si="0"/>
        <v>3.0113584448499431</v>
      </c>
      <c r="Y141" s="105">
        <f t="shared" si="0"/>
        <v>3.3731592545295159</v>
      </c>
      <c r="Z141" s="105">
        <f t="shared" si="0"/>
        <v>1.9929595976644177</v>
      </c>
      <c r="AA141" s="105">
        <f t="shared" si="0"/>
        <v>1.6364826095204601</v>
      </c>
      <c r="AB141" s="105">
        <f t="shared" si="0"/>
        <v>10.013959907681222</v>
      </c>
      <c r="AC141" s="105">
        <f t="shared" si="0"/>
        <v>41.057703371211005</v>
      </c>
      <c r="AD141" s="105">
        <f t="shared" si="0"/>
        <v>2.989194470583</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1">
        <v>61.656008839754477</v>
      </c>
      <c r="F143" s="101">
        <v>38.445490428705924</v>
      </c>
      <c r="G143" s="101">
        <v>1.5595265032445329</v>
      </c>
      <c r="H143" s="101">
        <v>0.14989070584843187</v>
      </c>
      <c r="I143" s="100" t="s">
        <v>426</v>
      </c>
      <c r="J143" s="100" t="s">
        <v>426</v>
      </c>
      <c r="K143" s="100" t="s">
        <v>426</v>
      </c>
      <c r="L143" s="100" t="s">
        <v>426</v>
      </c>
      <c r="M143" s="101">
        <v>313.9174348429712</v>
      </c>
      <c r="N143" s="101">
        <v>43.117304912650432</v>
      </c>
      <c r="O143" s="101">
        <v>3.0962447308638722E-4</v>
      </c>
      <c r="P143" s="101">
        <v>1.6262260991540881E-2</v>
      </c>
      <c r="Q143" s="101">
        <v>4.8678548092784518E-4</v>
      </c>
      <c r="R143" s="101">
        <v>1.5943780551840411E-2</v>
      </c>
      <c r="S143" s="101">
        <v>1.1056375792026087E-2</v>
      </c>
      <c r="T143" s="101">
        <v>3.2254498710194879E-3</v>
      </c>
      <c r="U143" s="101">
        <v>3.5432201568291592E-4</v>
      </c>
      <c r="V143" s="101">
        <v>5.9804058865576985E-2</v>
      </c>
      <c r="W143" s="101">
        <v>0.82130790000000009</v>
      </c>
      <c r="X143" s="101">
        <v>3.5816270746699998E-2</v>
      </c>
      <c r="Y143" s="101">
        <v>4.6920618395200002E-2</v>
      </c>
      <c r="Z143" s="101">
        <v>2.9039483138500001E-2</v>
      </c>
      <c r="AA143" s="101">
        <v>4.5057941359900003E-2</v>
      </c>
      <c r="AB143" s="101">
        <v>0.15683431364029998</v>
      </c>
      <c r="AC143" s="101">
        <v>8.2130810000000001E-4</v>
      </c>
      <c r="AD143" s="101">
        <v>1.8199749999999999E-4</v>
      </c>
      <c r="AE143" s="99"/>
      <c r="AF143" s="101">
        <v>97929.845948572707</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1">
        <v>3.9282644704143888</v>
      </c>
      <c r="F144" s="101">
        <v>0.53807749169629804</v>
      </c>
      <c r="G144" s="101">
        <v>0.28460739340721042</v>
      </c>
      <c r="H144" s="101">
        <v>2.7124304165533461E-3</v>
      </c>
      <c r="I144" s="100" t="s">
        <v>426</v>
      </c>
      <c r="J144" s="100" t="s">
        <v>426</v>
      </c>
      <c r="K144" s="100" t="s">
        <v>426</v>
      </c>
      <c r="L144" s="100" t="s">
        <v>426</v>
      </c>
      <c r="M144" s="101">
        <v>5.0547062072751201</v>
      </c>
      <c r="N144" s="101">
        <v>0.26208312779859544</v>
      </c>
      <c r="O144" s="101">
        <v>1.2463247260513743E-5</v>
      </c>
      <c r="P144" s="101">
        <v>1.2204995275579594E-3</v>
      </c>
      <c r="Q144" s="101">
        <v>2.4121657064575507E-5</v>
      </c>
      <c r="R144" s="101">
        <v>1.8958120588501383E-3</v>
      </c>
      <c r="S144" s="101">
        <v>1.2735249331678547E-3</v>
      </c>
      <c r="T144" s="101">
        <v>6.1925550888834672E-5</v>
      </c>
      <c r="U144" s="101">
        <v>2.3316819608123525E-5</v>
      </c>
      <c r="V144" s="101">
        <v>4.1728824057686758E-3</v>
      </c>
      <c r="W144" s="101">
        <v>6.8710000000000004E-3</v>
      </c>
      <c r="X144" s="101">
        <v>4.4258328622999998E-3</v>
      </c>
      <c r="Y144" s="101">
        <v>4.9934846095000002E-3</v>
      </c>
      <c r="Z144" s="101">
        <v>3.8797261600000002E-3</v>
      </c>
      <c r="AA144" s="101">
        <v>4.1777075089000004E-3</v>
      </c>
      <c r="AB144" s="101">
        <v>1.7476751140700002E-2</v>
      </c>
      <c r="AC144" s="101">
        <v>6.8708000000000004E-6</v>
      </c>
      <c r="AD144" s="101">
        <v>5.7876000000000003E-6</v>
      </c>
      <c r="AE144" s="99"/>
      <c r="AF144" s="101">
        <v>9620.1749758112001</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1">
        <v>44.201711936586399</v>
      </c>
      <c r="F145" s="101">
        <v>2.3554494413546361</v>
      </c>
      <c r="G145" s="101">
        <v>1.4073547635420882</v>
      </c>
      <c r="H145" s="101">
        <v>1.2235009183803625E-2</v>
      </c>
      <c r="I145" s="100" t="s">
        <v>426</v>
      </c>
      <c r="J145" s="100" t="s">
        <v>426</v>
      </c>
      <c r="K145" s="100" t="s">
        <v>426</v>
      </c>
      <c r="L145" s="100" t="s">
        <v>426</v>
      </c>
      <c r="M145" s="101">
        <v>9.6612385508153071</v>
      </c>
      <c r="N145" s="101">
        <v>1.3395563245852655E-2</v>
      </c>
      <c r="O145" s="101">
        <v>5.4203454701685791E-5</v>
      </c>
      <c r="P145" s="101">
        <v>5.7406298241395558E-3</v>
      </c>
      <c r="Q145" s="101">
        <v>1.0836741840945849E-4</v>
      </c>
      <c r="R145" s="101">
        <v>9.2036482939726553E-3</v>
      </c>
      <c r="S145" s="101">
        <v>6.171966984106084E-3</v>
      </c>
      <c r="T145" s="101">
        <v>2.1740618371543968E-4</v>
      </c>
      <c r="U145" s="101">
        <v>1.083279274155454E-4</v>
      </c>
      <c r="V145" s="101">
        <v>1.9497842204980773E-2</v>
      </c>
      <c r="W145" s="101">
        <v>0.2658218</v>
      </c>
      <c r="X145" s="101">
        <v>3.7974926890999997E-3</v>
      </c>
      <c r="Y145" s="101">
        <v>2.2995927953200001E-2</v>
      </c>
      <c r="Z145" s="101">
        <v>2.5696367198600002E-2</v>
      </c>
      <c r="AA145" s="101">
        <v>5.9072108504E-3</v>
      </c>
      <c r="AB145" s="101">
        <v>5.8396998691299995E-2</v>
      </c>
      <c r="AC145" s="101">
        <v>6.1350600000000002E-5</v>
      </c>
      <c r="AD145" s="101">
        <v>4.6492500000000003E-5</v>
      </c>
      <c r="AE145" s="99"/>
      <c r="AF145" s="101">
        <v>46234.174038040401</v>
      </c>
      <c r="AG145" s="101" t="s">
        <v>427</v>
      </c>
      <c r="AH145" s="101">
        <v>0.38737405159999999</v>
      </c>
      <c r="AI145" s="101">
        <v>0</v>
      </c>
      <c r="AJ145" s="101" t="s">
        <v>427</v>
      </c>
      <c r="AK145" s="101" t="s">
        <v>427</v>
      </c>
      <c r="AL145" s="32" t="s">
        <v>50</v>
      </c>
    </row>
    <row r="146" spans="1:38" ht="26.25" customHeight="1" thickBot="1" x14ac:dyDescent="0.3">
      <c r="A146" s="65"/>
      <c r="B146" s="32" t="s">
        <v>349</v>
      </c>
      <c r="C146" s="66" t="s">
        <v>356</v>
      </c>
      <c r="D146" s="67" t="s">
        <v>280</v>
      </c>
      <c r="E146" s="101">
        <v>0.13461927069114735</v>
      </c>
      <c r="F146" s="101">
        <v>3.5243148120549082</v>
      </c>
      <c r="G146" s="101">
        <v>7.1806359616028194E-3</v>
      </c>
      <c r="H146" s="101">
        <v>1.1158115592719731E-3</v>
      </c>
      <c r="I146" s="100" t="s">
        <v>426</v>
      </c>
      <c r="J146" s="100" t="s">
        <v>426</v>
      </c>
      <c r="K146" s="100" t="s">
        <v>426</v>
      </c>
      <c r="L146" s="100" t="s">
        <v>426</v>
      </c>
      <c r="M146" s="101">
        <v>13.041964810824069</v>
      </c>
      <c r="N146" s="101">
        <v>0.77910744358246442</v>
      </c>
      <c r="O146" s="101">
        <v>1.164256169773269E-3</v>
      </c>
      <c r="P146" s="101">
        <v>2.0823844288648169E-4</v>
      </c>
      <c r="Q146" s="101">
        <v>7.1806359616028179E-6</v>
      </c>
      <c r="R146" s="101">
        <v>5.0327684252239775E-3</v>
      </c>
      <c r="S146" s="101">
        <v>0.19792940768961087</v>
      </c>
      <c r="T146" s="101">
        <v>8.1637070102507699E-3</v>
      </c>
      <c r="U146" s="101">
        <v>1.1591707790753207E-3</v>
      </c>
      <c r="V146" s="101">
        <v>0.11526201456659138</v>
      </c>
      <c r="W146" s="101">
        <v>1.4207300000000001E-2</v>
      </c>
      <c r="X146" s="101">
        <v>2.164934389E-4</v>
      </c>
      <c r="Y146" s="101">
        <v>3.9690463800000001E-4</v>
      </c>
      <c r="Z146" s="101">
        <v>1.353083994E-4</v>
      </c>
      <c r="AA146" s="101">
        <v>4.6455883770000003E-4</v>
      </c>
      <c r="AB146" s="101">
        <v>1.2132653140000001E-3</v>
      </c>
      <c r="AC146" s="101">
        <v>1.42072E-5</v>
      </c>
      <c r="AD146" s="101">
        <v>1.42072E-5</v>
      </c>
      <c r="AE146" s="99"/>
      <c r="AF146" s="101">
        <v>1047.7505286107</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1" t="s">
        <v>427</v>
      </c>
      <c r="F147" s="101">
        <v>6.7765419184652167</v>
      </c>
      <c r="G147" s="101" t="s">
        <v>427</v>
      </c>
      <c r="H147" s="101" t="s">
        <v>427</v>
      </c>
      <c r="I147" s="100" t="s">
        <v>426</v>
      </c>
      <c r="J147" s="100" t="s">
        <v>426</v>
      </c>
      <c r="K147" s="100" t="s">
        <v>426</v>
      </c>
      <c r="L147" s="100" t="s">
        <v>426</v>
      </c>
      <c r="M147" s="101" t="s">
        <v>427</v>
      </c>
      <c r="N147" s="101">
        <v>0</v>
      </c>
      <c r="O147" s="101">
        <v>0</v>
      </c>
      <c r="P147" s="101" t="s">
        <v>427</v>
      </c>
      <c r="Q147" s="101">
        <v>0</v>
      </c>
      <c r="R147" s="101">
        <v>0</v>
      </c>
      <c r="S147" s="101">
        <v>0</v>
      </c>
      <c r="T147" s="101">
        <v>0</v>
      </c>
      <c r="U147" s="101">
        <v>0</v>
      </c>
      <c r="V147" s="101">
        <v>0</v>
      </c>
      <c r="W147" s="101" t="s">
        <v>427</v>
      </c>
      <c r="X147" s="101" t="s">
        <v>427</v>
      </c>
      <c r="Y147" s="101" t="s">
        <v>427</v>
      </c>
      <c r="Z147" s="101" t="s">
        <v>427</v>
      </c>
      <c r="AA147" s="101" t="s">
        <v>427</v>
      </c>
      <c r="AB147" s="101" t="s">
        <v>427</v>
      </c>
      <c r="AC147" s="101" t="s">
        <v>427</v>
      </c>
      <c r="AD147" s="101" t="s">
        <v>427</v>
      </c>
      <c r="AE147" s="99"/>
      <c r="AF147" s="101">
        <v>314.43452669509998</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1" t="s">
        <v>427</v>
      </c>
      <c r="F148" s="101" t="s">
        <v>427</v>
      </c>
      <c r="G148" s="101" t="s">
        <v>427</v>
      </c>
      <c r="H148" s="101" t="s">
        <v>427</v>
      </c>
      <c r="I148" s="100" t="s">
        <v>426</v>
      </c>
      <c r="J148" s="100" t="s">
        <v>426</v>
      </c>
      <c r="K148" s="100" t="s">
        <v>426</v>
      </c>
      <c r="L148" s="100" t="s">
        <v>426</v>
      </c>
      <c r="M148" s="101" t="s">
        <v>427</v>
      </c>
      <c r="N148" s="101">
        <v>3.6602517913136108</v>
      </c>
      <c r="O148" s="101">
        <v>1.6316627893049763E-2</v>
      </c>
      <c r="P148" s="101">
        <v>0</v>
      </c>
      <c r="Q148" s="101">
        <v>4.1970078642920398E-2</v>
      </c>
      <c r="R148" s="101">
        <v>1.3630922963369445</v>
      </c>
      <c r="S148" s="101">
        <v>29.90251270273793</v>
      </c>
      <c r="T148" s="101">
        <v>0.21130369370467433</v>
      </c>
      <c r="U148" s="101">
        <v>2.5545927265547649E-2</v>
      </c>
      <c r="V148" s="101">
        <v>10.219102636478203</v>
      </c>
      <c r="W148" s="101" t="s">
        <v>425</v>
      </c>
      <c r="X148" s="101" t="s">
        <v>425</v>
      </c>
      <c r="Y148" s="101" t="s">
        <v>425</v>
      </c>
      <c r="Z148" s="101" t="s">
        <v>425</v>
      </c>
      <c r="AA148" s="101" t="s">
        <v>425</v>
      </c>
      <c r="AB148" s="101" t="s">
        <v>425</v>
      </c>
      <c r="AC148" s="101" t="s">
        <v>425</v>
      </c>
      <c r="AD148" s="101" t="s">
        <v>425</v>
      </c>
      <c r="AE148" s="99"/>
      <c r="AF148" s="101" t="s">
        <v>427</v>
      </c>
      <c r="AG148" s="101" t="s">
        <v>427</v>
      </c>
      <c r="AH148" s="101" t="s">
        <v>427</v>
      </c>
      <c r="AI148" s="101" t="s">
        <v>427</v>
      </c>
      <c r="AJ148" s="101" t="s">
        <v>427</v>
      </c>
      <c r="AK148" s="101">
        <v>44431.144884844085</v>
      </c>
      <c r="AL148" s="32" t="s">
        <v>412</v>
      </c>
    </row>
    <row r="149" spans="1:38" ht="26.25" customHeight="1" thickBot="1" x14ac:dyDescent="0.3">
      <c r="A149" s="65"/>
      <c r="B149" s="32" t="s">
        <v>352</v>
      </c>
      <c r="C149" s="66" t="s">
        <v>359</v>
      </c>
      <c r="D149" s="67" t="s">
        <v>280</v>
      </c>
      <c r="E149" s="101" t="s">
        <v>427</v>
      </c>
      <c r="F149" s="101" t="s">
        <v>427</v>
      </c>
      <c r="G149" s="101" t="s">
        <v>427</v>
      </c>
      <c r="H149" s="101" t="s">
        <v>427</v>
      </c>
      <c r="I149" s="100" t="s">
        <v>426</v>
      </c>
      <c r="J149" s="100" t="s">
        <v>426</v>
      </c>
      <c r="K149" s="100" t="s">
        <v>426</v>
      </c>
      <c r="L149" s="100" t="s">
        <v>426</v>
      </c>
      <c r="M149" s="101" t="s">
        <v>427</v>
      </c>
      <c r="N149" s="101">
        <v>0</v>
      </c>
      <c r="O149" s="101">
        <v>0</v>
      </c>
      <c r="P149" s="101" t="s">
        <v>425</v>
      </c>
      <c r="Q149" s="101">
        <v>0</v>
      </c>
      <c r="R149" s="101">
        <v>0</v>
      </c>
      <c r="S149" s="101">
        <v>0</v>
      </c>
      <c r="T149" s="101">
        <v>0</v>
      </c>
      <c r="U149" s="101">
        <v>0</v>
      </c>
      <c r="V149" s="101">
        <v>0</v>
      </c>
      <c r="W149" s="101" t="s">
        <v>425</v>
      </c>
      <c r="X149" s="101" t="s">
        <v>425</v>
      </c>
      <c r="Y149" s="101" t="s">
        <v>425</v>
      </c>
      <c r="Z149" s="101" t="s">
        <v>425</v>
      </c>
      <c r="AA149" s="101" t="s">
        <v>425</v>
      </c>
      <c r="AB149" s="101" t="s">
        <v>425</v>
      </c>
      <c r="AC149" s="101" t="s">
        <v>425</v>
      </c>
      <c r="AD149" s="101" t="s">
        <v>425</v>
      </c>
      <c r="AE149" s="99"/>
      <c r="AF149" s="101" t="s">
        <v>427</v>
      </c>
      <c r="AG149" s="101" t="s">
        <v>427</v>
      </c>
      <c r="AH149" s="101" t="s">
        <v>427</v>
      </c>
      <c r="AI149" s="101" t="s">
        <v>427</v>
      </c>
      <c r="AJ149" s="101" t="s">
        <v>427</v>
      </c>
      <c r="AK149" s="101">
        <v>44431.144884844085</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237.73356835754919</v>
      </c>
      <c r="F152" s="118">
        <f t="shared" ref="F152:AD152" si="1">F141 + F151 + IF(AND(OR($B$4="AT",$B$4="BE",$B$4="CH",$B$4="GB",$B$4="IE",$B$4="LT",$B$4="LU",$B$4="NL"),SUM(F143:F149)&gt;0),SUM(F143:F149)-SUM(F27:F33),0)</f>
        <v>221.09580645749483</v>
      </c>
      <c r="G152" s="118">
        <f t="shared" si="1"/>
        <v>230.23213598736663</v>
      </c>
      <c r="H152" s="118">
        <f t="shared" si="1"/>
        <v>92.312968373672405</v>
      </c>
      <c r="I152" s="118">
        <f t="shared" si="1"/>
        <v>8.3856075211896961</v>
      </c>
      <c r="J152" s="118">
        <f t="shared" si="1"/>
        <v>9.2150762829284876</v>
      </c>
      <c r="K152" s="118">
        <f t="shared" si="1"/>
        <v>10.121613303633715</v>
      </c>
      <c r="L152" s="118">
        <f t="shared" si="1"/>
        <v>3.6239126436454092</v>
      </c>
      <c r="M152" s="118">
        <f t="shared" si="1"/>
        <v>676.29592602316461</v>
      </c>
      <c r="N152" s="118">
        <f t="shared" si="1"/>
        <v>128.00876362137626</v>
      </c>
      <c r="O152" s="118">
        <f t="shared" si="1"/>
        <v>3.9580868625866619</v>
      </c>
      <c r="P152" s="118">
        <f t="shared" si="1"/>
        <v>1.0022175282364441</v>
      </c>
      <c r="Q152" s="118">
        <f t="shared" si="1"/>
        <v>6.1964011302339985</v>
      </c>
      <c r="R152" s="118">
        <f t="shared" si="1"/>
        <v>22.7666878122734</v>
      </c>
      <c r="S152" s="118">
        <f t="shared" si="1"/>
        <v>51.474891210797928</v>
      </c>
      <c r="T152" s="118">
        <f t="shared" si="1"/>
        <v>51.716394521311713</v>
      </c>
      <c r="U152" s="118">
        <f t="shared" si="1"/>
        <v>3.3789655085882577</v>
      </c>
      <c r="V152" s="118">
        <f t="shared" si="1"/>
        <v>74.722004188126064</v>
      </c>
      <c r="W152" s="118">
        <f t="shared" si="1"/>
        <v>315.21714721687999</v>
      </c>
      <c r="X152" s="118">
        <f t="shared" si="1"/>
        <v>3.0025872351809433</v>
      </c>
      <c r="Y152" s="118">
        <f t="shared" si="1"/>
        <v>3.3580148238615157</v>
      </c>
      <c r="Z152" s="118">
        <f t="shared" si="1"/>
        <v>1.9828102861841177</v>
      </c>
      <c r="AA152" s="118">
        <f t="shared" si="1"/>
        <v>1.6236352175741602</v>
      </c>
      <c r="AB152" s="118">
        <f t="shared" si="1"/>
        <v>9.9670475639176228</v>
      </c>
      <c r="AC152" s="118">
        <f t="shared" si="1"/>
        <v>41.057433956111005</v>
      </c>
      <c r="AD152" s="118">
        <f t="shared" si="1"/>
        <v>2.9891273919830001</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237.73356835754919</v>
      </c>
      <c r="F154" s="118">
        <f>F141 + F153 - IF(OR($B$6=2005,$B$6&gt;=2020),SUM(F99:F122),0) + IF(AND(OR($B$4="AT",$B$4="BE",$B$4="CH",$B$4="GB",$B$4="IE",$B$4="LT",$B$4="LU",$B$4="NL"),SUM(F143:F149)&gt;0),SUM(F143:F149)-SUM(F27:F33),0)</f>
        <v>221.09580645749483</v>
      </c>
      <c r="G154" s="118">
        <f>G141 + G153 + IF(AND(OR($B$4="AT",$B$4="BE",$B$4="CH",$B$4="GB",$B$4="IE",$B$4="LT",$B$4="LU",$B$4="NL"),SUM(G143:G149)&gt;0),SUM(G143:G149)-SUM(G27:G33),0)</f>
        <v>230.23213598736663</v>
      </c>
      <c r="H154" s="118">
        <f t="shared" ref="H154:AD154" si="2">H141 + H153 + IF(AND(OR($B$4="AT",$B$4="BE",$B$4="CH",$B$4="GB",$B$4="IE",$B$4="LT",$B$4="LU",$B$4="NL"),SUM(H143:H149)&gt;0),SUM(H143:H149)-SUM(H27:H33),0)</f>
        <v>92.312968373672405</v>
      </c>
      <c r="I154" s="118">
        <f t="shared" si="2"/>
        <v>8.3856075211896961</v>
      </c>
      <c r="J154" s="118">
        <f t="shared" si="2"/>
        <v>9.2150762829284876</v>
      </c>
      <c r="K154" s="118">
        <f t="shared" si="2"/>
        <v>10.121613303633715</v>
      </c>
      <c r="L154" s="118">
        <f t="shared" si="2"/>
        <v>3.6239126436454092</v>
      </c>
      <c r="M154" s="118">
        <f t="shared" si="2"/>
        <v>676.29592602316461</v>
      </c>
      <c r="N154" s="118">
        <f t="shared" si="2"/>
        <v>128.00876362137626</v>
      </c>
      <c r="O154" s="118">
        <f t="shared" si="2"/>
        <v>3.9580868625866619</v>
      </c>
      <c r="P154" s="118">
        <f t="shared" si="2"/>
        <v>1.0022175282364441</v>
      </c>
      <c r="Q154" s="118">
        <f t="shared" si="2"/>
        <v>6.1964011302339985</v>
      </c>
      <c r="R154" s="118">
        <f t="shared" si="2"/>
        <v>22.7666878122734</v>
      </c>
      <c r="S154" s="118">
        <f t="shared" si="2"/>
        <v>51.474891210797928</v>
      </c>
      <c r="T154" s="118">
        <f t="shared" si="2"/>
        <v>51.716394521311713</v>
      </c>
      <c r="U154" s="118">
        <f t="shared" si="2"/>
        <v>3.3789655085882577</v>
      </c>
      <c r="V154" s="118">
        <f t="shared" si="2"/>
        <v>74.722004188126064</v>
      </c>
      <c r="W154" s="118">
        <f t="shared" si="2"/>
        <v>315.21714721687999</v>
      </c>
      <c r="X154" s="118">
        <f t="shared" si="2"/>
        <v>3.0025872351809433</v>
      </c>
      <c r="Y154" s="118">
        <f t="shared" si="2"/>
        <v>3.3580148238615157</v>
      </c>
      <c r="Z154" s="118">
        <f t="shared" si="2"/>
        <v>1.9828102861841177</v>
      </c>
      <c r="AA154" s="118">
        <f t="shared" si="2"/>
        <v>1.6236352175741602</v>
      </c>
      <c r="AB154" s="118">
        <f t="shared" si="2"/>
        <v>9.9670475639176228</v>
      </c>
      <c r="AC154" s="118">
        <f t="shared" si="2"/>
        <v>41.057433956111005</v>
      </c>
      <c r="AD154" s="118">
        <f t="shared" si="2"/>
        <v>2.9891273919830001</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9.4095171247800007</v>
      </c>
      <c r="F157" s="125">
        <v>0.14017985617918099</v>
      </c>
      <c r="G157" s="125">
        <v>0.55688449869457901</v>
      </c>
      <c r="H157" s="126" t="s">
        <v>425</v>
      </c>
      <c r="I157" s="126" t="s">
        <v>426</v>
      </c>
      <c r="J157" s="126" t="s">
        <v>426</v>
      </c>
      <c r="K157" s="126" t="s">
        <v>426</v>
      </c>
      <c r="L157" s="126" t="s">
        <v>426</v>
      </c>
      <c r="M157" s="127">
        <v>1.33177656730653</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29236.441053380757</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2.62055255470818E-2</v>
      </c>
      <c r="F158" s="125">
        <v>6.2190782322878498E-3</v>
      </c>
      <c r="G158" s="125">
        <v>1.71428390589737E-3</v>
      </c>
      <c r="H158" s="126" t="s">
        <v>425</v>
      </c>
      <c r="I158" s="126" t="s">
        <v>426</v>
      </c>
      <c r="J158" s="126" t="s">
        <v>426</v>
      </c>
      <c r="K158" s="126" t="s">
        <v>426</v>
      </c>
      <c r="L158" s="126" t="s">
        <v>426</v>
      </c>
      <c r="M158" s="127">
        <v>0.434631265825486</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90.077818318348761</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19.035500710467975</v>
      </c>
      <c r="F159" s="125">
        <v>1.1707359017007262</v>
      </c>
      <c r="G159" s="125">
        <v>12.023261214819385</v>
      </c>
      <c r="H159" s="125">
        <v>2.6039307961122846E-3</v>
      </c>
      <c r="I159" s="126" t="s">
        <v>426</v>
      </c>
      <c r="J159" s="126" t="s">
        <v>426</v>
      </c>
      <c r="K159" s="126" t="s">
        <v>426</v>
      </c>
      <c r="L159" s="126" t="s">
        <v>426</v>
      </c>
      <c r="M159" s="127">
        <v>5.8918435803115061</v>
      </c>
      <c r="N159" s="127">
        <v>4.7633942673557014E-2</v>
      </c>
      <c r="O159" s="127">
        <v>6.5465890388616806E-3</v>
      </c>
      <c r="P159" s="127">
        <v>9.5514131647326094E-3</v>
      </c>
      <c r="Q159" s="127">
        <v>9.5144762197007682E-2</v>
      </c>
      <c r="R159" s="126" t="s">
        <v>425</v>
      </c>
      <c r="S159" s="127">
        <v>9.5144762197007682E-2</v>
      </c>
      <c r="T159" s="127">
        <v>5.3579633475875985</v>
      </c>
      <c r="U159" s="127">
        <v>9.5267885347113598E-2</v>
      </c>
      <c r="V159" s="127">
        <v>0.2203377656527267</v>
      </c>
      <c r="W159" s="126" t="s">
        <v>425</v>
      </c>
      <c r="X159" s="127">
        <v>1.2167182595377191E-2</v>
      </c>
      <c r="Y159" s="127">
        <v>1.1500657805312991E-2</v>
      </c>
      <c r="Z159" s="127">
        <v>4.7828833049717995E-3</v>
      </c>
      <c r="AA159" s="126" t="s">
        <v>425</v>
      </c>
      <c r="AB159" s="127">
        <v>2.8450723705662508E-2</v>
      </c>
      <c r="AC159" s="126" t="s">
        <v>427</v>
      </c>
      <c r="AD159" s="126" t="s">
        <v>427</v>
      </c>
      <c r="AE159" s="119"/>
      <c r="AF159" s="128">
        <v>12052.714749377883</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12.887778697743002</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40"/>
      <c r="AJ171" s="138"/>
      <c r="AK171" s="134"/>
    </row>
    <row r="172" spans="1:38" x14ac:dyDescent="0.25">
      <c r="E172" s="136"/>
      <c r="F172" s="136"/>
      <c r="G172" s="136"/>
      <c r="H172" s="136"/>
      <c r="I172" s="137"/>
      <c r="J172" s="137"/>
      <c r="K172" s="137"/>
      <c r="L172" s="137"/>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40"/>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7" width="11.26953125" style="1" bestFit="1" customWidth="1"/>
    <col min="8" max="8" width="10.5429687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5.72656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1994</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1994</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44.220113392300007</v>
      </c>
      <c r="F14" s="103">
        <v>0.12845525246276954</v>
      </c>
      <c r="G14" s="103">
        <v>62.221639701381001</v>
      </c>
      <c r="H14" s="103">
        <v>7.8799999999999996E-4</v>
      </c>
      <c r="I14" s="100" t="s">
        <v>426</v>
      </c>
      <c r="J14" s="100" t="s">
        <v>426</v>
      </c>
      <c r="K14" s="100" t="s">
        <v>426</v>
      </c>
      <c r="L14" s="100" t="s">
        <v>426</v>
      </c>
      <c r="M14" s="104">
        <v>1.8920929999</v>
      </c>
      <c r="N14" s="104">
        <v>0.31925003122500001</v>
      </c>
      <c r="O14" s="104">
        <v>1.9680252079999998E-2</v>
      </c>
      <c r="P14" s="104">
        <v>0.40144704499157502</v>
      </c>
      <c r="Q14" s="104">
        <v>0.41624138537399996</v>
      </c>
      <c r="R14" s="104">
        <v>0.50760815634499989</v>
      </c>
      <c r="S14" s="104">
        <v>0.45384051876000003</v>
      </c>
      <c r="T14" s="104">
        <v>4.1304251549340005</v>
      </c>
      <c r="U14" s="104">
        <v>1.8290223031804995</v>
      </c>
      <c r="V14" s="104">
        <v>2.7302947121600001</v>
      </c>
      <c r="W14" s="104">
        <v>111.39196982471202</v>
      </c>
      <c r="X14" s="104">
        <v>9.339730837E-5</v>
      </c>
      <c r="Y14" s="104">
        <v>1.708559638E-5</v>
      </c>
      <c r="Z14" s="104">
        <v>1.7072656890000001E-5</v>
      </c>
      <c r="AA14" s="104">
        <v>2.1989251230999999E-4</v>
      </c>
      <c r="AB14" s="104">
        <v>3.4744807406999996E-4</v>
      </c>
      <c r="AC14" s="104">
        <v>47.160308203107995</v>
      </c>
      <c r="AD14" s="104">
        <v>5.2834672054800011E-3</v>
      </c>
      <c r="AE14" s="99"/>
      <c r="AF14" s="101">
        <v>12051.357075</v>
      </c>
      <c r="AG14" s="101">
        <v>131291.9088</v>
      </c>
      <c r="AH14" s="101">
        <v>49072.059869444398</v>
      </c>
      <c r="AI14" s="101">
        <v>2904.9751387107699</v>
      </c>
      <c r="AJ14" s="101">
        <v>3015.4330574804098</v>
      </c>
      <c r="AK14" s="101" t="s">
        <v>427</v>
      </c>
      <c r="AL14" s="29" t="s">
        <v>50</v>
      </c>
    </row>
    <row r="15" spans="1:38" ht="26.25" customHeight="1" thickBot="1" x14ac:dyDescent="0.3">
      <c r="A15" s="40" t="s">
        <v>54</v>
      </c>
      <c r="B15" s="40" t="s">
        <v>55</v>
      </c>
      <c r="C15" s="41" t="s">
        <v>56</v>
      </c>
      <c r="D15" s="42"/>
      <c r="E15" s="103">
        <v>6.7335111846694691</v>
      </c>
      <c r="F15" s="103">
        <v>0.34360567470999998</v>
      </c>
      <c r="G15" s="103">
        <v>36.795132856942629</v>
      </c>
      <c r="H15" s="100" t="s">
        <v>425</v>
      </c>
      <c r="I15" s="100" t="s">
        <v>426</v>
      </c>
      <c r="J15" s="100" t="s">
        <v>426</v>
      </c>
      <c r="K15" s="100" t="s">
        <v>426</v>
      </c>
      <c r="L15" s="100" t="s">
        <v>426</v>
      </c>
      <c r="M15" s="104">
        <v>5.3468262600129615</v>
      </c>
      <c r="N15" s="104">
        <v>0.11635269064014282</v>
      </c>
      <c r="O15" s="104">
        <v>1.0999999999999999E-2</v>
      </c>
      <c r="P15" s="104">
        <v>7.0023999999999998E-3</v>
      </c>
      <c r="Q15" s="104">
        <v>1.0999999999999999E-2</v>
      </c>
      <c r="R15" s="104">
        <v>0.217</v>
      </c>
      <c r="S15" s="104">
        <v>0.10850129332643559</v>
      </c>
      <c r="T15" s="104">
        <v>9</v>
      </c>
      <c r="U15" s="104">
        <v>4.0000000000000001E-3</v>
      </c>
      <c r="V15" s="104">
        <v>0.14499999999999999</v>
      </c>
      <c r="W15" s="104">
        <v>4.8253856999999997E-2</v>
      </c>
      <c r="X15" s="100" t="s">
        <v>425</v>
      </c>
      <c r="Y15" s="100" t="s">
        <v>425</v>
      </c>
      <c r="Z15" s="100" t="s">
        <v>425</v>
      </c>
      <c r="AA15" s="100" t="s">
        <v>425</v>
      </c>
      <c r="AB15" s="100" t="s">
        <v>425</v>
      </c>
      <c r="AC15" s="100" t="s">
        <v>427</v>
      </c>
      <c r="AD15" s="100" t="s">
        <v>427</v>
      </c>
      <c r="AE15" s="99"/>
      <c r="AF15" s="101">
        <v>56247.782125999998</v>
      </c>
      <c r="AG15" s="101" t="s">
        <v>427</v>
      </c>
      <c r="AH15" s="101">
        <v>64.365729729385095</v>
      </c>
      <c r="AI15" s="101" t="s">
        <v>427</v>
      </c>
      <c r="AJ15" s="101" t="s">
        <v>427</v>
      </c>
      <c r="AK15" s="101" t="s">
        <v>427</v>
      </c>
      <c r="AL15" s="29" t="s">
        <v>50</v>
      </c>
    </row>
    <row r="16" spans="1:38" ht="26.25" customHeight="1" thickBot="1" x14ac:dyDescent="0.3">
      <c r="A16" s="40" t="s">
        <v>54</v>
      </c>
      <c r="B16" s="40" t="s">
        <v>57</v>
      </c>
      <c r="C16" s="41" t="s">
        <v>58</v>
      </c>
      <c r="D16" s="42"/>
      <c r="E16" s="103">
        <v>1.7115216225636301</v>
      </c>
      <c r="F16" s="103">
        <v>9.7470350763519994E-2</v>
      </c>
      <c r="G16" s="103">
        <v>4.3820382796159993</v>
      </c>
      <c r="H16" s="100" t="s">
        <v>427</v>
      </c>
      <c r="I16" s="100" t="s">
        <v>426</v>
      </c>
      <c r="J16" s="100" t="s">
        <v>426</v>
      </c>
      <c r="K16" s="100" t="s">
        <v>426</v>
      </c>
      <c r="L16" s="100" t="s">
        <v>426</v>
      </c>
      <c r="M16" s="104">
        <v>0.254796411460117</v>
      </c>
      <c r="N16" s="104">
        <v>5.0000000000000001E-3</v>
      </c>
      <c r="O16" s="100" t="s">
        <v>425</v>
      </c>
      <c r="P16" s="100" t="s">
        <v>425</v>
      </c>
      <c r="Q16" s="104">
        <v>2E-3</v>
      </c>
      <c r="R16" s="104">
        <v>3.0000000000000001E-3</v>
      </c>
      <c r="S16" s="104">
        <v>3.0000000000000001E-3</v>
      </c>
      <c r="T16" s="104">
        <v>6.8000000000000005E-2</v>
      </c>
      <c r="U16" s="100" t="s">
        <v>425</v>
      </c>
      <c r="V16" s="100" t="s">
        <v>425</v>
      </c>
      <c r="W16" s="104">
        <v>0.79375023899999997</v>
      </c>
      <c r="X16" s="104">
        <v>2.64583413E-2</v>
      </c>
      <c r="Y16" s="104">
        <v>2.328334034E-2</v>
      </c>
      <c r="Z16" s="104">
        <v>5.2916682600000001E-2</v>
      </c>
      <c r="AA16" s="104">
        <v>1.243542041E-2</v>
      </c>
      <c r="AB16" s="104">
        <v>0.11509378470000001</v>
      </c>
      <c r="AC16" s="104">
        <v>1.57691714E-4</v>
      </c>
      <c r="AD16" s="100" t="s">
        <v>427</v>
      </c>
      <c r="AE16" s="99"/>
      <c r="AF16" s="101">
        <v>1077.3206289999998</v>
      </c>
      <c r="AG16" s="101">
        <v>5594.0729999999994</v>
      </c>
      <c r="AH16" s="101">
        <v>0</v>
      </c>
      <c r="AI16" s="101" t="s">
        <v>427</v>
      </c>
      <c r="AJ16" s="101" t="s">
        <v>427</v>
      </c>
      <c r="AK16" s="101" t="s">
        <v>427</v>
      </c>
      <c r="AL16" s="29" t="s">
        <v>50</v>
      </c>
    </row>
    <row r="17" spans="1:38" ht="26.25" customHeight="1" thickBot="1" x14ac:dyDescent="0.3">
      <c r="A17" s="40" t="s">
        <v>54</v>
      </c>
      <c r="B17" s="40" t="s">
        <v>59</v>
      </c>
      <c r="C17" s="41" t="s">
        <v>60</v>
      </c>
      <c r="D17" s="42"/>
      <c r="E17" s="103">
        <v>0.18833120314309273</v>
      </c>
      <c r="F17" s="103">
        <v>2.0728577718000001E-2</v>
      </c>
      <c r="G17" s="103">
        <v>0.42424965691156619</v>
      </c>
      <c r="H17" s="100" t="s">
        <v>425</v>
      </c>
      <c r="I17" s="100" t="s">
        <v>426</v>
      </c>
      <c r="J17" s="100" t="s">
        <v>426</v>
      </c>
      <c r="K17" s="100" t="s">
        <v>426</v>
      </c>
      <c r="L17" s="100" t="s">
        <v>426</v>
      </c>
      <c r="M17" s="104">
        <v>4.6450034323756273E-2</v>
      </c>
      <c r="N17" s="104">
        <v>0.43099999999999999</v>
      </c>
      <c r="O17" s="104">
        <v>5.0000000000000001E-3</v>
      </c>
      <c r="P17" s="104">
        <v>1E-3</v>
      </c>
      <c r="Q17" s="104">
        <v>0.184</v>
      </c>
      <c r="R17" s="104">
        <v>9.8000000000000004E-2</v>
      </c>
      <c r="S17" s="104">
        <v>0.23499999999999999</v>
      </c>
      <c r="T17" s="104">
        <v>0.41499999999999998</v>
      </c>
      <c r="U17" s="104">
        <v>1E-3</v>
      </c>
      <c r="V17" s="104">
        <v>1</v>
      </c>
      <c r="W17" s="104">
        <v>1.0839537E-2</v>
      </c>
      <c r="X17" s="100" t="s">
        <v>425</v>
      </c>
      <c r="Y17" s="100" t="s">
        <v>425</v>
      </c>
      <c r="Z17" s="100" t="s">
        <v>425</v>
      </c>
      <c r="AA17" s="100" t="s">
        <v>425</v>
      </c>
      <c r="AB17" s="100" t="s">
        <v>425</v>
      </c>
      <c r="AC17" s="100" t="s">
        <v>427</v>
      </c>
      <c r="AD17" s="100" t="s">
        <v>427</v>
      </c>
      <c r="AE17" s="99"/>
      <c r="AF17" s="101">
        <v>1797.2847874527199</v>
      </c>
      <c r="AG17" s="101">
        <v>0</v>
      </c>
      <c r="AH17" s="101">
        <v>6527.2093480000003</v>
      </c>
      <c r="AI17" s="101" t="s">
        <v>427</v>
      </c>
      <c r="AJ17" s="101" t="s">
        <v>427</v>
      </c>
      <c r="AK17" s="101" t="s">
        <v>427</v>
      </c>
      <c r="AL17" s="29" t="s">
        <v>50</v>
      </c>
    </row>
    <row r="18" spans="1:38" ht="26.25" customHeight="1" thickBot="1" x14ac:dyDescent="0.3">
      <c r="A18" s="40" t="s">
        <v>54</v>
      </c>
      <c r="B18" s="40" t="s">
        <v>61</v>
      </c>
      <c r="C18" s="41" t="s">
        <v>62</v>
      </c>
      <c r="D18" s="42"/>
      <c r="E18" s="103">
        <v>0.51617988285655847</v>
      </c>
      <c r="F18" s="103">
        <v>2.2927089104056199E-2</v>
      </c>
      <c r="G18" s="103">
        <v>1.9985918213908218</v>
      </c>
      <c r="H18" s="100" t="s">
        <v>425</v>
      </c>
      <c r="I18" s="100" t="s">
        <v>426</v>
      </c>
      <c r="J18" s="100" t="s">
        <v>426</v>
      </c>
      <c r="K18" s="100" t="s">
        <v>426</v>
      </c>
      <c r="L18" s="100" t="s">
        <v>426</v>
      </c>
      <c r="M18" s="104">
        <v>0.44273005268507404</v>
      </c>
      <c r="N18" s="104">
        <v>2.7E-2</v>
      </c>
      <c r="O18" s="104">
        <v>2E-3</v>
      </c>
      <c r="P18" s="104">
        <v>1E-3</v>
      </c>
      <c r="Q18" s="104">
        <v>7.0000000000000001E-3</v>
      </c>
      <c r="R18" s="104">
        <v>3.2000000000000001E-2</v>
      </c>
      <c r="S18" s="104">
        <v>2.1000000000000001E-2</v>
      </c>
      <c r="T18" s="104">
        <v>0.88500000000000001</v>
      </c>
      <c r="U18" s="104">
        <v>1E-3</v>
      </c>
      <c r="V18" s="100" t="s">
        <v>425</v>
      </c>
      <c r="W18" s="104">
        <v>1.1017637E-2</v>
      </c>
      <c r="X18" s="100" t="s">
        <v>425</v>
      </c>
      <c r="Y18" s="100" t="s">
        <v>425</v>
      </c>
      <c r="Z18" s="100" t="s">
        <v>425</v>
      </c>
      <c r="AA18" s="100" t="s">
        <v>425</v>
      </c>
      <c r="AB18" s="100" t="s">
        <v>425</v>
      </c>
      <c r="AC18" s="100" t="s">
        <v>425</v>
      </c>
      <c r="AD18" s="100" t="s">
        <v>427</v>
      </c>
      <c r="AE18" s="99"/>
      <c r="AF18" s="101">
        <v>2452.70624023138</v>
      </c>
      <c r="AG18" s="101">
        <v>1660.5482</v>
      </c>
      <c r="AH18" s="101">
        <v>3298.4236780000001</v>
      </c>
      <c r="AI18" s="101" t="s">
        <v>427</v>
      </c>
      <c r="AJ18" s="101" t="s">
        <v>427</v>
      </c>
      <c r="AK18" s="101" t="s">
        <v>427</v>
      </c>
      <c r="AL18" s="29" t="s">
        <v>50</v>
      </c>
    </row>
    <row r="19" spans="1:38" ht="26.25" customHeight="1" thickBot="1" x14ac:dyDescent="0.3">
      <c r="A19" s="40" t="s">
        <v>54</v>
      </c>
      <c r="B19" s="40" t="s">
        <v>63</v>
      </c>
      <c r="C19" s="41" t="s">
        <v>64</v>
      </c>
      <c r="D19" s="42"/>
      <c r="E19" s="103">
        <v>4.4995438239915169</v>
      </c>
      <c r="F19" s="103">
        <v>0.26845402033897903</v>
      </c>
      <c r="G19" s="103">
        <v>7.9347697813168852</v>
      </c>
      <c r="H19" s="100" t="s">
        <v>425</v>
      </c>
      <c r="I19" s="100" t="s">
        <v>426</v>
      </c>
      <c r="J19" s="100" t="s">
        <v>426</v>
      </c>
      <c r="K19" s="100" t="s">
        <v>426</v>
      </c>
      <c r="L19" s="100" t="s">
        <v>426</v>
      </c>
      <c r="M19" s="104">
        <v>0.21613447237934508</v>
      </c>
      <c r="N19" s="104">
        <v>0.23800000000000002</v>
      </c>
      <c r="O19" s="104">
        <v>2.3E-2</v>
      </c>
      <c r="P19" s="104">
        <v>1.40001E-2</v>
      </c>
      <c r="Q19" s="104">
        <v>2.3E-2</v>
      </c>
      <c r="R19" s="104">
        <v>0.46800000000000003</v>
      </c>
      <c r="S19" s="104">
        <v>0.23400000000000001</v>
      </c>
      <c r="T19" s="104">
        <v>13.784000000000001</v>
      </c>
      <c r="U19" s="104">
        <v>8.9999999999999993E-3</v>
      </c>
      <c r="V19" s="100" t="s">
        <v>425</v>
      </c>
      <c r="W19" s="104">
        <v>5.1251521000000001E-2</v>
      </c>
      <c r="X19" s="100" t="s">
        <v>425</v>
      </c>
      <c r="Y19" s="100" t="s">
        <v>425</v>
      </c>
      <c r="Z19" s="100" t="s">
        <v>425</v>
      </c>
      <c r="AA19" s="100" t="s">
        <v>425</v>
      </c>
      <c r="AB19" s="100" t="s">
        <v>425</v>
      </c>
      <c r="AC19" s="100" t="s">
        <v>427</v>
      </c>
      <c r="AD19" s="100" t="s">
        <v>427</v>
      </c>
      <c r="AE19" s="99"/>
      <c r="AF19" s="101">
        <v>22673.929660146201</v>
      </c>
      <c r="AG19" s="101">
        <v>536.510197223354</v>
      </c>
      <c r="AH19" s="101">
        <v>29786.994050000001</v>
      </c>
      <c r="AI19" s="101" t="s">
        <v>427</v>
      </c>
      <c r="AJ19" s="101">
        <v>0</v>
      </c>
      <c r="AK19" s="101" t="s">
        <v>427</v>
      </c>
      <c r="AL19" s="29" t="s">
        <v>50</v>
      </c>
    </row>
    <row r="20" spans="1:38" ht="26.25" customHeight="1" thickBot="1" x14ac:dyDescent="0.3">
      <c r="A20" s="40" t="s">
        <v>54</v>
      </c>
      <c r="B20" s="40" t="s">
        <v>65</v>
      </c>
      <c r="C20" s="41" t="s">
        <v>66</v>
      </c>
      <c r="D20" s="42"/>
      <c r="E20" s="103">
        <v>0.32775639680000002</v>
      </c>
      <c r="F20" s="103">
        <v>2.8129942365867602E-2</v>
      </c>
      <c r="G20" s="103">
        <v>0.47704000000000002</v>
      </c>
      <c r="H20" s="100" t="s">
        <v>425</v>
      </c>
      <c r="I20" s="100" t="s">
        <v>426</v>
      </c>
      <c r="J20" s="100" t="s">
        <v>426</v>
      </c>
      <c r="K20" s="100" t="s">
        <v>426</v>
      </c>
      <c r="L20" s="100" t="s">
        <v>426</v>
      </c>
      <c r="M20" s="104">
        <v>6.4079932589999999E-2</v>
      </c>
      <c r="N20" s="104">
        <v>1.2E-2</v>
      </c>
      <c r="O20" s="104">
        <v>1E-3</v>
      </c>
      <c r="P20" s="104">
        <v>1E-3</v>
      </c>
      <c r="Q20" s="104">
        <v>1E-3</v>
      </c>
      <c r="R20" s="104">
        <v>2.3E-2</v>
      </c>
      <c r="S20" s="104">
        <v>1.2E-2</v>
      </c>
      <c r="T20" s="104">
        <v>0.68700000000000006</v>
      </c>
      <c r="U20" s="100" t="s">
        <v>425</v>
      </c>
      <c r="V20" s="100" t="s">
        <v>425</v>
      </c>
      <c r="W20" s="104">
        <v>1.4209886E-2</v>
      </c>
      <c r="X20" s="100" t="s">
        <v>425</v>
      </c>
      <c r="Y20" s="100" t="s">
        <v>425</v>
      </c>
      <c r="Z20" s="100" t="s">
        <v>425</v>
      </c>
      <c r="AA20" s="100" t="s">
        <v>425</v>
      </c>
      <c r="AB20" s="100" t="s">
        <v>425</v>
      </c>
      <c r="AC20" s="100" t="s">
        <v>427</v>
      </c>
      <c r="AD20" s="100" t="s">
        <v>427</v>
      </c>
      <c r="AE20" s="99"/>
      <c r="AF20" s="101">
        <v>631.01910839704703</v>
      </c>
      <c r="AG20" s="101">
        <v>1206.45</v>
      </c>
      <c r="AH20" s="101">
        <v>3446.6574559999999</v>
      </c>
      <c r="AI20" s="101">
        <v>0</v>
      </c>
      <c r="AJ20" s="101" t="s">
        <v>427</v>
      </c>
      <c r="AK20" s="101" t="s">
        <v>427</v>
      </c>
      <c r="AL20" s="29" t="s">
        <v>50</v>
      </c>
    </row>
    <row r="21" spans="1:38" ht="26.25" customHeight="1" thickBot="1" x14ac:dyDescent="0.3">
      <c r="A21" s="40" t="s">
        <v>54</v>
      </c>
      <c r="B21" s="40" t="s">
        <v>67</v>
      </c>
      <c r="C21" s="41" t="s">
        <v>68</v>
      </c>
      <c r="D21" s="42"/>
      <c r="E21" s="103">
        <v>3.1682511306214529</v>
      </c>
      <c r="F21" s="103">
        <v>0.17630512230286099</v>
      </c>
      <c r="G21" s="103">
        <v>7.6914220685588379</v>
      </c>
      <c r="H21" s="100" t="s">
        <v>425</v>
      </c>
      <c r="I21" s="100" t="s">
        <v>426</v>
      </c>
      <c r="J21" s="100" t="s">
        <v>426</v>
      </c>
      <c r="K21" s="100" t="s">
        <v>426</v>
      </c>
      <c r="L21" s="100" t="s">
        <v>426</v>
      </c>
      <c r="M21" s="104">
        <v>0.54155086789482465</v>
      </c>
      <c r="N21" s="104">
        <v>0.25</v>
      </c>
      <c r="O21" s="104">
        <v>2.5000000000000001E-2</v>
      </c>
      <c r="P21" s="104">
        <v>1.4999999999999999E-2</v>
      </c>
      <c r="Q21" s="104">
        <v>2.5000000000000001E-2</v>
      </c>
      <c r="R21" s="104">
        <v>0.499</v>
      </c>
      <c r="S21" s="104">
        <v>0.25</v>
      </c>
      <c r="T21" s="104">
        <v>14.694000000000001</v>
      </c>
      <c r="U21" s="104">
        <v>0.01</v>
      </c>
      <c r="V21" s="100" t="s">
        <v>425</v>
      </c>
      <c r="W21" s="104">
        <v>0.10044692199999999</v>
      </c>
      <c r="X21" s="100" t="s">
        <v>425</v>
      </c>
      <c r="Y21" s="100" t="s">
        <v>425</v>
      </c>
      <c r="Z21" s="100" t="s">
        <v>425</v>
      </c>
      <c r="AA21" s="100" t="s">
        <v>425</v>
      </c>
      <c r="AB21" s="100" t="s">
        <v>425</v>
      </c>
      <c r="AC21" s="100" t="s">
        <v>427</v>
      </c>
      <c r="AD21" s="100" t="s">
        <v>427</v>
      </c>
      <c r="AE21" s="99"/>
      <c r="AF21" s="101">
        <v>14287.1101755852</v>
      </c>
      <c r="AG21" s="101">
        <v>5275.7842529153904</v>
      </c>
      <c r="AH21" s="101">
        <v>8848.1978639999998</v>
      </c>
      <c r="AI21" s="101">
        <v>10.288919999999999</v>
      </c>
      <c r="AJ21" s="101">
        <v>173.85695774514801</v>
      </c>
      <c r="AK21" s="101" t="s">
        <v>427</v>
      </c>
      <c r="AL21" s="29" t="s">
        <v>50</v>
      </c>
    </row>
    <row r="22" spans="1:38" ht="26.25" customHeight="1" thickBot="1" x14ac:dyDescent="0.3">
      <c r="A22" s="40" t="s">
        <v>54</v>
      </c>
      <c r="B22" s="44" t="s">
        <v>69</v>
      </c>
      <c r="C22" s="41" t="s">
        <v>70</v>
      </c>
      <c r="D22" s="42"/>
      <c r="E22" s="103">
        <v>0.41797239382465617</v>
      </c>
      <c r="F22" s="103">
        <v>2.6579853222574001E-2</v>
      </c>
      <c r="G22" s="103">
        <v>0.34984197789675403</v>
      </c>
      <c r="H22" s="100" t="s">
        <v>425</v>
      </c>
      <c r="I22" s="100" t="s">
        <v>426</v>
      </c>
      <c r="J22" s="100" t="s">
        <v>426</v>
      </c>
      <c r="K22" s="100" t="s">
        <v>426</v>
      </c>
      <c r="L22" s="100" t="s">
        <v>426</v>
      </c>
      <c r="M22" s="104">
        <v>5.8559729163598709E-2</v>
      </c>
      <c r="N22" s="104">
        <v>3.5999999999999997E-2</v>
      </c>
      <c r="O22" s="104">
        <v>4.0000000000000001E-3</v>
      </c>
      <c r="P22" s="104">
        <v>2E-3</v>
      </c>
      <c r="Q22" s="104">
        <v>4.0000000000000001E-3</v>
      </c>
      <c r="R22" s="104">
        <v>7.0999999999999994E-2</v>
      </c>
      <c r="S22" s="104">
        <v>3.5999999999999997E-2</v>
      </c>
      <c r="T22" s="104">
        <v>2.0979999999999999</v>
      </c>
      <c r="U22" s="104">
        <v>1E-3</v>
      </c>
      <c r="V22" s="100" t="s">
        <v>425</v>
      </c>
      <c r="W22" s="104">
        <v>1.09333E-2</v>
      </c>
      <c r="X22" s="100" t="s">
        <v>425</v>
      </c>
      <c r="Y22" s="100" t="s">
        <v>425</v>
      </c>
      <c r="Z22" s="100" t="s">
        <v>425</v>
      </c>
      <c r="AA22" s="100" t="s">
        <v>425</v>
      </c>
      <c r="AB22" s="100" t="s">
        <v>425</v>
      </c>
      <c r="AC22" s="100" t="s">
        <v>427</v>
      </c>
      <c r="AD22" s="100" t="s">
        <v>427</v>
      </c>
      <c r="AE22" s="99"/>
      <c r="AF22" s="101">
        <v>2009.8153044639168</v>
      </c>
      <c r="AG22" s="101">
        <v>696.1573667829465</v>
      </c>
      <c r="AH22" s="101">
        <v>10139.124028000002</v>
      </c>
      <c r="AI22" s="101" t="s">
        <v>427</v>
      </c>
      <c r="AJ22" s="101">
        <v>0</v>
      </c>
      <c r="AK22" s="101" t="s">
        <v>427</v>
      </c>
      <c r="AL22" s="29" t="s">
        <v>50</v>
      </c>
    </row>
    <row r="23" spans="1:38" ht="26.25" customHeight="1" thickBot="1" x14ac:dyDescent="0.3">
      <c r="A23" s="40" t="s">
        <v>71</v>
      </c>
      <c r="B23" s="44" t="s">
        <v>392</v>
      </c>
      <c r="C23" s="41" t="s">
        <v>388</v>
      </c>
      <c r="D23" s="83"/>
      <c r="E23" s="103">
        <v>3.3979733399917063</v>
      </c>
      <c r="F23" s="103">
        <v>1.1431127614490471</v>
      </c>
      <c r="G23" s="103">
        <v>0.20202644180335702</v>
      </c>
      <c r="H23" s="103">
        <v>6.0935593459266E-4</v>
      </c>
      <c r="I23" s="100" t="s">
        <v>426</v>
      </c>
      <c r="J23" s="100" t="s">
        <v>426</v>
      </c>
      <c r="K23" s="100" t="s">
        <v>426</v>
      </c>
      <c r="L23" s="100" t="s">
        <v>426</v>
      </c>
      <c r="M23" s="104">
        <v>3.7946414971300717</v>
      </c>
      <c r="N23" s="104">
        <v>0.10497318457</v>
      </c>
      <c r="O23" s="104">
        <v>1.29968945455982E-3</v>
      </c>
      <c r="P23" s="100" t="s">
        <v>425</v>
      </c>
      <c r="Q23" s="100" t="s">
        <v>425</v>
      </c>
      <c r="R23" s="104">
        <v>4.2481387112190995E-3</v>
      </c>
      <c r="S23" s="104">
        <v>0.19089228343584</v>
      </c>
      <c r="T23" s="104">
        <v>5.8582485928188998E-3</v>
      </c>
      <c r="U23" s="104">
        <v>8.0420740835981995E-4</v>
      </c>
      <c r="V23" s="104">
        <v>0.10325466429498199</v>
      </c>
      <c r="W23" s="100" t="s">
        <v>425</v>
      </c>
      <c r="X23" s="104">
        <v>2.4963905319693E-3</v>
      </c>
      <c r="Y23" s="104">
        <v>4.0341305080191002E-3</v>
      </c>
      <c r="Z23" s="100" t="s">
        <v>425</v>
      </c>
      <c r="AA23" s="100" t="s">
        <v>425</v>
      </c>
      <c r="AB23" s="104">
        <v>6.5305210363380004E-3</v>
      </c>
      <c r="AC23" s="100" t="s">
        <v>427</v>
      </c>
      <c r="AD23" s="100" t="s">
        <v>427</v>
      </c>
      <c r="AE23" s="99"/>
      <c r="AF23" s="101">
        <v>3493.754830229143</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2.0095063989169306</v>
      </c>
      <c r="F24" s="103">
        <v>8.8446083632798295E-2</v>
      </c>
      <c r="G24" s="103">
        <v>2.8355970602286873</v>
      </c>
      <c r="H24" s="103">
        <v>3.4024999999999995E-4</v>
      </c>
      <c r="I24" s="100" t="s">
        <v>426</v>
      </c>
      <c r="J24" s="100" t="s">
        <v>426</v>
      </c>
      <c r="K24" s="100" t="s">
        <v>426</v>
      </c>
      <c r="L24" s="100" t="s">
        <v>426</v>
      </c>
      <c r="M24" s="104">
        <v>0.97158593726755405</v>
      </c>
      <c r="N24" s="104">
        <v>8.3000000000000004E-2</v>
      </c>
      <c r="O24" s="104">
        <v>9.0000000000000011E-3</v>
      </c>
      <c r="P24" s="104">
        <v>5.0000000000000001E-3</v>
      </c>
      <c r="Q24" s="104">
        <v>9.0000000000000011E-3</v>
      </c>
      <c r="R24" s="104">
        <v>0.16500000000000001</v>
      </c>
      <c r="S24" s="104">
        <v>8.3000000000000004E-2</v>
      </c>
      <c r="T24" s="104">
        <v>4.8500000000000005</v>
      </c>
      <c r="U24" s="104">
        <v>3.0000000000000001E-3</v>
      </c>
      <c r="V24" s="101" t="s">
        <v>425</v>
      </c>
      <c r="W24" s="104">
        <v>2.8372610999999999E-2</v>
      </c>
      <c r="X24" s="100" t="s">
        <v>425</v>
      </c>
      <c r="Y24" s="100" t="s">
        <v>425</v>
      </c>
      <c r="Z24" s="100" t="s">
        <v>425</v>
      </c>
      <c r="AA24" s="100" t="s">
        <v>425</v>
      </c>
      <c r="AB24" s="100" t="s">
        <v>425</v>
      </c>
      <c r="AC24" s="100" t="s">
        <v>425</v>
      </c>
      <c r="AD24" s="100" t="s">
        <v>427</v>
      </c>
      <c r="AE24" s="99"/>
      <c r="AF24" s="101">
        <v>8786.4829718392575</v>
      </c>
      <c r="AG24" s="101">
        <v>0</v>
      </c>
      <c r="AH24" s="101">
        <v>19733.22538</v>
      </c>
      <c r="AI24" s="101">
        <v>360.56968025162251</v>
      </c>
      <c r="AJ24" s="101">
        <v>0</v>
      </c>
      <c r="AK24" s="101" t="s">
        <v>427</v>
      </c>
      <c r="AL24" s="29" t="s">
        <v>50</v>
      </c>
    </row>
    <row r="25" spans="1:38" ht="26.25" customHeight="1" thickBot="1" x14ac:dyDescent="0.3">
      <c r="A25" s="40" t="s">
        <v>74</v>
      </c>
      <c r="B25" s="44" t="s">
        <v>75</v>
      </c>
      <c r="C25" s="46" t="s">
        <v>76</v>
      </c>
      <c r="D25" s="42"/>
      <c r="E25" s="103">
        <v>0.92161772097299999</v>
      </c>
      <c r="F25" s="103">
        <v>8.2497806492000003E-2</v>
      </c>
      <c r="G25" s="103">
        <v>5.9280114887000003E-2</v>
      </c>
      <c r="H25" s="100" t="s">
        <v>425</v>
      </c>
      <c r="I25" s="100" t="s">
        <v>426</v>
      </c>
      <c r="J25" s="100" t="s">
        <v>426</v>
      </c>
      <c r="K25" s="100" t="s">
        <v>426</v>
      </c>
      <c r="L25" s="100" t="s">
        <v>426</v>
      </c>
      <c r="M25" s="104">
        <v>0.76133925943000003</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3112.179283344949</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6.0179739209999996E-3</v>
      </c>
      <c r="F26" s="103">
        <v>1.1512436702000001E-2</v>
      </c>
      <c r="G26" s="103">
        <v>8.1188027900000004E-4</v>
      </c>
      <c r="H26" s="100" t="s">
        <v>425</v>
      </c>
      <c r="I26" s="100" t="s">
        <v>426</v>
      </c>
      <c r="J26" s="100" t="s">
        <v>426</v>
      </c>
      <c r="K26" s="100" t="s">
        <v>426</v>
      </c>
      <c r="L26" s="100" t="s">
        <v>426</v>
      </c>
      <c r="M26" s="104">
        <v>0.361258137393</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42.17933738167121</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74.473501251212454</v>
      </c>
      <c r="F27" s="100">
        <v>46.852913043496677</v>
      </c>
      <c r="G27" s="100">
        <v>3.8913400215524634</v>
      </c>
      <c r="H27" s="100">
        <v>0.39859086257521409</v>
      </c>
      <c r="I27" s="100">
        <v>3.9595560089638941</v>
      </c>
      <c r="J27" s="100">
        <v>3.9595560089638941</v>
      </c>
      <c r="K27" s="100">
        <v>3.9595560089638941</v>
      </c>
      <c r="L27" s="100">
        <v>1.8703964632105241</v>
      </c>
      <c r="M27" s="100">
        <v>380.03644408926715</v>
      </c>
      <c r="N27" s="100">
        <v>53.685035836451874</v>
      </c>
      <c r="O27" s="100">
        <v>4.1316487086298935E-4</v>
      </c>
      <c r="P27" s="100">
        <v>2.1355127761319995E-2</v>
      </c>
      <c r="Q27" s="100">
        <v>6.4680695332472373E-4</v>
      </c>
      <c r="R27" s="100">
        <v>2.0510215659560578E-2</v>
      </c>
      <c r="S27" s="100">
        <v>1.4248125000951127E-2</v>
      </c>
      <c r="T27" s="100">
        <v>4.3455013094707813E-3</v>
      </c>
      <c r="U27" s="100">
        <v>4.6728416492346892E-4</v>
      </c>
      <c r="V27" s="100">
        <v>7.8725466034186758E-2</v>
      </c>
      <c r="W27" s="100">
        <v>1.3046663999999999</v>
      </c>
      <c r="X27" s="100">
        <v>4.49843594794E-2</v>
      </c>
      <c r="Y27" s="100">
        <v>5.85732051117E-2</v>
      </c>
      <c r="Z27" s="100">
        <v>3.6529147183800001E-2</v>
      </c>
      <c r="AA27" s="100">
        <v>5.6286193218500001E-2</v>
      </c>
      <c r="AB27" s="100">
        <v>0.19637290499340002</v>
      </c>
      <c r="AC27" s="100">
        <v>1.3046664E-3</v>
      </c>
      <c r="AD27" s="101">
        <v>2.785094E-4</v>
      </c>
      <c r="AE27" s="99"/>
      <c r="AF27" s="100">
        <v>126234.8774251469</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4.8431370161967626</v>
      </c>
      <c r="F28" s="100">
        <v>0.66868792915223552</v>
      </c>
      <c r="G28" s="100">
        <v>0.70078748880888853</v>
      </c>
      <c r="H28" s="100">
        <v>3.5017669543606134E-3</v>
      </c>
      <c r="I28" s="100">
        <v>1.1205573701256559</v>
      </c>
      <c r="J28" s="100">
        <v>1.1205573701256559</v>
      </c>
      <c r="K28" s="100">
        <v>1.1205573701256559</v>
      </c>
      <c r="L28" s="100">
        <v>0.53388312527160564</v>
      </c>
      <c r="M28" s="100">
        <v>6.5349760903272047</v>
      </c>
      <c r="N28" s="100">
        <v>0.35429161832967498</v>
      </c>
      <c r="O28" s="100">
        <v>1.570866490846584E-5</v>
      </c>
      <c r="P28" s="100">
        <v>1.5170788292370025E-3</v>
      </c>
      <c r="Q28" s="100">
        <v>3.0233012608448672E-5</v>
      </c>
      <c r="R28" s="100">
        <v>2.3424171676893982E-3</v>
      </c>
      <c r="S28" s="100">
        <v>1.5740577504127142E-3</v>
      </c>
      <c r="T28" s="100">
        <v>8.0599417761108549E-5</v>
      </c>
      <c r="U28" s="100">
        <v>2.9048695399965659E-5</v>
      </c>
      <c r="V28" s="100">
        <v>5.1932356557393257E-3</v>
      </c>
      <c r="W28" s="100">
        <v>1.46125E-2</v>
      </c>
      <c r="X28" s="100">
        <v>5.4722651192000002E-3</v>
      </c>
      <c r="Y28" s="100">
        <v>6.1815656524000003E-3</v>
      </c>
      <c r="Z28" s="100">
        <v>4.7943451936E-3</v>
      </c>
      <c r="AA28" s="100">
        <v>5.1783193077999997E-3</v>
      </c>
      <c r="AB28" s="100">
        <v>2.1626495273E-2</v>
      </c>
      <c r="AC28" s="100">
        <v>1.4612399999999999E-5</v>
      </c>
      <c r="AD28" s="101">
        <v>8.5776999999999992E-6</v>
      </c>
      <c r="AE28" s="99"/>
      <c r="AF28" s="100">
        <v>11909.4750515332</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50.569626714025745</v>
      </c>
      <c r="F29" s="100">
        <v>2.7126561178968971</v>
      </c>
      <c r="G29" s="100">
        <v>3.288100690728176</v>
      </c>
      <c r="H29" s="100">
        <v>1.4178327445373593E-2</v>
      </c>
      <c r="I29" s="100">
        <v>1.9181508769434166</v>
      </c>
      <c r="J29" s="100">
        <v>1.9181508769434166</v>
      </c>
      <c r="K29" s="100">
        <v>1.9181508769434166</v>
      </c>
      <c r="L29" s="100">
        <v>0.99825469375326059</v>
      </c>
      <c r="M29" s="100">
        <v>11.150806721926296</v>
      </c>
      <c r="N29" s="100">
        <v>1.6485252761202437E-2</v>
      </c>
      <c r="O29" s="100">
        <v>6.3332614576195839E-5</v>
      </c>
      <c r="P29" s="100">
        <v>6.7066305287068508E-3</v>
      </c>
      <c r="Q29" s="100">
        <v>1.266122162214324E-4</v>
      </c>
      <c r="R29" s="100">
        <v>1.0751859896077571E-2</v>
      </c>
      <c r="S29" s="100">
        <v>7.2102166953207786E-3</v>
      </c>
      <c r="T29" s="100">
        <v>2.5412565226917239E-4</v>
      </c>
      <c r="U29" s="100">
        <v>1.2655920329047315E-4</v>
      </c>
      <c r="V29" s="100">
        <v>2.2779066204356383E-2</v>
      </c>
      <c r="W29" s="100">
        <v>0.30804179999999998</v>
      </c>
      <c r="X29" s="100">
        <v>4.400647146E-3</v>
      </c>
      <c r="Y29" s="100">
        <v>2.6648363274800003E-2</v>
      </c>
      <c r="Z29" s="100">
        <v>2.9777712356399998E-2</v>
      </c>
      <c r="AA29" s="100">
        <v>6.8454511162999998E-3</v>
      </c>
      <c r="AB29" s="100">
        <v>6.7672173893499998E-2</v>
      </c>
      <c r="AC29" s="100">
        <v>9.4594199999999996E-5</v>
      </c>
      <c r="AD29" s="101">
        <v>5.46438E-5</v>
      </c>
      <c r="AE29" s="99"/>
      <c r="AF29" s="100">
        <v>54012.389983519599</v>
      </c>
      <c r="AG29" s="100" t="s">
        <v>427</v>
      </c>
      <c r="AH29" s="100">
        <v>0.62967392489999996</v>
      </c>
      <c r="AI29" s="100">
        <v>0</v>
      </c>
      <c r="AJ29" s="100" t="s">
        <v>427</v>
      </c>
      <c r="AK29" s="100" t="s">
        <v>427</v>
      </c>
      <c r="AL29" s="29" t="s">
        <v>50</v>
      </c>
    </row>
    <row r="30" spans="1:38" ht="26.25" customHeight="1" thickBot="1" x14ac:dyDescent="0.3">
      <c r="A30" s="40" t="s">
        <v>79</v>
      </c>
      <c r="B30" s="40" t="s">
        <v>86</v>
      </c>
      <c r="C30" s="41" t="s">
        <v>87</v>
      </c>
      <c r="D30" s="42"/>
      <c r="E30" s="100">
        <v>0.21755404672179976</v>
      </c>
      <c r="F30" s="100">
        <v>5.1096810317728361</v>
      </c>
      <c r="G30" s="100">
        <v>2.2671923166215118E-2</v>
      </c>
      <c r="H30" s="100">
        <v>1.7733960012045928E-3</v>
      </c>
      <c r="I30" s="100">
        <v>9.8725983056686603E-2</v>
      </c>
      <c r="J30" s="100">
        <v>9.8725983056686603E-2</v>
      </c>
      <c r="K30" s="100">
        <v>9.8725983056686603E-2</v>
      </c>
      <c r="L30" s="100">
        <v>1.6352659935227019E-2</v>
      </c>
      <c r="M30" s="100">
        <v>20.486151353401475</v>
      </c>
      <c r="N30" s="100">
        <v>1.1299803235448167</v>
      </c>
      <c r="O30" s="100">
        <v>1.6108286748976665E-3</v>
      </c>
      <c r="P30" s="100">
        <v>3.2874288591011911E-4</v>
      </c>
      <c r="Q30" s="100">
        <v>1.1335961583107553E-5</v>
      </c>
      <c r="R30" s="100">
        <v>6.9886714760898699E-3</v>
      </c>
      <c r="S30" s="100">
        <v>0.2737106367181793</v>
      </c>
      <c r="T30" s="100">
        <v>1.1299260771091047E-2</v>
      </c>
      <c r="U30" s="100">
        <v>1.6037967829363705E-3</v>
      </c>
      <c r="V30" s="100">
        <v>0.15953484382292538</v>
      </c>
      <c r="W30" s="100">
        <v>2.3250399999999997E-2</v>
      </c>
      <c r="X30" s="100">
        <v>3.5429171689999999E-4</v>
      </c>
      <c r="Y30" s="100">
        <v>6.495348145E-4</v>
      </c>
      <c r="Z30" s="100">
        <v>2.214323232E-4</v>
      </c>
      <c r="AA30" s="100">
        <v>7.6025097610000006E-4</v>
      </c>
      <c r="AB30" s="100">
        <v>1.9855098307E-3</v>
      </c>
      <c r="AC30" s="100">
        <v>2.32505E-5</v>
      </c>
      <c r="AD30" s="101">
        <v>2.32505E-5</v>
      </c>
      <c r="AE30" s="99"/>
      <c r="AF30" s="100">
        <v>1654.0679411297999</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8.2429778314111175</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382.4777982878</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0.66787208952489141</v>
      </c>
      <c r="J32" s="100">
        <v>1.2757466056855824</v>
      </c>
      <c r="K32" s="100">
        <v>1.6445033344033011</v>
      </c>
      <c r="L32" s="100">
        <v>0.15508332495309174</v>
      </c>
      <c r="M32" s="100" t="s">
        <v>427</v>
      </c>
      <c r="N32" s="100">
        <v>4.774187827215699</v>
      </c>
      <c r="O32" s="100">
        <v>2.1192559117147482E-2</v>
      </c>
      <c r="P32" s="100">
        <v>0</v>
      </c>
      <c r="Q32" s="100">
        <v>5.4702116200409927E-2</v>
      </c>
      <c r="R32" s="100">
        <v>1.7788834442422847</v>
      </c>
      <c r="S32" s="100">
        <v>39.031812242583491</v>
      </c>
      <c r="T32" s="100">
        <v>0.27515789222090609</v>
      </c>
      <c r="U32" s="100">
        <v>3.2890066688066016E-2</v>
      </c>
      <c r="V32" s="100">
        <v>13.169957260228228</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57325.544726724853</v>
      </c>
      <c r="AL32" s="29" t="s">
        <v>412</v>
      </c>
    </row>
    <row r="33" spans="1:38" ht="26.25" customHeight="1" thickBot="1" x14ac:dyDescent="0.3">
      <c r="A33" s="40" t="s">
        <v>79</v>
      </c>
      <c r="B33" s="40" t="s">
        <v>92</v>
      </c>
      <c r="C33" s="41" t="s">
        <v>93</v>
      </c>
      <c r="D33" s="42"/>
      <c r="E33" s="100" t="s">
        <v>427</v>
      </c>
      <c r="F33" s="100" t="s">
        <v>427</v>
      </c>
      <c r="G33" s="100" t="s">
        <v>427</v>
      </c>
      <c r="H33" s="100" t="s">
        <v>427</v>
      </c>
      <c r="I33" s="100">
        <v>0.30707520168868185</v>
      </c>
      <c r="J33" s="100">
        <v>0.5686577809049661</v>
      </c>
      <c r="K33" s="100">
        <v>1.1373155618099322</v>
      </c>
      <c r="L33" s="100">
        <v>1.2055544955185281E-2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57325.544726724853</v>
      </c>
      <c r="AL33" s="29" t="s">
        <v>412</v>
      </c>
    </row>
    <row r="34" spans="1:38" ht="26.25" customHeight="1" thickBot="1" x14ac:dyDescent="0.3">
      <c r="A34" s="40" t="s">
        <v>71</v>
      </c>
      <c r="B34" s="40" t="s">
        <v>94</v>
      </c>
      <c r="C34" s="41" t="s">
        <v>95</v>
      </c>
      <c r="D34" s="42"/>
      <c r="E34" s="103">
        <v>2.5229829242299999</v>
      </c>
      <c r="F34" s="103">
        <v>0.21469868822999999</v>
      </c>
      <c r="G34" s="103">
        <v>8.6286010178E-2</v>
      </c>
      <c r="H34" s="103">
        <v>3.3186927E-4</v>
      </c>
      <c r="I34" s="100" t="s">
        <v>426</v>
      </c>
      <c r="J34" s="100" t="s">
        <v>426</v>
      </c>
      <c r="K34" s="100" t="s">
        <v>426</v>
      </c>
      <c r="L34" s="100" t="s">
        <v>426</v>
      </c>
      <c r="M34" s="104">
        <v>1.4832920698800001</v>
      </c>
      <c r="N34" s="100" t="s">
        <v>425</v>
      </c>
      <c r="O34" s="104">
        <v>3.3186976000000004E-4</v>
      </c>
      <c r="P34" s="100" t="s">
        <v>425</v>
      </c>
      <c r="Q34" s="100" t="s">
        <v>425</v>
      </c>
      <c r="R34" s="104">
        <v>1.6593463E-3</v>
      </c>
      <c r="S34" s="104">
        <v>5.6417776000000003E-2</v>
      </c>
      <c r="T34" s="104">
        <v>2.3230846000000002E-3</v>
      </c>
      <c r="U34" s="104">
        <v>3.3186976000000004E-4</v>
      </c>
      <c r="V34" s="104">
        <v>3.3186927000000005E-2</v>
      </c>
      <c r="W34" s="100" t="s">
        <v>425</v>
      </c>
      <c r="X34" s="104">
        <v>3.7484316000000002E-3</v>
      </c>
      <c r="Y34" s="104">
        <v>3.7484316000000002E-3</v>
      </c>
      <c r="Z34" s="104">
        <v>1.4261788E-3</v>
      </c>
      <c r="AA34" s="100" t="s">
        <v>425</v>
      </c>
      <c r="AB34" s="104">
        <v>8.9230411000000009E-3</v>
      </c>
      <c r="AC34" s="100" t="s">
        <v>427</v>
      </c>
      <c r="AD34" s="100" t="s">
        <v>427</v>
      </c>
      <c r="AE34" s="99"/>
      <c r="AF34" s="101">
        <v>1427.037860675644</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2.3772685619790872</v>
      </c>
      <c r="F35" s="103">
        <v>0.10974901039022555</v>
      </c>
      <c r="G35" s="103">
        <v>0.89939268324986787</v>
      </c>
      <c r="H35" s="103">
        <v>3.8210321552728673E-4</v>
      </c>
      <c r="I35" s="100" t="s">
        <v>426</v>
      </c>
      <c r="J35" s="100" t="s">
        <v>426</v>
      </c>
      <c r="K35" s="100" t="s">
        <v>426</v>
      </c>
      <c r="L35" s="100" t="s">
        <v>426</v>
      </c>
      <c r="M35" s="104">
        <v>0.54084127385741942</v>
      </c>
      <c r="N35" s="104">
        <v>4.2652806241164883E-3</v>
      </c>
      <c r="O35" s="104">
        <v>4.5962560414471008E-4</v>
      </c>
      <c r="P35" s="104">
        <v>1.8678599781917402E-3</v>
      </c>
      <c r="Q35" s="104">
        <v>3.4565419813892603E-3</v>
      </c>
      <c r="R35" s="100" t="s">
        <v>425</v>
      </c>
      <c r="S35" s="104">
        <v>3.4565419813892594E-3</v>
      </c>
      <c r="T35" s="104">
        <v>0.10181495605246167</v>
      </c>
      <c r="U35" s="104">
        <v>8.5305612482324805E-3</v>
      </c>
      <c r="V35" s="104">
        <v>2.0995427703249029E-2</v>
      </c>
      <c r="W35" s="100" t="s">
        <v>425</v>
      </c>
      <c r="X35" s="104">
        <v>1.7830148955553099E-3</v>
      </c>
      <c r="Y35" s="104">
        <v>1.7712497659611898E-3</v>
      </c>
      <c r="Z35" s="104">
        <v>6.811008533729601E-4</v>
      </c>
      <c r="AA35" s="100" t="s">
        <v>425</v>
      </c>
      <c r="AB35" s="104">
        <v>4.2353655148894293E-3</v>
      </c>
      <c r="AC35" s="100" t="s">
        <v>427</v>
      </c>
      <c r="AD35" s="100" t="s">
        <v>427</v>
      </c>
      <c r="AE35" s="99"/>
      <c r="AF35" s="101">
        <v>1623.5067489310645</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2.7432077559866372</v>
      </c>
      <c r="F36" s="103">
        <v>0.35902744743753717</v>
      </c>
      <c r="G36" s="103">
        <v>0.23290067802766792</v>
      </c>
      <c r="H36" s="103">
        <v>5.8285336187699976E-4</v>
      </c>
      <c r="I36" s="100" t="s">
        <v>426</v>
      </c>
      <c r="J36" s="100" t="s">
        <v>426</v>
      </c>
      <c r="K36" s="100" t="s">
        <v>426</v>
      </c>
      <c r="L36" s="100" t="s">
        <v>426</v>
      </c>
      <c r="M36" s="104">
        <v>1.3627277765953125</v>
      </c>
      <c r="N36" s="104">
        <v>7.0146579282129992E-3</v>
      </c>
      <c r="O36" s="104">
        <v>5.8285336187699976E-4</v>
      </c>
      <c r="P36" s="104">
        <v>1.6160926872299996E-3</v>
      </c>
      <c r="Q36" s="104">
        <v>2.158356285613E-3</v>
      </c>
      <c r="R36" s="104">
        <v>2.9142668093930005E-3</v>
      </c>
      <c r="S36" s="104">
        <v>5.1291095845398989E-2</v>
      </c>
      <c r="T36" s="104">
        <v>5.8285336187964998E-2</v>
      </c>
      <c r="U36" s="104">
        <v>5.3958907140139985E-3</v>
      </c>
      <c r="V36" s="104">
        <v>6.9942403425549013E-2</v>
      </c>
      <c r="W36" s="100" t="s">
        <v>425</v>
      </c>
      <c r="X36" s="104">
        <v>6.3203790225970025E-3</v>
      </c>
      <c r="Y36" s="104">
        <v>6.3203790225970025E-3</v>
      </c>
      <c r="Z36" s="104">
        <v>2.4047359239789986E-3</v>
      </c>
      <c r="AA36" s="100" t="s">
        <v>427</v>
      </c>
      <c r="AB36" s="104">
        <v>1.5045493969173002E-2</v>
      </c>
      <c r="AC36" s="100" t="s">
        <v>427</v>
      </c>
      <c r="AD36" s="100" t="s">
        <v>427</v>
      </c>
      <c r="AE36" s="99"/>
      <c r="AF36" s="101">
        <v>2506.2694509999974</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0.39600000000000002</v>
      </c>
      <c r="F37" s="103">
        <v>2.8943101604278099E-2</v>
      </c>
      <c r="G37" s="100" t="s">
        <v>425</v>
      </c>
      <c r="H37" s="100" t="s">
        <v>425</v>
      </c>
      <c r="I37" s="100" t="s">
        <v>426</v>
      </c>
      <c r="J37" s="100" t="s">
        <v>426</v>
      </c>
      <c r="K37" s="100" t="s">
        <v>426</v>
      </c>
      <c r="L37" s="100" t="s">
        <v>426</v>
      </c>
      <c r="M37" s="104">
        <v>6.9266999999999995E-2</v>
      </c>
      <c r="N37" s="100" t="s">
        <v>427</v>
      </c>
      <c r="O37" s="100" t="s">
        <v>427</v>
      </c>
      <c r="P37" s="100" t="s">
        <v>427</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2730.4812834224599</v>
      </c>
      <c r="AI37" s="101" t="s">
        <v>427</v>
      </c>
      <c r="AJ37" s="101" t="s">
        <v>427</v>
      </c>
      <c r="AK37" s="101" t="s">
        <v>427</v>
      </c>
      <c r="AL37" s="29" t="s">
        <v>50</v>
      </c>
    </row>
    <row r="38" spans="1:38" ht="26.25" customHeight="1" thickBot="1" x14ac:dyDescent="0.3">
      <c r="A38" s="40" t="s">
        <v>71</v>
      </c>
      <c r="B38" s="40" t="s">
        <v>102</v>
      </c>
      <c r="C38" s="41" t="s">
        <v>103</v>
      </c>
      <c r="D38" s="47"/>
      <c r="E38" s="103">
        <v>1.9865312263868251</v>
      </c>
      <c r="F38" s="103">
        <v>0.22331914738828598</v>
      </c>
      <c r="G38" s="103">
        <v>0.11376884640471399</v>
      </c>
      <c r="H38" s="103">
        <v>3.2551258162069992E-4</v>
      </c>
      <c r="I38" s="100" t="s">
        <v>426</v>
      </c>
      <c r="J38" s="100" t="s">
        <v>426</v>
      </c>
      <c r="K38" s="100" t="s">
        <v>426</v>
      </c>
      <c r="L38" s="100" t="s">
        <v>426</v>
      </c>
      <c r="M38" s="104">
        <v>0.83338449705983597</v>
      </c>
      <c r="N38" s="104">
        <v>3.8195747210000002E-3</v>
      </c>
      <c r="O38" s="104">
        <v>6.3104999414630007E-4</v>
      </c>
      <c r="P38" s="100" t="s">
        <v>425</v>
      </c>
      <c r="Q38" s="100" t="s">
        <v>425</v>
      </c>
      <c r="R38" s="104">
        <v>2.6114983347456E-3</v>
      </c>
      <c r="S38" s="104">
        <v>8.6823016234105987E-2</v>
      </c>
      <c r="T38" s="104">
        <v>3.2934925779005996E-3</v>
      </c>
      <c r="U38" s="104">
        <v>4.3856155748199998E-4</v>
      </c>
      <c r="V38" s="104">
        <v>5.1932218401710001E-2</v>
      </c>
      <c r="W38" s="100" t="s">
        <v>425</v>
      </c>
      <c r="X38" s="104">
        <v>1.2981340878795999E-3</v>
      </c>
      <c r="Y38" s="104">
        <v>2.1573872415085998E-3</v>
      </c>
      <c r="Z38" s="100" t="s">
        <v>425</v>
      </c>
      <c r="AA38" s="100" t="s">
        <v>425</v>
      </c>
      <c r="AB38" s="104">
        <v>3.4555213242958003E-3</v>
      </c>
      <c r="AC38" s="100" t="s">
        <v>427</v>
      </c>
      <c r="AD38" s="100" t="s">
        <v>427</v>
      </c>
      <c r="AE38" s="99"/>
      <c r="AF38" s="101">
        <v>1873.3981763304284</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2.4382181248709998</v>
      </c>
      <c r="F39" s="103">
        <v>0.47357073496199997</v>
      </c>
      <c r="G39" s="103">
        <v>2.8747543822000003</v>
      </c>
      <c r="H39" s="100" t="s">
        <v>425</v>
      </c>
      <c r="I39" s="100" t="s">
        <v>426</v>
      </c>
      <c r="J39" s="100" t="s">
        <v>426</v>
      </c>
      <c r="K39" s="100" t="s">
        <v>426</v>
      </c>
      <c r="L39" s="100" t="s">
        <v>426</v>
      </c>
      <c r="M39" s="104">
        <v>1.9959792868349999</v>
      </c>
      <c r="N39" s="104">
        <v>1.8997090111999997E-2</v>
      </c>
      <c r="O39" s="104">
        <v>3.1528600849999998E-4</v>
      </c>
      <c r="P39" s="104">
        <v>6.7995393570000002E-3</v>
      </c>
      <c r="Q39" s="104">
        <v>3.630764626E-3</v>
      </c>
      <c r="R39" s="104">
        <v>7.3493089498999995E-3</v>
      </c>
      <c r="S39" s="104">
        <v>6.6521848082899994E-3</v>
      </c>
      <c r="T39" s="104">
        <v>2.0216438364000001E-3</v>
      </c>
      <c r="U39" s="104">
        <v>5.3348116199999993E-4</v>
      </c>
      <c r="V39" s="104">
        <v>4.1316568175999997E-2</v>
      </c>
      <c r="W39" s="104">
        <v>0.33378886210000003</v>
      </c>
      <c r="X39" s="104">
        <v>0.24655853437290001</v>
      </c>
      <c r="Y39" s="104">
        <v>0.27900605556499997</v>
      </c>
      <c r="Z39" s="104">
        <v>0.1825939051547</v>
      </c>
      <c r="AA39" s="104">
        <v>9.2691962906500003E-2</v>
      </c>
      <c r="AB39" s="104">
        <v>0.80085045800900001</v>
      </c>
      <c r="AC39" s="104">
        <v>6.1156019999999997E-5</v>
      </c>
      <c r="AD39" s="104">
        <v>1.5810002065830001E-2</v>
      </c>
      <c r="AE39" s="99"/>
      <c r="AF39" s="101">
        <v>29760.141989510001</v>
      </c>
      <c r="AG39" s="101">
        <v>93</v>
      </c>
      <c r="AH39" s="101">
        <v>25792.19987</v>
      </c>
      <c r="AI39" s="101">
        <v>0</v>
      </c>
      <c r="AJ39" s="101">
        <v>966.81859999999995</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8.4574629747000003</v>
      </c>
      <c r="F41" s="103">
        <v>5.3296792094600001</v>
      </c>
      <c r="G41" s="103">
        <v>12.365896501790001</v>
      </c>
      <c r="H41" s="103">
        <v>5.2254551502E-2</v>
      </c>
      <c r="I41" s="100" t="s">
        <v>426</v>
      </c>
      <c r="J41" s="100" t="s">
        <v>426</v>
      </c>
      <c r="K41" s="100" t="s">
        <v>426</v>
      </c>
      <c r="L41" s="100" t="s">
        <v>426</v>
      </c>
      <c r="M41" s="104">
        <v>37.359549491499997</v>
      </c>
      <c r="N41" s="104">
        <v>0.63587492133199996</v>
      </c>
      <c r="O41" s="104">
        <v>9.7613052084999999E-2</v>
      </c>
      <c r="P41" s="104">
        <v>4.5828187785000002E-2</v>
      </c>
      <c r="Q41" s="104">
        <v>1.7401843002000001E-2</v>
      </c>
      <c r="R41" s="104">
        <v>0.229042336653</v>
      </c>
      <c r="S41" s="104">
        <v>0.122353976339</v>
      </c>
      <c r="T41" s="104">
        <v>5.8990258592000001E-2</v>
      </c>
      <c r="U41" s="104">
        <v>1.3406992907999999E-2</v>
      </c>
      <c r="V41" s="104">
        <v>4.5882998514660001</v>
      </c>
      <c r="W41" s="104">
        <v>7.2334590949999997</v>
      </c>
      <c r="X41" s="104">
        <v>1.407320848805</v>
      </c>
      <c r="Y41" s="104">
        <v>1.4808583714529999</v>
      </c>
      <c r="Z41" s="104">
        <v>0.70418401921700002</v>
      </c>
      <c r="AA41" s="104">
        <v>0.79863851731000002</v>
      </c>
      <c r="AB41" s="104">
        <v>4.3910017565899997</v>
      </c>
      <c r="AC41" s="104">
        <v>3.8514636130000002E-2</v>
      </c>
      <c r="AD41" s="104">
        <v>0.74695298596299997</v>
      </c>
      <c r="AE41" s="99"/>
      <c r="AF41" s="101">
        <v>107811.30588299999</v>
      </c>
      <c r="AG41" s="101">
        <v>4391.6647409999996</v>
      </c>
      <c r="AH41" s="101">
        <v>70270.31</v>
      </c>
      <c r="AI41" s="101">
        <v>7158.3608100000001</v>
      </c>
      <c r="AJ41" s="101" t="s">
        <v>427</v>
      </c>
      <c r="AK41" s="101" t="s">
        <v>427</v>
      </c>
      <c r="AL41" s="29" t="s">
        <v>50</v>
      </c>
    </row>
    <row r="42" spans="1:38" ht="26.25" customHeight="1" thickBot="1" x14ac:dyDescent="0.3">
      <c r="A42" s="40" t="s">
        <v>71</v>
      </c>
      <c r="B42" s="40" t="s">
        <v>108</v>
      </c>
      <c r="C42" s="41" t="s">
        <v>109</v>
      </c>
      <c r="D42" s="42"/>
      <c r="E42" s="103">
        <v>9.2891927693029994E-2</v>
      </c>
      <c r="F42" s="103">
        <v>0.79041625010659999</v>
      </c>
      <c r="G42" s="103">
        <v>7.2737286682829994E-3</v>
      </c>
      <c r="H42" s="103">
        <v>1.03650231143E-4</v>
      </c>
      <c r="I42" s="100" t="s">
        <v>426</v>
      </c>
      <c r="J42" s="100" t="s">
        <v>426</v>
      </c>
      <c r="K42" s="100" t="s">
        <v>426</v>
      </c>
      <c r="L42" s="100" t="s">
        <v>426</v>
      </c>
      <c r="M42" s="104">
        <v>7.835809103731</v>
      </c>
      <c r="N42" s="104">
        <v>0.36012182139400001</v>
      </c>
      <c r="O42" s="104">
        <v>1.2465600329999998E-4</v>
      </c>
      <c r="P42" s="100" t="s">
        <v>425</v>
      </c>
      <c r="Q42" s="100" t="s">
        <v>425</v>
      </c>
      <c r="R42" s="104">
        <v>8.9016407099999997E-4</v>
      </c>
      <c r="S42" s="104">
        <v>2.683736016E-2</v>
      </c>
      <c r="T42" s="104">
        <v>8.9279244000000008E-4</v>
      </c>
      <c r="U42" s="104">
        <v>1.2122881269999999E-4</v>
      </c>
      <c r="V42" s="104">
        <v>1.4297182961E-2</v>
      </c>
      <c r="W42" s="100" t="s">
        <v>425</v>
      </c>
      <c r="X42" s="104">
        <v>4.2687052100000002E-4</v>
      </c>
      <c r="Y42" s="104">
        <v>4.3998895500000002E-4</v>
      </c>
      <c r="Z42" s="100" t="s">
        <v>425</v>
      </c>
      <c r="AA42" s="100" t="s">
        <v>425</v>
      </c>
      <c r="AB42" s="104">
        <v>8.6685947300000005E-4</v>
      </c>
      <c r="AC42" s="100" t="s">
        <v>427</v>
      </c>
      <c r="AD42" s="100" t="s">
        <v>427</v>
      </c>
      <c r="AE42" s="99"/>
      <c r="AF42" s="101">
        <v>532.77116816531134</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2.5924501554999999</v>
      </c>
      <c r="F43" s="103">
        <v>0.426176365424</v>
      </c>
      <c r="G43" s="103">
        <v>26.477189839055999</v>
      </c>
      <c r="H43" s="100" t="s">
        <v>425</v>
      </c>
      <c r="I43" s="100" t="s">
        <v>426</v>
      </c>
      <c r="J43" s="100" t="s">
        <v>426</v>
      </c>
      <c r="K43" s="100" t="s">
        <v>426</v>
      </c>
      <c r="L43" s="100" t="s">
        <v>426</v>
      </c>
      <c r="M43" s="104">
        <v>3.3740390497399999</v>
      </c>
      <c r="N43" s="104">
        <v>0.40750838648999999</v>
      </c>
      <c r="O43" s="104">
        <v>8.7413217094000004E-3</v>
      </c>
      <c r="P43" s="104">
        <v>1.1015258605E-2</v>
      </c>
      <c r="Q43" s="104">
        <v>2.3652939277999999E-2</v>
      </c>
      <c r="R43" s="104">
        <v>0.36848904021499995</v>
      </c>
      <c r="S43" s="104">
        <v>8.8247435116699996E-2</v>
      </c>
      <c r="T43" s="104">
        <v>3.5196965000309999</v>
      </c>
      <c r="U43" s="104">
        <v>2.3713614620000001E-3</v>
      </c>
      <c r="V43" s="104">
        <v>0.43925821091299999</v>
      </c>
      <c r="W43" s="104">
        <v>0.71011373600000005</v>
      </c>
      <c r="X43" s="104">
        <v>0.18985698871100001</v>
      </c>
      <c r="Y43" s="104">
        <v>0.24923836230099999</v>
      </c>
      <c r="Z43" s="104">
        <v>0.11768824153099999</v>
      </c>
      <c r="AA43" s="104">
        <v>8.5030120766E-2</v>
      </c>
      <c r="AB43" s="104">
        <v>0.64181371330000003</v>
      </c>
      <c r="AC43" s="104">
        <v>7.2106000000000004E-4</v>
      </c>
      <c r="AD43" s="104">
        <v>0.19771</v>
      </c>
      <c r="AE43" s="99"/>
      <c r="AF43" s="101">
        <v>24676.2654291</v>
      </c>
      <c r="AG43" s="101">
        <v>1163</v>
      </c>
      <c r="AH43" s="101">
        <v>2572</v>
      </c>
      <c r="AI43" s="101" t="s">
        <v>427</v>
      </c>
      <c r="AJ43" s="101" t="s">
        <v>427</v>
      </c>
      <c r="AK43" s="101" t="s">
        <v>427</v>
      </c>
      <c r="AL43" s="29" t="s">
        <v>50</v>
      </c>
    </row>
    <row r="44" spans="1:38" ht="26.25" customHeight="1" thickBot="1" x14ac:dyDescent="0.3">
      <c r="A44" s="40" t="s">
        <v>71</v>
      </c>
      <c r="B44" s="40" t="s">
        <v>112</v>
      </c>
      <c r="C44" s="41" t="s">
        <v>113</v>
      </c>
      <c r="D44" s="42"/>
      <c r="E44" s="103">
        <v>3.9473688178923996</v>
      </c>
      <c r="F44" s="103">
        <v>1.2155640650711599</v>
      </c>
      <c r="G44" s="103">
        <v>0.23955171975708001</v>
      </c>
      <c r="H44" s="103">
        <v>7.0355477996099998E-4</v>
      </c>
      <c r="I44" s="100" t="s">
        <v>426</v>
      </c>
      <c r="J44" s="100" t="s">
        <v>426</v>
      </c>
      <c r="K44" s="100" t="s">
        <v>426</v>
      </c>
      <c r="L44" s="100" t="s">
        <v>426</v>
      </c>
      <c r="M44" s="104">
        <v>2.3994207024320904</v>
      </c>
      <c r="N44" s="104">
        <v>6.9342365748000012E-2</v>
      </c>
      <c r="O44" s="104">
        <v>3.3287052820209998E-3</v>
      </c>
      <c r="P44" s="100" t="s">
        <v>425</v>
      </c>
      <c r="Q44" s="100" t="s">
        <v>425</v>
      </c>
      <c r="R44" s="104">
        <v>9.1766621540570002E-3</v>
      </c>
      <c r="S44" s="104">
        <v>0.41762002393344011</v>
      </c>
      <c r="T44" s="104">
        <v>1.1055279923303001E-2</v>
      </c>
      <c r="U44" s="104">
        <v>9.3930885565999991E-4</v>
      </c>
      <c r="V44" s="104">
        <v>0.24087882502549995</v>
      </c>
      <c r="W44" s="100" t="s">
        <v>425</v>
      </c>
      <c r="X44" s="104">
        <v>2.8412710815200002E-3</v>
      </c>
      <c r="Y44" s="104">
        <v>4.6732029698199999E-3</v>
      </c>
      <c r="Z44" s="100" t="s">
        <v>425</v>
      </c>
      <c r="AA44" s="100" t="s">
        <v>425</v>
      </c>
      <c r="AB44" s="104">
        <v>7.5144740573400001E-3</v>
      </c>
      <c r="AC44" s="100" t="s">
        <v>425</v>
      </c>
      <c r="AD44" s="100" t="s">
        <v>427</v>
      </c>
      <c r="AE44" s="99"/>
      <c r="AF44" s="101">
        <v>4013.8808754719344</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0.50347648962790004</v>
      </c>
      <c r="F45" s="103">
        <v>2.21267634377212E-2</v>
      </c>
      <c r="G45" s="103">
        <v>0.167571600167572</v>
      </c>
      <c r="H45" s="103">
        <v>8.3785800083785802E-5</v>
      </c>
      <c r="I45" s="100" t="s">
        <v>426</v>
      </c>
      <c r="J45" s="100" t="s">
        <v>426</v>
      </c>
      <c r="K45" s="100" t="s">
        <v>426</v>
      </c>
      <c r="L45" s="100" t="s">
        <v>426</v>
      </c>
      <c r="M45" s="104">
        <v>0.10937855356727499</v>
      </c>
      <c r="N45" s="104">
        <v>8.3785800083785997E-4</v>
      </c>
      <c r="O45" s="104">
        <v>8.3785800083790003E-5</v>
      </c>
      <c r="P45" s="104">
        <v>4.1892900041892999E-4</v>
      </c>
      <c r="Q45" s="104">
        <v>4.1892900041892999E-4</v>
      </c>
      <c r="R45" s="100" t="s">
        <v>425</v>
      </c>
      <c r="S45" s="104">
        <v>4.1892900041892999E-4</v>
      </c>
      <c r="T45" s="104">
        <v>5.8650060058650002E-4</v>
      </c>
      <c r="U45" s="104">
        <v>1.6757160016757199E-3</v>
      </c>
      <c r="V45" s="104">
        <v>4.1892900041892896E-3</v>
      </c>
      <c r="W45" s="100" t="s">
        <v>425</v>
      </c>
      <c r="X45" s="104">
        <v>3.8952323135155002E-4</v>
      </c>
      <c r="Y45" s="104">
        <v>3.8952323135155002E-4</v>
      </c>
      <c r="Z45" s="104">
        <v>1.4820321760889999E-4</v>
      </c>
      <c r="AA45" s="100" t="s">
        <v>425</v>
      </c>
      <c r="AB45" s="104">
        <v>9.2724968031200996E-4</v>
      </c>
      <c r="AC45" s="100" t="s">
        <v>427</v>
      </c>
      <c r="AD45" s="100" t="s">
        <v>427</v>
      </c>
      <c r="AE45" s="99"/>
      <c r="AF45" s="101">
        <v>346.87321234687317</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0.17671232543578599</v>
      </c>
      <c r="F47" s="103">
        <v>1.2743421627717039E-2</v>
      </c>
      <c r="G47" s="103">
        <v>1.4407131125231998E-2</v>
      </c>
      <c r="H47" s="103">
        <v>5.7855486218999996E-6</v>
      </c>
      <c r="I47" s="100" t="s">
        <v>426</v>
      </c>
      <c r="J47" s="100" t="s">
        <v>426</v>
      </c>
      <c r="K47" s="100" t="s">
        <v>426</v>
      </c>
      <c r="L47" s="100" t="s">
        <v>426</v>
      </c>
      <c r="M47" s="104">
        <v>6.6434239058186004E-2</v>
      </c>
      <c r="N47" s="104">
        <v>3.0714823000000002E-5</v>
      </c>
      <c r="O47" s="104">
        <v>9.3604975085000004E-6</v>
      </c>
      <c r="P47" s="100" t="s">
        <v>425</v>
      </c>
      <c r="Q47" s="100" t="s">
        <v>425</v>
      </c>
      <c r="R47" s="104">
        <v>5.6649171578999997E-5</v>
      </c>
      <c r="S47" s="104">
        <v>1.8252531987999999E-3</v>
      </c>
      <c r="T47" s="104">
        <v>5.8868050699000004E-5</v>
      </c>
      <c r="U47" s="104">
        <v>7.8670956095000002E-6</v>
      </c>
      <c r="V47" s="104">
        <v>9.2917514404999998E-4</v>
      </c>
      <c r="W47" s="100" t="s">
        <v>425</v>
      </c>
      <c r="X47" s="104">
        <v>2.1758306805999999E-5</v>
      </c>
      <c r="Y47" s="104">
        <v>3.6898905736E-5</v>
      </c>
      <c r="Z47" s="100" t="s">
        <v>425</v>
      </c>
      <c r="AA47" s="100" t="s">
        <v>425</v>
      </c>
      <c r="AB47" s="104">
        <v>5.8657212432000001E-5</v>
      </c>
      <c r="AC47" s="100" t="s">
        <v>427</v>
      </c>
      <c r="AD47" s="100" t="s">
        <v>427</v>
      </c>
      <c r="AE47" s="99"/>
      <c r="AF47" s="101">
        <v>649.09703995641337</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425</v>
      </c>
      <c r="F49" s="100" t="s">
        <v>425</v>
      </c>
      <c r="G49" s="103">
        <v>0.21760429828553901</v>
      </c>
      <c r="H49" s="100" t="s">
        <v>425</v>
      </c>
      <c r="I49" s="100" t="s">
        <v>426</v>
      </c>
      <c r="J49" s="100" t="s">
        <v>426</v>
      </c>
      <c r="K49" s="100" t="s">
        <v>426</v>
      </c>
      <c r="L49" s="100" t="s">
        <v>426</v>
      </c>
      <c r="M49" s="100" t="s">
        <v>427</v>
      </c>
      <c r="N49" s="100" t="s">
        <v>425</v>
      </c>
      <c r="O49" s="100" t="s">
        <v>425</v>
      </c>
      <c r="P49" s="100" t="s">
        <v>425</v>
      </c>
      <c r="Q49" s="100" t="s">
        <v>425</v>
      </c>
      <c r="R49" s="100" t="s">
        <v>425</v>
      </c>
      <c r="S49" s="100" t="s">
        <v>425</v>
      </c>
      <c r="T49" s="100" t="s">
        <v>425</v>
      </c>
      <c r="U49" s="100" t="s">
        <v>425</v>
      </c>
      <c r="V49" s="100" t="s">
        <v>425</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1499.941</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1187.8788959999999</v>
      </c>
      <c r="AL51" s="29" t="s">
        <v>439</v>
      </c>
    </row>
    <row r="52" spans="1:38" ht="26.25" customHeight="1" thickBot="1" x14ac:dyDescent="0.3">
      <c r="A52" s="40" t="s">
        <v>120</v>
      </c>
      <c r="B52" s="44" t="s">
        <v>130</v>
      </c>
      <c r="C52" s="46" t="s">
        <v>391</v>
      </c>
      <c r="D52" s="43"/>
      <c r="E52" s="103">
        <v>1.965669405502988</v>
      </c>
      <c r="F52" s="103">
        <v>15.795409028571431</v>
      </c>
      <c r="G52" s="103">
        <v>1.7208971109499518</v>
      </c>
      <c r="H52" s="100" t="s">
        <v>427</v>
      </c>
      <c r="I52" s="100" t="s">
        <v>426</v>
      </c>
      <c r="J52" s="100" t="s">
        <v>426</v>
      </c>
      <c r="K52" s="100" t="s">
        <v>426</v>
      </c>
      <c r="L52" s="100" t="s">
        <v>426</v>
      </c>
      <c r="M52" s="104">
        <v>18.857651612920286</v>
      </c>
      <c r="N52" s="104">
        <v>7.4730935985718001E-4</v>
      </c>
      <c r="O52" s="100" t="s">
        <v>425</v>
      </c>
      <c r="P52" s="100" t="s">
        <v>425</v>
      </c>
      <c r="Q52" s="100" t="s">
        <v>425</v>
      </c>
      <c r="R52" s="100" t="s">
        <v>425</v>
      </c>
      <c r="S52" s="104">
        <v>1.1987066735644101E-3</v>
      </c>
      <c r="T52" s="100" t="s">
        <v>425</v>
      </c>
      <c r="U52" s="100" t="s">
        <v>425</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7.2370000000000001</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2.1278589250000004</v>
      </c>
      <c r="AL53" s="29" t="s">
        <v>134</v>
      </c>
    </row>
    <row r="54" spans="1:38" ht="37.5" customHeight="1" thickBot="1" x14ac:dyDescent="0.3">
      <c r="A54" s="40" t="s">
        <v>120</v>
      </c>
      <c r="B54" s="44" t="s">
        <v>135</v>
      </c>
      <c r="C54" s="46" t="s">
        <v>136</v>
      </c>
      <c r="D54" s="43"/>
      <c r="E54" s="100" t="s">
        <v>427</v>
      </c>
      <c r="F54" s="103">
        <v>3.02358242364582</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247105.42560000002</v>
      </c>
      <c r="AL54" s="29" t="s">
        <v>442</v>
      </c>
    </row>
    <row r="55" spans="1:38" ht="26.25" customHeight="1" thickBot="1" x14ac:dyDescent="0.3">
      <c r="A55" s="40" t="s">
        <v>120</v>
      </c>
      <c r="B55" s="44" t="s">
        <v>137</v>
      </c>
      <c r="C55" s="46" t="s">
        <v>138</v>
      </c>
      <c r="D55" s="43"/>
      <c r="E55" s="100" t="s">
        <v>425</v>
      </c>
      <c r="F55" s="103">
        <v>1.8623850359999999E-2</v>
      </c>
      <c r="G55" s="103">
        <v>8.8341007187437301E-2</v>
      </c>
      <c r="H55" s="100" t="s">
        <v>425</v>
      </c>
      <c r="I55" s="100" t="s">
        <v>426</v>
      </c>
      <c r="J55" s="100" t="s">
        <v>426</v>
      </c>
      <c r="K55" s="100" t="s">
        <v>426</v>
      </c>
      <c r="L55" s="100" t="s">
        <v>426</v>
      </c>
      <c r="M55" s="100" t="s">
        <v>425</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v>228.325521751</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426</v>
      </c>
      <c r="J57" s="100" t="s">
        <v>426</v>
      </c>
      <c r="K57" s="100" t="s">
        <v>426</v>
      </c>
      <c r="L57" s="100" t="s">
        <v>426</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2.1189265779175859</v>
      </c>
      <c r="F59" s="103">
        <v>0.76894399999999996</v>
      </c>
      <c r="G59" s="103">
        <v>0.69997746720639775</v>
      </c>
      <c r="H59" s="103">
        <v>0.18</v>
      </c>
      <c r="I59" s="100" t="s">
        <v>426</v>
      </c>
      <c r="J59" s="100" t="s">
        <v>426</v>
      </c>
      <c r="K59" s="100" t="s">
        <v>426</v>
      </c>
      <c r="L59" s="100" t="s">
        <v>426</v>
      </c>
      <c r="M59" s="104">
        <v>1.7803026978458899E-3</v>
      </c>
      <c r="N59" s="104">
        <v>15.265000000000001</v>
      </c>
      <c r="O59" s="104">
        <v>0.312</v>
      </c>
      <c r="P59" s="100" t="s">
        <v>425</v>
      </c>
      <c r="Q59" s="100" t="s">
        <v>425</v>
      </c>
      <c r="R59" s="100" t="s">
        <v>425</v>
      </c>
      <c r="S59" s="104">
        <v>0.17299999999999999</v>
      </c>
      <c r="T59" s="104">
        <v>4.5999999999999999E-2</v>
      </c>
      <c r="U59" s="100" t="s">
        <v>425</v>
      </c>
      <c r="V59" s="100" t="s">
        <v>425</v>
      </c>
      <c r="W59" s="104">
        <v>0.10210314199999999</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510.51571200000001</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0.12949982565775434</v>
      </c>
      <c r="F63" s="103">
        <v>3.3477008214702497</v>
      </c>
      <c r="G63" s="103">
        <v>1.1908985548968483</v>
      </c>
      <c r="H63" s="100" t="s">
        <v>425</v>
      </c>
      <c r="I63" s="100" t="s">
        <v>426</v>
      </c>
      <c r="J63" s="100" t="s">
        <v>426</v>
      </c>
      <c r="K63" s="100" t="s">
        <v>426</v>
      </c>
      <c r="L63" s="100" t="s">
        <v>426</v>
      </c>
      <c r="M63" s="104">
        <v>0.11571242429855544</v>
      </c>
      <c r="N63" s="104">
        <v>1.2994E-2</v>
      </c>
      <c r="O63" s="104">
        <v>9.7499999999999996E-4</v>
      </c>
      <c r="P63" s="100" t="s">
        <v>425</v>
      </c>
      <c r="Q63" s="104">
        <v>1.0717000000000001E-2</v>
      </c>
      <c r="R63" s="104">
        <v>0.47259000000000001</v>
      </c>
      <c r="S63" s="100" t="s">
        <v>425</v>
      </c>
      <c r="T63" s="104">
        <v>0.68899999999999995</v>
      </c>
      <c r="U63" s="100" t="s">
        <v>425</v>
      </c>
      <c r="V63" s="100" t="s">
        <v>425</v>
      </c>
      <c r="W63" s="104">
        <v>0.63616880499999995</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0.20711380683199501</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595.38300000000004</v>
      </c>
      <c r="AL64" s="29" t="s">
        <v>159</v>
      </c>
    </row>
    <row r="65" spans="1:38" ht="26.25" customHeight="1" thickBot="1" x14ac:dyDescent="0.3">
      <c r="A65" s="40" t="s">
        <v>54</v>
      </c>
      <c r="B65" s="44" t="s">
        <v>160</v>
      </c>
      <c r="C65" s="41" t="s">
        <v>161</v>
      </c>
      <c r="D65" s="42"/>
      <c r="E65" s="103">
        <v>1.9605221346033239</v>
      </c>
      <c r="F65" s="100" t="s">
        <v>427</v>
      </c>
      <c r="G65" s="100" t="s">
        <v>427</v>
      </c>
      <c r="H65" s="103">
        <v>2.1522940479971199E-2</v>
      </c>
      <c r="I65" s="100" t="s">
        <v>426</v>
      </c>
      <c r="J65" s="100" t="s">
        <v>426</v>
      </c>
      <c r="K65" s="100" t="s">
        <v>426</v>
      </c>
      <c r="L65" s="100" t="s">
        <v>426</v>
      </c>
      <c r="M65" s="104">
        <v>0.36651543101494499</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1277.1189999999999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0" t="s">
        <v>425</v>
      </c>
      <c r="F68" s="100" t="s">
        <v>427</v>
      </c>
      <c r="G68" s="103">
        <v>0.75469344515965298</v>
      </c>
      <c r="H68" s="100" t="s">
        <v>427</v>
      </c>
      <c r="I68" s="100" t="s">
        <v>426</v>
      </c>
      <c r="J68" s="100" t="s">
        <v>426</v>
      </c>
      <c r="K68" s="100" t="s">
        <v>426</v>
      </c>
      <c r="L68" s="100" t="s">
        <v>426</v>
      </c>
      <c r="M68" s="100" t="s">
        <v>425</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6.1203751985482899</v>
      </c>
      <c r="F70" s="103">
        <v>19.538787599999999</v>
      </c>
      <c r="G70" s="103">
        <v>8.5735542280548973</v>
      </c>
      <c r="H70" s="103">
        <v>1.0199072545200289</v>
      </c>
      <c r="I70" s="100" t="s">
        <v>426</v>
      </c>
      <c r="J70" s="100" t="s">
        <v>426</v>
      </c>
      <c r="K70" s="100" t="s">
        <v>426</v>
      </c>
      <c r="L70" s="100" t="s">
        <v>426</v>
      </c>
      <c r="M70" s="104">
        <v>10.852574181151056</v>
      </c>
      <c r="N70" s="100" t="s">
        <v>425</v>
      </c>
      <c r="O70" s="104">
        <v>2E-3</v>
      </c>
      <c r="P70" s="104">
        <v>1.022016</v>
      </c>
      <c r="Q70" s="104">
        <v>1.36E-5</v>
      </c>
      <c r="R70" s="104">
        <v>5.8E-4</v>
      </c>
      <c r="S70" s="104">
        <v>7.8479999999999999</v>
      </c>
      <c r="T70" s="104">
        <v>5.3460000000000001</v>
      </c>
      <c r="U70" s="104">
        <v>4.0000000000000002E-4</v>
      </c>
      <c r="V70" s="104">
        <v>0.46400000000000002</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428</v>
      </c>
      <c r="H71" s="100" t="s">
        <v>425</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5.3463860631665119</v>
      </c>
      <c r="F72" s="103">
        <v>9.6231009000000006E-2</v>
      </c>
      <c r="G72" s="103">
        <v>8.117417370943933</v>
      </c>
      <c r="H72" s="103">
        <v>5.2999999999999999E-2</v>
      </c>
      <c r="I72" s="100" t="s">
        <v>426</v>
      </c>
      <c r="J72" s="100" t="s">
        <v>426</v>
      </c>
      <c r="K72" s="100" t="s">
        <v>426</v>
      </c>
      <c r="L72" s="100" t="s">
        <v>426</v>
      </c>
      <c r="M72" s="104">
        <v>169.48627241446582</v>
      </c>
      <c r="N72" s="104">
        <v>0.185</v>
      </c>
      <c r="O72" s="100" t="s">
        <v>425</v>
      </c>
      <c r="P72" s="100" t="s">
        <v>425</v>
      </c>
      <c r="Q72" s="104">
        <v>0.17519999999999999</v>
      </c>
      <c r="R72" s="104">
        <v>2.12276</v>
      </c>
      <c r="S72" s="100" t="s">
        <v>425</v>
      </c>
      <c r="T72" s="104">
        <v>1.67588</v>
      </c>
      <c r="U72" s="100" t="s">
        <v>425</v>
      </c>
      <c r="V72" s="104">
        <v>0.495</v>
      </c>
      <c r="W72" s="104">
        <v>81.068813259999999</v>
      </c>
      <c r="X72" s="104">
        <v>0.17257359</v>
      </c>
      <c r="Y72" s="104">
        <v>0.168599636</v>
      </c>
      <c r="Z72" s="104">
        <v>0.30330998799999997</v>
      </c>
      <c r="AA72" s="104">
        <v>8.9477025700000004E-2</v>
      </c>
      <c r="AB72" s="104">
        <v>0.73396023970000002</v>
      </c>
      <c r="AC72" s="104">
        <v>0.16806561950000001</v>
      </c>
      <c r="AD72" s="100" t="s">
        <v>427</v>
      </c>
      <c r="AE72" s="99"/>
      <c r="AF72" s="101" t="s">
        <v>427</v>
      </c>
      <c r="AG72" s="101" t="s">
        <v>427</v>
      </c>
      <c r="AH72" s="101" t="s">
        <v>427</v>
      </c>
      <c r="AI72" s="101" t="s">
        <v>427</v>
      </c>
      <c r="AJ72" s="101" t="s">
        <v>427</v>
      </c>
      <c r="AK72" s="101">
        <v>4375.0910000000003</v>
      </c>
      <c r="AL72" s="29" t="s">
        <v>180</v>
      </c>
    </row>
    <row r="73" spans="1:38" ht="26.25" customHeight="1" thickBot="1" x14ac:dyDescent="0.3">
      <c r="A73" s="40" t="s">
        <v>54</v>
      </c>
      <c r="B73" s="40" t="s">
        <v>181</v>
      </c>
      <c r="C73" s="41" t="s">
        <v>182</v>
      </c>
      <c r="D73" s="42"/>
      <c r="E73" s="100" t="s">
        <v>425</v>
      </c>
      <c r="F73" s="100" t="s">
        <v>425</v>
      </c>
      <c r="G73" s="103">
        <v>0.73698399999999997</v>
      </c>
      <c r="H73" s="100" t="s">
        <v>427</v>
      </c>
      <c r="I73" s="100" t="s">
        <v>426</v>
      </c>
      <c r="J73" s="100" t="s">
        <v>426</v>
      </c>
      <c r="K73" s="100" t="s">
        <v>426</v>
      </c>
      <c r="L73" s="100" t="s">
        <v>426</v>
      </c>
      <c r="M73" s="104">
        <v>1.685E-4</v>
      </c>
      <c r="N73" s="104">
        <v>8.3000000000000001E-3</v>
      </c>
      <c r="O73" s="100" t="s">
        <v>425</v>
      </c>
      <c r="P73" s="100" t="s">
        <v>425</v>
      </c>
      <c r="Q73" s="100" t="s">
        <v>425</v>
      </c>
      <c r="R73" s="100" t="s">
        <v>425</v>
      </c>
      <c r="S73" s="100" t="s">
        <v>425</v>
      </c>
      <c r="T73" s="104">
        <v>1.2699999999999999E-2</v>
      </c>
      <c r="U73" s="104">
        <v>2E-3</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0" t="s">
        <v>428</v>
      </c>
      <c r="F74" s="100" t="s">
        <v>428</v>
      </c>
      <c r="G74" s="100" t="s">
        <v>428</v>
      </c>
      <c r="H74" s="100" t="s">
        <v>428</v>
      </c>
      <c r="I74" s="100" t="s">
        <v>426</v>
      </c>
      <c r="J74" s="100" t="s">
        <v>426</v>
      </c>
      <c r="K74" s="100" t="s">
        <v>426</v>
      </c>
      <c r="L74" s="100" t="s">
        <v>426</v>
      </c>
      <c r="M74" s="100" t="s">
        <v>428</v>
      </c>
      <c r="N74" s="100" t="s">
        <v>428</v>
      </c>
      <c r="O74" s="100" t="s">
        <v>428</v>
      </c>
      <c r="P74" s="100" t="s">
        <v>425</v>
      </c>
      <c r="Q74" s="100" t="s">
        <v>428</v>
      </c>
      <c r="R74" s="100" t="s">
        <v>425</v>
      </c>
      <c r="S74" s="100" t="s">
        <v>428</v>
      </c>
      <c r="T74" s="100" t="s">
        <v>425</v>
      </c>
      <c r="U74" s="100" t="s">
        <v>425</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426</v>
      </c>
      <c r="J78" s="100" t="s">
        <v>426</v>
      </c>
      <c r="K78" s="100" t="s">
        <v>426</v>
      </c>
      <c r="L78" s="100" t="s">
        <v>426</v>
      </c>
      <c r="M78" s="100" t="s">
        <v>428</v>
      </c>
      <c r="N78" s="100" t="s">
        <v>428</v>
      </c>
      <c r="O78" s="100" t="s">
        <v>428</v>
      </c>
      <c r="P78" s="100" t="s">
        <v>425</v>
      </c>
      <c r="Q78" s="100" t="s">
        <v>428</v>
      </c>
      <c r="R78" s="100" t="s">
        <v>425</v>
      </c>
      <c r="S78" s="100" t="s">
        <v>428</v>
      </c>
      <c r="T78" s="100" t="s">
        <v>425</v>
      </c>
      <c r="U78" s="100" t="s">
        <v>425</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0.26611958769779342</v>
      </c>
      <c r="F80" s="103">
        <v>0.58948999999999996</v>
      </c>
      <c r="G80" s="103">
        <v>4.6470181786091747</v>
      </c>
      <c r="H80" s="100" t="s">
        <v>425</v>
      </c>
      <c r="I80" s="100" t="s">
        <v>426</v>
      </c>
      <c r="J80" s="100" t="s">
        <v>426</v>
      </c>
      <c r="K80" s="100" t="s">
        <v>426</v>
      </c>
      <c r="L80" s="100" t="s">
        <v>426</v>
      </c>
      <c r="M80" s="104">
        <v>24.825203523985127</v>
      </c>
      <c r="N80" s="104">
        <v>18.091999999999999</v>
      </c>
      <c r="O80" s="104">
        <v>1.657</v>
      </c>
      <c r="P80" s="100" t="s">
        <v>425</v>
      </c>
      <c r="Q80" s="104">
        <v>2.4886699999999999</v>
      </c>
      <c r="R80" s="100" t="s">
        <v>425</v>
      </c>
      <c r="S80" s="104">
        <v>6.2857000000000003</v>
      </c>
      <c r="T80" s="100" t="s">
        <v>425</v>
      </c>
      <c r="U80" s="100" t="s">
        <v>425</v>
      </c>
      <c r="V80" s="104">
        <v>20.411999999999999</v>
      </c>
      <c r="W80" s="104">
        <v>28.626409899999999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11.444980394395399</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5847022</v>
      </c>
      <c r="AL82" s="29" t="s">
        <v>436</v>
      </c>
    </row>
    <row r="83" spans="1:38" ht="26.25" customHeight="1" thickBot="1" x14ac:dyDescent="0.3">
      <c r="A83" s="40" t="s">
        <v>54</v>
      </c>
      <c r="B83" s="51" t="s">
        <v>210</v>
      </c>
      <c r="C83" s="52" t="s">
        <v>211</v>
      </c>
      <c r="D83" s="42"/>
      <c r="E83" s="100" t="s">
        <v>425</v>
      </c>
      <c r="F83" s="103">
        <v>2.5518703359999999E-2</v>
      </c>
      <c r="G83" s="100" t="s">
        <v>425</v>
      </c>
      <c r="H83" s="100" t="s">
        <v>425</v>
      </c>
      <c r="I83" s="100" t="s">
        <v>426</v>
      </c>
      <c r="J83" s="100" t="s">
        <v>426</v>
      </c>
      <c r="K83" s="100" t="s">
        <v>426</v>
      </c>
      <c r="L83" s="100" t="s">
        <v>426</v>
      </c>
      <c r="M83" s="100" t="s">
        <v>425</v>
      </c>
      <c r="N83" s="100" t="s">
        <v>425</v>
      </c>
      <c r="O83" s="100" t="s">
        <v>425</v>
      </c>
      <c r="P83" s="100" t="s">
        <v>425</v>
      </c>
      <c r="Q83" s="100" t="s">
        <v>425</v>
      </c>
      <c r="R83" s="100" t="s">
        <v>425</v>
      </c>
      <c r="S83" s="100" t="s">
        <v>425</v>
      </c>
      <c r="T83" s="100" t="s">
        <v>425</v>
      </c>
      <c r="U83" s="100" t="s">
        <v>425</v>
      </c>
      <c r="V83" s="100" t="s">
        <v>425</v>
      </c>
      <c r="W83" s="104">
        <v>0.154</v>
      </c>
      <c r="X83" s="104">
        <v>1.7508749350000001E-3</v>
      </c>
      <c r="Y83" s="104">
        <v>3.7284541430000003E-4</v>
      </c>
      <c r="Z83" s="104">
        <v>1.759445655E-6</v>
      </c>
      <c r="AA83" s="100" t="s">
        <v>425</v>
      </c>
      <c r="AB83" s="104">
        <v>2.1254797949999999E-3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426</v>
      </c>
      <c r="J84" s="100" t="s">
        <v>426</v>
      </c>
      <c r="K84" s="100" t="s">
        <v>426</v>
      </c>
      <c r="L84" s="100" t="s">
        <v>426</v>
      </c>
      <c r="M84" s="100" t="s">
        <v>425</v>
      </c>
      <c r="N84" s="100" t="s">
        <v>425</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9.6821610206084138E-2</v>
      </c>
      <c r="F85" s="103">
        <v>31.220669522459371</v>
      </c>
      <c r="G85" s="103">
        <v>6.7815734503046739E-4</v>
      </c>
      <c r="H85" s="100" t="s">
        <v>425</v>
      </c>
      <c r="I85" s="100" t="s">
        <v>426</v>
      </c>
      <c r="J85" s="100" t="s">
        <v>426</v>
      </c>
      <c r="K85" s="100" t="s">
        <v>426</v>
      </c>
      <c r="L85" s="100" t="s">
        <v>426</v>
      </c>
      <c r="M85" s="104">
        <v>2.0677887720665672E-2</v>
      </c>
      <c r="N85" s="100" t="s">
        <v>425</v>
      </c>
      <c r="O85" s="104">
        <v>5.5371900826449997E-5</v>
      </c>
      <c r="P85" s="100" t="s">
        <v>425</v>
      </c>
      <c r="Q85" s="100" t="s">
        <v>425</v>
      </c>
      <c r="R85" s="100" t="s">
        <v>425</v>
      </c>
      <c r="S85" s="100" t="s">
        <v>425</v>
      </c>
      <c r="T85" s="100" t="s">
        <v>425</v>
      </c>
      <c r="U85" s="100" t="s">
        <v>425</v>
      </c>
      <c r="V85" s="100" t="s">
        <v>425</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1.8503051080000001</v>
      </c>
      <c r="G86" s="100" t="s">
        <v>425</v>
      </c>
      <c r="H86" s="100" t="s">
        <v>425</v>
      </c>
      <c r="I86" s="100" t="s">
        <v>426</v>
      </c>
      <c r="J86" s="100" t="s">
        <v>426</v>
      </c>
      <c r="K86" s="100" t="s">
        <v>426</v>
      </c>
      <c r="L86" s="100" t="s">
        <v>426</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0.92482059999999999</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1.1254615075630071E-2</v>
      </c>
      <c r="F88" s="103">
        <v>5.9570911404486075</v>
      </c>
      <c r="G88" s="103">
        <v>2.4944490598436363E-2</v>
      </c>
      <c r="H88" s="100" t="s">
        <v>425</v>
      </c>
      <c r="I88" s="100" t="s">
        <v>426</v>
      </c>
      <c r="J88" s="100" t="s">
        <v>426</v>
      </c>
      <c r="K88" s="100" t="s">
        <v>426</v>
      </c>
      <c r="L88" s="100" t="s">
        <v>426</v>
      </c>
      <c r="M88" s="104">
        <v>0.21953118933623941</v>
      </c>
      <c r="N88" s="100" t="s">
        <v>425</v>
      </c>
      <c r="O88" s="100" t="s">
        <v>425</v>
      </c>
      <c r="P88" s="100" t="s">
        <v>425</v>
      </c>
      <c r="Q88" s="100" t="s">
        <v>425</v>
      </c>
      <c r="R88" s="100" t="s">
        <v>425</v>
      </c>
      <c r="S88" s="100" t="s">
        <v>425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5.0000000000000004E-6</v>
      </c>
      <c r="F89" s="103">
        <v>9.8960000000000008</v>
      </c>
      <c r="G89" s="103">
        <v>6.9999999999999999E-6</v>
      </c>
      <c r="H89" s="100" t="s">
        <v>425</v>
      </c>
      <c r="I89" s="100" t="s">
        <v>426</v>
      </c>
      <c r="J89" s="100" t="s">
        <v>426</v>
      </c>
      <c r="K89" s="100" t="s">
        <v>426</v>
      </c>
      <c r="L89" s="100" t="s">
        <v>426</v>
      </c>
      <c r="M89" s="104">
        <v>4.8299999999999998E-4</v>
      </c>
      <c r="N89" s="100" t="s">
        <v>427</v>
      </c>
      <c r="O89" s="100" t="s">
        <v>427</v>
      </c>
      <c r="P89" s="100" t="s">
        <v>425</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5.7892710643235004E-4</v>
      </c>
      <c r="F90" s="103">
        <v>3.8051357353039998</v>
      </c>
      <c r="G90" s="103">
        <v>1.3472510984252401E-5</v>
      </c>
      <c r="H90" s="100" t="s">
        <v>427</v>
      </c>
      <c r="I90" s="100" t="s">
        <v>426</v>
      </c>
      <c r="J90" s="100" t="s">
        <v>426</v>
      </c>
      <c r="K90" s="100" t="s">
        <v>426</v>
      </c>
      <c r="L90" s="100" t="s">
        <v>426</v>
      </c>
      <c r="M90" s="104">
        <v>4.9082778800170598E-4</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1.6753089345E-2</v>
      </c>
      <c r="F91" s="145">
        <v>6.1748454358887601E-2</v>
      </c>
      <c r="G91" s="145">
        <v>8.2703517329999997E-3</v>
      </c>
      <c r="H91" s="145">
        <v>3.7889702089999998E-2</v>
      </c>
      <c r="I91" s="134" t="s">
        <v>426</v>
      </c>
      <c r="J91" s="134" t="s">
        <v>426</v>
      </c>
      <c r="K91" s="134" t="s">
        <v>426</v>
      </c>
      <c r="L91" s="134" t="s">
        <v>426</v>
      </c>
      <c r="M91" s="146">
        <v>0.51183822982299998</v>
      </c>
      <c r="N91" s="146">
        <v>0.96319654835716029</v>
      </c>
      <c r="O91" s="146">
        <v>8.949881887311234E-2</v>
      </c>
      <c r="P91" s="146">
        <v>1.3481418045999999E-3</v>
      </c>
      <c r="Q91" s="146">
        <v>1.6902486765600002E-3</v>
      </c>
      <c r="R91" s="146">
        <v>0.18147345343634039</v>
      </c>
      <c r="S91" s="146">
        <v>7.1423451189944487</v>
      </c>
      <c r="T91" s="146">
        <v>0.32987141555081245</v>
      </c>
      <c r="U91" s="146">
        <v>3.8394964676496286E-2</v>
      </c>
      <c r="V91" s="146">
        <v>4.1329052803752777</v>
      </c>
      <c r="W91" s="146">
        <v>9.1300500000000004E-4</v>
      </c>
      <c r="X91" s="146">
        <v>1.0134354049999999E-3</v>
      </c>
      <c r="Y91" s="146">
        <v>4.1085219139999998E-4</v>
      </c>
      <c r="Z91" s="146">
        <v>4.1085219139999998E-4</v>
      </c>
      <c r="AA91" s="146">
        <v>4.1085219139999998E-4</v>
      </c>
      <c r="AB91" s="146">
        <v>2.2459919790000001E-3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426</v>
      </c>
      <c r="J92" s="100" t="s">
        <v>426</v>
      </c>
      <c r="K92" s="100" t="s">
        <v>426</v>
      </c>
      <c r="L92" s="100" t="s">
        <v>426</v>
      </c>
      <c r="M92" s="100" t="s">
        <v>425</v>
      </c>
      <c r="N92" s="100" t="s">
        <v>427</v>
      </c>
      <c r="O92" s="100" t="s">
        <v>427</v>
      </c>
      <c r="P92" s="100" t="s">
        <v>425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0.13857191827211443</v>
      </c>
      <c r="F93" s="103">
        <v>1.43353141794924</v>
      </c>
      <c r="G93" s="103">
        <v>0.44957395893017915</v>
      </c>
      <c r="H93" s="100" t="s">
        <v>425</v>
      </c>
      <c r="I93" s="100" t="s">
        <v>426</v>
      </c>
      <c r="J93" s="100" t="s">
        <v>426</v>
      </c>
      <c r="K93" s="100" t="s">
        <v>426</v>
      </c>
      <c r="L93" s="100" t="s">
        <v>426</v>
      </c>
      <c r="M93" s="104">
        <v>0.11661198031717415</v>
      </c>
      <c r="N93" s="100" t="s">
        <v>425</v>
      </c>
      <c r="O93" s="100" t="s">
        <v>427</v>
      </c>
      <c r="P93" s="100" t="s">
        <v>425</v>
      </c>
      <c r="Q93" s="100" t="s">
        <v>427</v>
      </c>
      <c r="R93" s="100" t="s">
        <v>427</v>
      </c>
      <c r="S93" s="100" t="s">
        <v>427</v>
      </c>
      <c r="T93" s="100" t="s">
        <v>427</v>
      </c>
      <c r="U93" s="100" t="s">
        <v>427</v>
      </c>
      <c r="V93" s="100" t="s">
        <v>427</v>
      </c>
      <c r="W93" s="104">
        <v>1.3008E-3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0.297103451879562</v>
      </c>
      <c r="F95" s="103">
        <v>0.43396000000000001</v>
      </c>
      <c r="G95" s="103">
        <v>8.7426818410014998E-2</v>
      </c>
      <c r="H95" s="100" t="s">
        <v>427</v>
      </c>
      <c r="I95" s="100" t="s">
        <v>426</v>
      </c>
      <c r="J95" s="100" t="s">
        <v>426</v>
      </c>
      <c r="K95" s="100" t="s">
        <v>426</v>
      </c>
      <c r="L95" s="100" t="s">
        <v>426</v>
      </c>
      <c r="M95" s="100" t="s">
        <v>425</v>
      </c>
      <c r="N95" s="100" t="s">
        <v>427</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0.94347216359999997</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4.4581434942070185E-3</v>
      </c>
      <c r="F98" s="100" t="s">
        <v>428</v>
      </c>
      <c r="G98" s="103">
        <v>1.5226664760656329E-2</v>
      </c>
      <c r="H98" s="103">
        <v>6.0000000000000001E-3</v>
      </c>
      <c r="I98" s="100" t="s">
        <v>426</v>
      </c>
      <c r="J98" s="100" t="s">
        <v>426</v>
      </c>
      <c r="K98" s="100" t="s">
        <v>426</v>
      </c>
      <c r="L98" s="100" t="s">
        <v>426</v>
      </c>
      <c r="M98" s="104">
        <v>2.2203027755411113E-3</v>
      </c>
      <c r="N98" s="104">
        <v>4.15E-4</v>
      </c>
      <c r="O98" s="104">
        <v>4.4628099173550001E-5</v>
      </c>
      <c r="P98" s="100" t="s">
        <v>425</v>
      </c>
      <c r="Q98" s="100" t="s">
        <v>425</v>
      </c>
      <c r="R98" s="104">
        <v>2.0699999999999999E-4</v>
      </c>
      <c r="S98" s="104">
        <v>3.1100000000000002E-4</v>
      </c>
      <c r="T98" s="104">
        <v>1.14E-3</v>
      </c>
      <c r="U98" s="100" t="s">
        <v>425</v>
      </c>
      <c r="V98" s="100" t="s">
        <v>425</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0.37030481656531899</v>
      </c>
      <c r="F99" s="103">
        <v>6.03272388744836</v>
      </c>
      <c r="G99" s="100" t="s">
        <v>427</v>
      </c>
      <c r="H99" s="103">
        <v>3.22532576126599</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381.12</v>
      </c>
      <c r="AL99" s="29" t="s">
        <v>244</v>
      </c>
    </row>
    <row r="100" spans="1:38" ht="26.25" customHeight="1" thickBot="1" x14ac:dyDescent="0.3">
      <c r="A100" s="40" t="s">
        <v>242</v>
      </c>
      <c r="B100" s="40" t="s">
        <v>245</v>
      </c>
      <c r="C100" s="41" t="s">
        <v>407</v>
      </c>
      <c r="D100" s="54"/>
      <c r="E100" s="103">
        <v>1.0416650573148001</v>
      </c>
      <c r="F100" s="103">
        <v>11.652255631110499</v>
      </c>
      <c r="G100" s="100" t="s">
        <v>427</v>
      </c>
      <c r="H100" s="103">
        <v>5.5412155675222099</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1328.9280000000001</v>
      </c>
      <c r="AL100" s="29" t="s">
        <v>244</v>
      </c>
    </row>
    <row r="101" spans="1:38" ht="26.25" customHeight="1" thickBot="1" x14ac:dyDescent="0.3">
      <c r="A101" s="40" t="s">
        <v>242</v>
      </c>
      <c r="B101" s="40" t="s">
        <v>246</v>
      </c>
      <c r="C101" s="41" t="s">
        <v>247</v>
      </c>
      <c r="D101" s="54"/>
      <c r="E101" s="103">
        <v>9.5649170613267605E-3</v>
      </c>
      <c r="F101" s="103">
        <v>3.2058494999999999E-2</v>
      </c>
      <c r="G101" s="100" t="s">
        <v>427</v>
      </c>
      <c r="H101" s="103">
        <v>4.6490287901922098E-2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114.905</v>
      </c>
      <c r="AL101" s="29" t="s">
        <v>244</v>
      </c>
    </row>
    <row r="102" spans="1:38" ht="26.25" customHeight="1" thickBot="1" x14ac:dyDescent="0.3">
      <c r="A102" s="40" t="s">
        <v>242</v>
      </c>
      <c r="B102" s="40" t="s">
        <v>248</v>
      </c>
      <c r="C102" s="41" t="s">
        <v>385</v>
      </c>
      <c r="D102" s="54"/>
      <c r="E102" s="103">
        <v>0.56603923442056703</v>
      </c>
      <c r="F102" s="103">
        <v>1.5254894323291199</v>
      </c>
      <c r="G102" s="100" t="s">
        <v>427</v>
      </c>
      <c r="H102" s="103">
        <v>15.645236585762101</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6491.2150000000001</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1.9114600883542001E-3</v>
      </c>
      <c r="F104" s="103">
        <v>2.8691519999999998E-3</v>
      </c>
      <c r="G104" s="100" t="s">
        <v>427</v>
      </c>
      <c r="H104" s="103">
        <v>2.3715794596392199E-3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4.5979999999999999</v>
      </c>
      <c r="AL104" s="29" t="s">
        <v>244</v>
      </c>
    </row>
    <row r="105" spans="1:38" ht="26.25" customHeight="1" thickBot="1" x14ac:dyDescent="0.3">
      <c r="A105" s="40" t="s">
        <v>242</v>
      </c>
      <c r="B105" s="40" t="s">
        <v>253</v>
      </c>
      <c r="C105" s="41" t="s">
        <v>254</v>
      </c>
      <c r="D105" s="54"/>
      <c r="E105" s="103">
        <v>1.5855103066959801E-2</v>
      </c>
      <c r="F105" s="103">
        <v>0.118559097</v>
      </c>
      <c r="G105" s="100" t="s">
        <v>427</v>
      </c>
      <c r="H105" s="103">
        <v>6.2640303267565506E-2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15.237</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1.51985638648007E-2</v>
      </c>
      <c r="F107" s="103">
        <v>0.331622759850907</v>
      </c>
      <c r="G107" s="100" t="s">
        <v>427</v>
      </c>
      <c r="H107" s="103">
        <v>0.99081221395893404</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12808.405000000001</v>
      </c>
      <c r="AL107" s="29" t="s">
        <v>244</v>
      </c>
    </row>
    <row r="108" spans="1:38" ht="26.25" customHeight="1" thickBot="1" x14ac:dyDescent="0.3">
      <c r="A108" s="40" t="s">
        <v>242</v>
      </c>
      <c r="B108" s="40" t="s">
        <v>258</v>
      </c>
      <c r="C108" s="41" t="s">
        <v>379</v>
      </c>
      <c r="D108" s="54"/>
      <c r="E108" s="103">
        <v>2.5178952265966399E-2</v>
      </c>
      <c r="F108" s="103">
        <v>0.73228581348154598</v>
      </c>
      <c r="G108" s="100" t="s">
        <v>427</v>
      </c>
      <c r="H108" s="103">
        <v>0.85056456791196799</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16508.626</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5.0555405126050394E-4</v>
      </c>
      <c r="F110" s="103">
        <v>0.166878585</v>
      </c>
      <c r="G110" s="100" t="s">
        <v>427</v>
      </c>
      <c r="H110" s="103">
        <v>7.1290162309457394E-2</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341.26499999999999</v>
      </c>
      <c r="AL110" s="29" t="s">
        <v>244</v>
      </c>
    </row>
    <row r="111" spans="1:38" ht="26.25" customHeight="1" thickBot="1" x14ac:dyDescent="0.3">
      <c r="A111" s="40" t="s">
        <v>242</v>
      </c>
      <c r="B111" s="40" t="s">
        <v>261</v>
      </c>
      <c r="C111" s="41" t="s">
        <v>375</v>
      </c>
      <c r="D111" s="54"/>
      <c r="E111" s="103">
        <v>6.5667628764705839E-3</v>
      </c>
      <c r="F111" s="103">
        <v>1.7674038999999999E-2</v>
      </c>
      <c r="G111" s="100" t="s">
        <v>427</v>
      </c>
      <c r="H111" s="103">
        <v>2.8474040000000003E-2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31.997</v>
      </c>
      <c r="AL111" s="29" t="s">
        <v>244</v>
      </c>
    </row>
    <row r="112" spans="1:38" ht="26.25" customHeight="1" thickBot="1" x14ac:dyDescent="0.3">
      <c r="A112" s="40" t="s">
        <v>262</v>
      </c>
      <c r="B112" s="40" t="s">
        <v>263</v>
      </c>
      <c r="C112" s="41" t="s">
        <v>264</v>
      </c>
      <c r="D112" s="42"/>
      <c r="E112" s="103">
        <v>3.74316</v>
      </c>
      <c r="F112" s="100" t="s">
        <v>427</v>
      </c>
      <c r="G112" s="100" t="s">
        <v>427</v>
      </c>
      <c r="H112" s="103">
        <v>2.2499065285714299</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450</v>
      </c>
      <c r="AL112" s="29" t="s">
        <v>417</v>
      </c>
    </row>
    <row r="113" spans="1:38" ht="26.25" customHeight="1" thickBot="1" x14ac:dyDescent="0.3">
      <c r="A113" s="40" t="s">
        <v>262</v>
      </c>
      <c r="B113" s="55" t="s">
        <v>265</v>
      </c>
      <c r="C113" s="56" t="s">
        <v>266</v>
      </c>
      <c r="D113" s="42"/>
      <c r="E113" s="103">
        <v>5.9460629943575007</v>
      </c>
      <c r="F113" s="103">
        <v>10.018527323778866</v>
      </c>
      <c r="G113" s="100" t="s">
        <v>427</v>
      </c>
      <c r="H113" s="103">
        <v>58.112027764246633</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148651574.858937</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1.4319237716682394</v>
      </c>
      <c r="F116" s="103">
        <v>0.20483042004409618</v>
      </c>
      <c r="G116" s="100" t="s">
        <v>427</v>
      </c>
      <c r="H116" s="103">
        <v>3.4775291597657207</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35798094.291705899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0.52210999039999995</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607104.64</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1.63668107353797</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2361.9719999999998</v>
      </c>
      <c r="AL125" s="29" t="s">
        <v>422</v>
      </c>
    </row>
    <row r="126" spans="1:38" ht="26.25" customHeight="1" thickBot="1" x14ac:dyDescent="0.3">
      <c r="A126" s="40" t="s">
        <v>287</v>
      </c>
      <c r="B126" s="40" t="s">
        <v>290</v>
      </c>
      <c r="C126" s="41" t="s">
        <v>291</v>
      </c>
      <c r="D126" s="42"/>
      <c r="E126" s="100" t="s">
        <v>425</v>
      </c>
      <c r="F126" s="103">
        <v>7.312117602469E-3</v>
      </c>
      <c r="G126" s="100" t="s">
        <v>427</v>
      </c>
      <c r="H126" s="103">
        <v>5.185824E-2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216.07599999999999</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0.20019500000000001</v>
      </c>
      <c r="F128" s="103">
        <v>7.3459716458351299E-3</v>
      </c>
      <c r="G128" s="103">
        <v>9.7342999999999999E-2</v>
      </c>
      <c r="H128" s="100" t="s">
        <v>425</v>
      </c>
      <c r="I128" s="100" t="s">
        <v>426</v>
      </c>
      <c r="J128" s="100" t="s">
        <v>426</v>
      </c>
      <c r="K128" s="100" t="s">
        <v>426</v>
      </c>
      <c r="L128" s="100" t="s">
        <v>426</v>
      </c>
      <c r="M128" s="104">
        <v>7.4319999999999997E-2</v>
      </c>
      <c r="N128" s="100" t="s">
        <v>425</v>
      </c>
      <c r="O128" s="100" t="s">
        <v>425</v>
      </c>
      <c r="P128" s="100" t="s">
        <v>425</v>
      </c>
      <c r="Q128" s="100" t="s">
        <v>425</v>
      </c>
      <c r="R128" s="100" t="s">
        <v>425</v>
      </c>
      <c r="S128" s="100" t="s">
        <v>425</v>
      </c>
      <c r="T128" s="100" t="s">
        <v>425</v>
      </c>
      <c r="U128" s="100" t="s">
        <v>425</v>
      </c>
      <c r="V128" s="100" t="s">
        <v>425</v>
      </c>
      <c r="W128" s="104">
        <v>18.999999999</v>
      </c>
      <c r="X128" s="100" t="s">
        <v>425</v>
      </c>
      <c r="Y128" s="100" t="s">
        <v>425</v>
      </c>
      <c r="Z128" s="100" t="s">
        <v>425</v>
      </c>
      <c r="AA128" s="100" t="s">
        <v>425</v>
      </c>
      <c r="AB128" s="100" t="s">
        <v>425</v>
      </c>
      <c r="AC128" s="104">
        <v>0.21023574999</v>
      </c>
      <c r="AD128" s="100" t="s">
        <v>427</v>
      </c>
      <c r="AE128" s="99"/>
      <c r="AF128" s="101" t="s">
        <v>427</v>
      </c>
      <c r="AG128" s="101" t="s">
        <v>427</v>
      </c>
      <c r="AH128" s="101" t="s">
        <v>427</v>
      </c>
      <c r="AI128" s="101" t="s">
        <v>427</v>
      </c>
      <c r="AJ128" s="101" t="s">
        <v>427</v>
      </c>
      <c r="AK128" s="101">
        <v>265.79592967789915</v>
      </c>
      <c r="AL128" s="29" t="s">
        <v>299</v>
      </c>
    </row>
    <row r="129" spans="1:38" ht="26.25" customHeight="1" thickBot="1" x14ac:dyDescent="0.3">
      <c r="A129" s="40" t="s">
        <v>287</v>
      </c>
      <c r="B129" s="44" t="s">
        <v>297</v>
      </c>
      <c r="C129" s="52" t="s">
        <v>298</v>
      </c>
      <c r="D129" s="42"/>
      <c r="E129" s="103">
        <v>0.21065075449964241</v>
      </c>
      <c r="F129" s="103">
        <v>7.0146183736103998E-3</v>
      </c>
      <c r="G129" s="103">
        <v>0.41280072720385591</v>
      </c>
      <c r="H129" s="100" t="s">
        <v>428</v>
      </c>
      <c r="I129" s="100" t="s">
        <v>426</v>
      </c>
      <c r="J129" s="100" t="s">
        <v>426</v>
      </c>
      <c r="K129" s="100" t="s">
        <v>426</v>
      </c>
      <c r="L129" s="100" t="s">
        <v>426</v>
      </c>
      <c r="M129" s="104">
        <v>0.32555870844465323</v>
      </c>
      <c r="N129" s="104">
        <v>2.3429999999999999E-2</v>
      </c>
      <c r="O129" s="104">
        <v>8.0999999999999996E-4</v>
      </c>
      <c r="P129" s="104">
        <v>1.3820000000000001E-2</v>
      </c>
      <c r="Q129" s="104">
        <v>3.31E-3</v>
      </c>
      <c r="R129" s="104">
        <v>3.5340000000000003E-2</v>
      </c>
      <c r="S129" s="104">
        <v>1.831E-2</v>
      </c>
      <c r="T129" s="104">
        <v>2.5319999999999999E-2</v>
      </c>
      <c r="U129" s="104">
        <v>1.2099999999999999E-3</v>
      </c>
      <c r="V129" s="100" t="s">
        <v>428</v>
      </c>
      <c r="W129" s="104">
        <v>12.50674839</v>
      </c>
      <c r="X129" s="100" t="s">
        <v>425</v>
      </c>
      <c r="Y129" s="100" t="s">
        <v>425</v>
      </c>
      <c r="Z129" s="100" t="s">
        <v>425</v>
      </c>
      <c r="AA129" s="100" t="s">
        <v>425</v>
      </c>
      <c r="AB129" s="100" t="s">
        <v>425</v>
      </c>
      <c r="AC129" s="104">
        <v>2.6055725799999999E-2</v>
      </c>
      <c r="AD129" s="100" t="s">
        <v>427</v>
      </c>
      <c r="AE129" s="99"/>
      <c r="AF129" s="101" t="s">
        <v>427</v>
      </c>
      <c r="AG129" s="101" t="s">
        <v>427</v>
      </c>
      <c r="AH129" s="101" t="s">
        <v>427</v>
      </c>
      <c r="AI129" s="101" t="s">
        <v>427</v>
      </c>
      <c r="AJ129" s="101" t="s">
        <v>427</v>
      </c>
      <c r="AK129" s="101">
        <v>47.425070322100829</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8.0206109325807302E-5</v>
      </c>
      <c r="G131" s="100" t="s">
        <v>428</v>
      </c>
      <c r="H131" s="100" t="s">
        <v>428</v>
      </c>
      <c r="I131" s="100" t="s">
        <v>426</v>
      </c>
      <c r="J131" s="100" t="s">
        <v>426</v>
      </c>
      <c r="K131" s="100" t="s">
        <v>426</v>
      </c>
      <c r="L131" s="100" t="s">
        <v>426</v>
      </c>
      <c r="M131" s="100" t="s">
        <v>428</v>
      </c>
      <c r="N131" s="100" t="s">
        <v>428</v>
      </c>
      <c r="O131" s="100" t="s">
        <v>428</v>
      </c>
      <c r="P131" s="100" t="s">
        <v>428</v>
      </c>
      <c r="Q131" s="100" t="s">
        <v>428</v>
      </c>
      <c r="R131" s="100" t="s">
        <v>428</v>
      </c>
      <c r="S131" s="100" t="s">
        <v>428</v>
      </c>
      <c r="T131" s="100" t="s">
        <v>428</v>
      </c>
      <c r="U131" s="100" t="s">
        <v>428</v>
      </c>
      <c r="V131" s="100" t="s">
        <v>428</v>
      </c>
      <c r="W131" s="104">
        <v>0.21529557299999999</v>
      </c>
      <c r="X131" s="100" t="s">
        <v>425</v>
      </c>
      <c r="Y131" s="100" t="s">
        <v>425</v>
      </c>
      <c r="Z131" s="100" t="s">
        <v>425</v>
      </c>
      <c r="AA131" s="100" t="s">
        <v>425</v>
      </c>
      <c r="AB131" s="100" t="s">
        <v>425</v>
      </c>
      <c r="AC131" s="104">
        <v>8.1825390740000004E-2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1.12788136704636E-3</v>
      </c>
      <c r="G132" s="100" t="s">
        <v>428</v>
      </c>
      <c r="H132" s="100" t="s">
        <v>428</v>
      </c>
      <c r="I132" s="100" t="s">
        <v>426</v>
      </c>
      <c r="J132" s="100" t="s">
        <v>426</v>
      </c>
      <c r="K132" s="100" t="s">
        <v>426</v>
      </c>
      <c r="L132" s="100" t="s">
        <v>426</v>
      </c>
      <c r="M132" s="100" t="s">
        <v>428</v>
      </c>
      <c r="N132" s="100" t="s">
        <v>428</v>
      </c>
      <c r="O132" s="100" t="s">
        <v>428</v>
      </c>
      <c r="P132" s="100" t="s">
        <v>428</v>
      </c>
      <c r="Q132" s="100" t="s">
        <v>428</v>
      </c>
      <c r="R132" s="100" t="s">
        <v>428</v>
      </c>
      <c r="S132" s="100" t="s">
        <v>428</v>
      </c>
      <c r="T132" s="100" t="s">
        <v>428</v>
      </c>
      <c r="U132" s="100" t="s">
        <v>428</v>
      </c>
      <c r="V132" s="100" t="s">
        <v>428</v>
      </c>
      <c r="W132" s="104">
        <v>0.76723652099999995</v>
      </c>
      <c r="X132" s="100" t="s">
        <v>425</v>
      </c>
      <c r="Y132" s="100" t="s">
        <v>425</v>
      </c>
      <c r="Z132" s="100" t="s">
        <v>425</v>
      </c>
      <c r="AA132" s="100" t="s">
        <v>425</v>
      </c>
      <c r="AB132" s="100" t="s">
        <v>425</v>
      </c>
      <c r="AC132" s="104">
        <v>22.74052047</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0" t="s">
        <v>425</v>
      </c>
      <c r="N133" s="100" t="s">
        <v>425</v>
      </c>
      <c r="O133" s="100" t="s">
        <v>425</v>
      </c>
      <c r="P133" s="104">
        <v>1.55972E-2</v>
      </c>
      <c r="Q133" s="100" t="s">
        <v>425</v>
      </c>
      <c r="R133" s="100" t="s">
        <v>425</v>
      </c>
      <c r="S133" s="100" t="s">
        <v>425</v>
      </c>
      <c r="T133" s="100" t="s">
        <v>425</v>
      </c>
      <c r="U133" s="100" t="s">
        <v>425</v>
      </c>
      <c r="V133" s="100" t="s">
        <v>425</v>
      </c>
      <c r="W133" s="104">
        <v>6.2388800000000001E-2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15597.199999999997</v>
      </c>
      <c r="AL133" s="29" t="s">
        <v>414</v>
      </c>
    </row>
    <row r="134" spans="1:38" ht="26.25" customHeight="1" thickBot="1" x14ac:dyDescent="0.3">
      <c r="A134" s="40" t="s">
        <v>287</v>
      </c>
      <c r="B134" s="44" t="s">
        <v>308</v>
      </c>
      <c r="C134" s="41" t="s">
        <v>309</v>
      </c>
      <c r="D134" s="42"/>
      <c r="E134" s="103">
        <v>1.4460451352776601E-2</v>
      </c>
      <c r="F134" s="100" t="s">
        <v>427</v>
      </c>
      <c r="G134" s="103">
        <v>6.9742208484025305E-4</v>
      </c>
      <c r="H134" s="100" t="s">
        <v>427</v>
      </c>
      <c r="I134" s="100" t="s">
        <v>426</v>
      </c>
      <c r="J134" s="100" t="s">
        <v>426</v>
      </c>
      <c r="K134" s="100" t="s">
        <v>426</v>
      </c>
      <c r="L134" s="100" t="s">
        <v>426</v>
      </c>
      <c r="M134" s="104">
        <v>8.23847066768964E-4</v>
      </c>
      <c r="N134" s="100" t="s">
        <v>427</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7.4149368239999999E-2</v>
      </c>
      <c r="F135" s="103">
        <v>2.86804160185327E-2</v>
      </c>
      <c r="G135" s="103">
        <v>2.5649152539999999E-3</v>
      </c>
      <c r="H135" s="100" t="s">
        <v>425</v>
      </c>
      <c r="I135" s="100" t="s">
        <v>426</v>
      </c>
      <c r="J135" s="100" t="s">
        <v>426</v>
      </c>
      <c r="K135" s="100" t="s">
        <v>426</v>
      </c>
      <c r="L135" s="100" t="s">
        <v>426</v>
      </c>
      <c r="M135" s="104">
        <v>1.3018110780000001</v>
      </c>
      <c r="N135" s="104">
        <v>1.1425531584619999E-2</v>
      </c>
      <c r="O135" s="104">
        <v>2.3317411397199999E-3</v>
      </c>
      <c r="P135" s="100" t="s">
        <v>425</v>
      </c>
      <c r="Q135" s="104">
        <v>9.56013867284E-3</v>
      </c>
      <c r="R135" s="104">
        <v>2.3317411397E-4</v>
      </c>
      <c r="S135" s="104">
        <v>4.6634822794399998E-3</v>
      </c>
      <c r="T135" s="100" t="s">
        <v>425</v>
      </c>
      <c r="U135" s="104">
        <v>1.6322187978000001E-3</v>
      </c>
      <c r="V135" s="104">
        <v>0.40875422179259002</v>
      </c>
      <c r="W135" s="104">
        <v>21.005751719999999</v>
      </c>
      <c r="X135" s="104">
        <v>2.3735312679999999E-2</v>
      </c>
      <c r="Y135" s="104">
        <v>3.1567965859999998E-2</v>
      </c>
      <c r="Z135" s="104">
        <v>1.2579715720000001E-2</v>
      </c>
      <c r="AA135" s="104">
        <v>1.9225603269999999E-2</v>
      </c>
      <c r="AB135" s="104">
        <v>8.7108597519999997E-2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1.2578158502783326E-3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307911107.15969551</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1.12762449114E-3</v>
      </c>
      <c r="O139" s="104">
        <v>2.2695576302099998E-3</v>
      </c>
      <c r="P139" s="104">
        <v>2.2695576302099998E-3</v>
      </c>
      <c r="Q139" s="104">
        <v>3.6159725103299999E-3</v>
      </c>
      <c r="R139" s="104">
        <v>3.4454782631300001E-3</v>
      </c>
      <c r="S139" s="104">
        <v>8.0082751758300003E-3</v>
      </c>
      <c r="T139" s="100" t="s">
        <v>427</v>
      </c>
      <c r="U139" s="100" t="s">
        <v>427</v>
      </c>
      <c r="V139" s="100" t="s">
        <v>427</v>
      </c>
      <c r="W139" s="104">
        <v>3.9277184699999999</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258.81209502181355</v>
      </c>
      <c r="F141" s="105">
        <f t="shared" ref="F141:AD141" si="0">SUM(F14:F140)</f>
        <v>225.74806966640523</v>
      </c>
      <c r="G141" s="105">
        <f t="shared" si="0"/>
        <v>204.60126752621758</v>
      </c>
      <c r="H141" s="105">
        <f t="shared" si="0"/>
        <v>92.152330539798783</v>
      </c>
      <c r="I141" s="105">
        <f t="shared" si="0"/>
        <v>8.0719375303032255</v>
      </c>
      <c r="J141" s="105">
        <f t="shared" si="0"/>
        <v>8.9413946256802017</v>
      </c>
      <c r="K141" s="105">
        <f t="shared" si="0"/>
        <v>9.8788091353028875</v>
      </c>
      <c r="L141" s="105">
        <f t="shared" si="0"/>
        <v>3.5860258120788937</v>
      </c>
      <c r="M141" s="105">
        <f t="shared" si="0"/>
        <v>717.47079233261422</v>
      </c>
      <c r="N141" s="105">
        <f t="shared" si="0"/>
        <v>97.654005449704371</v>
      </c>
      <c r="O141" s="105">
        <f t="shared" si="0"/>
        <v>2.3034822192259758</v>
      </c>
      <c r="P141" s="105">
        <f t="shared" si="0"/>
        <v>1.5999538918443998</v>
      </c>
      <c r="Q141" s="105">
        <f t="shared" si="0"/>
        <v>3.4812548237512986</v>
      </c>
      <c r="R141" s="105">
        <f>SUM(R14:R140)</f>
        <v>7.3461512819700356</v>
      </c>
      <c r="S141" s="105">
        <f t="shared" si="0"/>
        <v>63.299269550011459</v>
      </c>
      <c r="T141" s="105">
        <f t="shared" si="0"/>
        <v>62.793350911341449</v>
      </c>
      <c r="U141" s="105">
        <f t="shared" si="0"/>
        <v>1.9713332891751447</v>
      </c>
      <c r="V141" s="105">
        <f t="shared" si="0"/>
        <v>48.832624830788532</v>
      </c>
      <c r="W141" s="105">
        <f t="shared" si="0"/>
        <v>291.08575377981992</v>
      </c>
      <c r="X141" s="105">
        <f t="shared" si="0"/>
        <v>2.1574991602574487</v>
      </c>
      <c r="Y141" s="105">
        <f t="shared" si="0"/>
        <v>2.3489783757744735</v>
      </c>
      <c r="Z141" s="105">
        <f t="shared" si="0"/>
        <v>1.4503483423686057</v>
      </c>
      <c r="AA141" s="105">
        <f t="shared" si="0"/>
        <v>1.1680334096849099</v>
      </c>
      <c r="AB141" s="105">
        <f t="shared" si="0"/>
        <v>7.1248592870254495</v>
      </c>
      <c r="AC141" s="105">
        <f t="shared" si="0"/>
        <v>70.427902826501992</v>
      </c>
      <c r="AD141" s="105">
        <f t="shared" si="0"/>
        <v>1.9097555487143101</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56.140188974313276</v>
      </c>
      <c r="F143" s="100">
        <v>34.365788128509593</v>
      </c>
      <c r="G143" s="100">
        <v>1.6468582702512107</v>
      </c>
      <c r="H143" s="100">
        <v>0.29496417399828767</v>
      </c>
      <c r="I143" s="100" t="s">
        <v>426</v>
      </c>
      <c r="J143" s="100" t="s">
        <v>426</v>
      </c>
      <c r="K143" s="100" t="s">
        <v>426</v>
      </c>
      <c r="L143" s="100" t="s">
        <v>426</v>
      </c>
      <c r="M143" s="100">
        <v>277.14240976551991</v>
      </c>
      <c r="N143" s="100">
        <v>38.629031368458811</v>
      </c>
      <c r="O143" s="100">
        <v>3.0678624169293663E-4</v>
      </c>
      <c r="P143" s="100">
        <v>1.6372443625152444E-2</v>
      </c>
      <c r="Q143" s="100">
        <v>4.8439729943148245E-4</v>
      </c>
      <c r="R143" s="100">
        <v>1.6372135132433012E-2</v>
      </c>
      <c r="S143" s="100">
        <v>1.1334572889341284E-2</v>
      </c>
      <c r="T143" s="100">
        <v>3.1647727260876038E-3</v>
      </c>
      <c r="U143" s="100">
        <v>3.5522211547709201E-4</v>
      </c>
      <c r="V143" s="100">
        <v>6.0064725267244816E-2</v>
      </c>
      <c r="W143" s="100">
        <v>1.0107548</v>
      </c>
      <c r="X143" s="100">
        <v>3.7950516581299998E-2</v>
      </c>
      <c r="Y143" s="100">
        <v>4.8399144449499998E-2</v>
      </c>
      <c r="Z143" s="100">
        <v>3.1193195926099999E-2</v>
      </c>
      <c r="AA143" s="100">
        <v>4.5697927276700002E-2</v>
      </c>
      <c r="AB143" s="100">
        <v>0.1632407842336</v>
      </c>
      <c r="AC143" s="100">
        <v>1.0107549999999999E-3</v>
      </c>
      <c r="AD143" s="101">
        <v>2.1747509999999999E-4</v>
      </c>
      <c r="AE143" s="99"/>
      <c r="AF143" s="101">
        <v>99632.210827550502</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4.2735799042282938</v>
      </c>
      <c r="F144" s="100">
        <v>0.56558255655080947</v>
      </c>
      <c r="G144" s="100">
        <v>0.31297329515400563</v>
      </c>
      <c r="H144" s="100">
        <v>3.064151489323267E-3</v>
      </c>
      <c r="I144" s="100" t="s">
        <v>426</v>
      </c>
      <c r="J144" s="100" t="s">
        <v>426</v>
      </c>
      <c r="K144" s="100" t="s">
        <v>426</v>
      </c>
      <c r="L144" s="100" t="s">
        <v>426</v>
      </c>
      <c r="M144" s="100">
        <v>5.3641977674136587</v>
      </c>
      <c r="N144" s="100">
        <v>0.25495307190467387</v>
      </c>
      <c r="O144" s="100">
        <v>1.364345193643221E-5</v>
      </c>
      <c r="P144" s="100">
        <v>1.3396843358913246E-3</v>
      </c>
      <c r="Q144" s="100">
        <v>2.6434731317900509E-5</v>
      </c>
      <c r="R144" s="100">
        <v>2.0833350314684715E-3</v>
      </c>
      <c r="S144" s="100">
        <v>1.3994059431948751E-3</v>
      </c>
      <c r="T144" s="100">
        <v>6.7356396070187535E-5</v>
      </c>
      <c r="U144" s="100">
        <v>2.5582558762936592E-5</v>
      </c>
      <c r="V144" s="100">
        <v>4.5792954006796671E-3</v>
      </c>
      <c r="W144" s="100">
        <v>1.2278099999999998E-2</v>
      </c>
      <c r="X144" s="100">
        <v>4.8854528847000001E-3</v>
      </c>
      <c r="Y144" s="100">
        <v>5.5102298200000004E-3</v>
      </c>
      <c r="Z144" s="100">
        <v>4.2832557892000002E-3</v>
      </c>
      <c r="AA144" s="100">
        <v>4.6085726261999999E-3</v>
      </c>
      <c r="AB144" s="100">
        <v>1.92875111201E-2</v>
      </c>
      <c r="AC144" s="100">
        <v>1.22781E-5</v>
      </c>
      <c r="AD144" s="101">
        <v>7.1593999999999996E-6</v>
      </c>
      <c r="AE144" s="99"/>
      <c r="AF144" s="101">
        <v>10567.833333361899</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45.256159125205123</v>
      </c>
      <c r="F145" s="100">
        <v>2.4262380117903097</v>
      </c>
      <c r="G145" s="100">
        <v>1.4713699876636945</v>
      </c>
      <c r="H145" s="100">
        <v>1.2688333254086406E-2</v>
      </c>
      <c r="I145" s="100" t="s">
        <v>426</v>
      </c>
      <c r="J145" s="100" t="s">
        <v>426</v>
      </c>
      <c r="K145" s="100" t="s">
        <v>426</v>
      </c>
      <c r="L145" s="100" t="s">
        <v>426</v>
      </c>
      <c r="M145" s="100">
        <v>9.9778251604048673</v>
      </c>
      <c r="N145" s="100">
        <v>1.1972845508134822E-2</v>
      </c>
      <c r="O145" s="100">
        <v>5.6663042638028324E-5</v>
      </c>
      <c r="P145" s="100">
        <v>6.0015143540058961E-3</v>
      </c>
      <c r="Q145" s="100">
        <v>1.1328793995105579E-4</v>
      </c>
      <c r="R145" s="100">
        <v>9.6221509934395801E-3</v>
      </c>
      <c r="S145" s="100">
        <v>6.4526062662600744E-3</v>
      </c>
      <c r="T145" s="100">
        <v>2.2722435042712603E-4</v>
      </c>
      <c r="U145" s="100">
        <v>1.1324979462605495E-4</v>
      </c>
      <c r="V145" s="100">
        <v>2.0383818672939858E-2</v>
      </c>
      <c r="W145" s="100">
        <v>0.27565339999999999</v>
      </c>
      <c r="X145" s="100">
        <v>3.9379620890999997E-3</v>
      </c>
      <c r="Y145" s="100">
        <v>2.3846548205300001E-2</v>
      </c>
      <c r="Z145" s="100">
        <v>2.6646876801500002E-2</v>
      </c>
      <c r="AA145" s="100">
        <v>6.1257188051000002E-3</v>
      </c>
      <c r="AB145" s="100">
        <v>6.0557105901000011E-2</v>
      </c>
      <c r="AC145" s="100">
        <v>8.4653200000000005E-5</v>
      </c>
      <c r="AD145" s="101">
        <v>4.8897699999999998E-5</v>
      </c>
      <c r="AE145" s="99"/>
      <c r="AF145" s="101">
        <v>48336.125257141401</v>
      </c>
      <c r="AG145" s="101" t="s">
        <v>427</v>
      </c>
      <c r="AH145" s="101">
        <v>0.62967392489999996</v>
      </c>
      <c r="AI145" s="101">
        <v>0</v>
      </c>
      <c r="AJ145" s="101" t="s">
        <v>427</v>
      </c>
      <c r="AK145" s="101" t="s">
        <v>427</v>
      </c>
      <c r="AL145" s="32" t="s">
        <v>50</v>
      </c>
    </row>
    <row r="146" spans="1:38" ht="26.25" customHeight="1" thickBot="1" x14ac:dyDescent="0.3">
      <c r="A146" s="65"/>
      <c r="B146" s="32" t="s">
        <v>349</v>
      </c>
      <c r="C146" s="66" t="s">
        <v>356</v>
      </c>
      <c r="D146" s="67" t="s">
        <v>280</v>
      </c>
      <c r="E146" s="100">
        <v>0.15654048299705514</v>
      </c>
      <c r="F146" s="100">
        <v>3.6766585072878835</v>
      </c>
      <c r="G146" s="100">
        <v>8.1567634718600849E-3</v>
      </c>
      <c r="H146" s="100">
        <v>1.2760427615883816E-3</v>
      </c>
      <c r="I146" s="100" t="s">
        <v>426</v>
      </c>
      <c r="J146" s="100" t="s">
        <v>426</v>
      </c>
      <c r="K146" s="100" t="s">
        <v>426</v>
      </c>
      <c r="L146" s="100" t="s">
        <v>426</v>
      </c>
      <c r="M146" s="100">
        <v>14.74076017401379</v>
      </c>
      <c r="N146" s="100">
        <v>0.81307458211095374</v>
      </c>
      <c r="O146" s="100">
        <v>1.1590678389744684E-3</v>
      </c>
      <c r="P146" s="100">
        <v>2.3654614068394246E-4</v>
      </c>
      <c r="Q146" s="100">
        <v>8.1567634718600829E-6</v>
      </c>
      <c r="R146" s="100">
        <v>5.0286814925296726E-3</v>
      </c>
      <c r="S146" s="100">
        <v>0.1969478201804547</v>
      </c>
      <c r="T146" s="100">
        <v>8.1303554922062034E-3</v>
      </c>
      <c r="U146" s="100">
        <v>1.1540080582873639E-3</v>
      </c>
      <c r="V146" s="100">
        <v>0.11479290724863374</v>
      </c>
      <c r="W146" s="100">
        <v>1.67298E-2</v>
      </c>
      <c r="X146" s="100">
        <v>2.5492973970000002E-4</v>
      </c>
      <c r="Y146" s="100">
        <v>4.6737118950000001E-4</v>
      </c>
      <c r="Z146" s="100">
        <v>1.5933108730000002E-4</v>
      </c>
      <c r="AA146" s="100">
        <v>5.4703673320000005E-4</v>
      </c>
      <c r="AB146" s="100">
        <v>1.4286687497000001E-3</v>
      </c>
      <c r="AC146" s="100">
        <v>1.6729900000000001E-5</v>
      </c>
      <c r="AD146" s="101">
        <v>1.6729900000000001E-5</v>
      </c>
      <c r="AE146" s="99"/>
      <c r="AF146" s="101">
        <v>1190.1805473905999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6.5969554827062078</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306.10163705809998</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3.9139437165290953</v>
      </c>
      <c r="O148" s="100">
        <v>1.7398312972711289E-2</v>
      </c>
      <c r="P148" s="100">
        <v>0</v>
      </c>
      <c r="Q148" s="100">
        <v>4.4856623475737482E-2</v>
      </c>
      <c r="R148" s="100">
        <v>1.4580929178733346</v>
      </c>
      <c r="S148" s="100">
        <v>31.990942178196434</v>
      </c>
      <c r="T148" s="100">
        <v>0.22570100348095687</v>
      </c>
      <c r="U148" s="100">
        <v>2.7080541148593863E-2</v>
      </c>
      <c r="V148" s="100">
        <v>10.84011438600959</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46115.693836721111</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46115.693836721111</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234.53474448040052</v>
      </c>
      <c r="F152" s="118">
        <f t="shared" ref="F152:AD152" si="1">F141 + F151 + IF(AND(OR($B$4="AT",$B$4="BE",$B$4="CH",$B$4="GB",$B$4="IE",$B$4="LT",$B$4="LU",$B$4="NL"),SUM(F143:F149)&gt;0),SUM(F143:F149)-SUM(F27:F33),0)</f>
        <v>209.79237639952026</v>
      </c>
      <c r="G152" s="118">
        <f t="shared" si="1"/>
        <v>200.13772571850262</v>
      </c>
      <c r="H152" s="118">
        <f t="shared" si="1"/>
        <v>92.046278888325915</v>
      </c>
      <c r="I152" s="118">
        <f t="shared" si="1"/>
        <v>8.0719375303032255</v>
      </c>
      <c r="J152" s="118">
        <f t="shared" si="1"/>
        <v>8.9413946256802017</v>
      </c>
      <c r="K152" s="118">
        <f t="shared" si="1"/>
        <v>9.8788091353028875</v>
      </c>
      <c r="L152" s="118">
        <f t="shared" si="1"/>
        <v>3.5860258120788937</v>
      </c>
      <c r="M152" s="118">
        <f t="shared" si="1"/>
        <v>606.48760694504438</v>
      </c>
      <c r="N152" s="118">
        <f t="shared" si="1"/>
        <v>81.317000175912781</v>
      </c>
      <c r="O152" s="118">
        <f t="shared" si="1"/>
        <v>2.2991210988315363</v>
      </c>
      <c r="P152" s="118">
        <f t="shared" si="1"/>
        <v>1.5939965002949594</v>
      </c>
      <c r="Q152" s="118">
        <f t="shared" si="1"/>
        <v>3.4712266196170609</v>
      </c>
      <c r="R152" s="118">
        <f t="shared" si="1"/>
        <v>7.0178738940515384</v>
      </c>
      <c r="S152" s="118">
        <f t="shared" si="1"/>
        <v>56.177790854738788</v>
      </c>
      <c r="T152" s="118">
        <f t="shared" si="1"/>
        <v>62.739504244415699</v>
      </c>
      <c r="U152" s="118">
        <f t="shared" si="1"/>
        <v>1.9649451373162758</v>
      </c>
      <c r="V152" s="118">
        <f t="shared" si="1"/>
        <v>46.436370091442186</v>
      </c>
      <c r="W152" s="118">
        <f t="shared" si="1"/>
        <v>290.75059877981994</v>
      </c>
      <c r="X152" s="118">
        <f t="shared" si="1"/>
        <v>2.1493164580907487</v>
      </c>
      <c r="Y152" s="118">
        <f t="shared" si="1"/>
        <v>2.3351490005853734</v>
      </c>
      <c r="Z152" s="118">
        <f t="shared" si="1"/>
        <v>1.4413083649157057</v>
      </c>
      <c r="AA152" s="118">
        <f t="shared" si="1"/>
        <v>1.1559424505074098</v>
      </c>
      <c r="AB152" s="118">
        <f t="shared" si="1"/>
        <v>7.0817162730392491</v>
      </c>
      <c r="AC152" s="118">
        <f t="shared" si="1"/>
        <v>70.427590119201994</v>
      </c>
      <c r="AD152" s="118">
        <f t="shared" si="1"/>
        <v>1.9096808294143102</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234.53474448040052</v>
      </c>
      <c r="F154" s="118">
        <f>F141 + F153 - IF(OR($B$6=2005,$B$6&gt;=2020),SUM(F99:F122),0) + IF(AND(OR($B$4="AT",$B$4="BE",$B$4="CH",$B$4="GB",$B$4="IE",$B$4="LT",$B$4="LU",$B$4="NL"),SUM(F143:F149)&gt;0),SUM(F143:F149)-SUM(F27:F33),0)</f>
        <v>209.79237639952026</v>
      </c>
      <c r="G154" s="118">
        <f>G141 + G153 + IF(AND(OR($B$4="AT",$B$4="BE",$B$4="CH",$B$4="GB",$B$4="IE",$B$4="LT",$B$4="LU",$B$4="NL"),SUM(G143:G149)&gt;0),SUM(G143:G149)-SUM(G27:G33),0)</f>
        <v>200.13772571850262</v>
      </c>
      <c r="H154" s="118">
        <f t="shared" ref="H154:AD154" si="2">H141 + H153 + IF(AND(OR($B$4="AT",$B$4="BE",$B$4="CH",$B$4="GB",$B$4="IE",$B$4="LT",$B$4="LU",$B$4="NL"),SUM(H143:H149)&gt;0),SUM(H143:H149)-SUM(H27:H33),0)</f>
        <v>92.046278888325915</v>
      </c>
      <c r="I154" s="118">
        <f t="shared" si="2"/>
        <v>8.0719375303032255</v>
      </c>
      <c r="J154" s="118">
        <f t="shared" si="2"/>
        <v>8.9413946256802017</v>
      </c>
      <c r="K154" s="118">
        <f t="shared" si="2"/>
        <v>9.8788091353028875</v>
      </c>
      <c r="L154" s="118">
        <f t="shared" si="2"/>
        <v>3.5860258120788937</v>
      </c>
      <c r="M154" s="118">
        <f t="shared" si="2"/>
        <v>606.48760694504438</v>
      </c>
      <c r="N154" s="118">
        <f t="shared" si="2"/>
        <v>81.317000175912781</v>
      </c>
      <c r="O154" s="118">
        <f t="shared" si="2"/>
        <v>2.2991210988315363</v>
      </c>
      <c r="P154" s="118">
        <f t="shared" si="2"/>
        <v>1.5939965002949594</v>
      </c>
      <c r="Q154" s="118">
        <f t="shared" si="2"/>
        <v>3.4712266196170609</v>
      </c>
      <c r="R154" s="118">
        <f t="shared" si="2"/>
        <v>7.0178738940515384</v>
      </c>
      <c r="S154" s="118">
        <f t="shared" si="2"/>
        <v>56.177790854738788</v>
      </c>
      <c r="T154" s="118">
        <f t="shared" si="2"/>
        <v>62.739504244415699</v>
      </c>
      <c r="U154" s="118">
        <f t="shared" si="2"/>
        <v>1.9649451373162758</v>
      </c>
      <c r="V154" s="118">
        <f t="shared" si="2"/>
        <v>46.436370091442186</v>
      </c>
      <c r="W154" s="118">
        <f t="shared" si="2"/>
        <v>290.75059877981994</v>
      </c>
      <c r="X154" s="118">
        <f t="shared" si="2"/>
        <v>2.1493164580907487</v>
      </c>
      <c r="Y154" s="118">
        <f t="shared" si="2"/>
        <v>2.3351490005853734</v>
      </c>
      <c r="Z154" s="118">
        <f t="shared" si="2"/>
        <v>1.4413083649157057</v>
      </c>
      <c r="AA154" s="118">
        <f t="shared" si="2"/>
        <v>1.1559424505074098</v>
      </c>
      <c r="AB154" s="118">
        <f t="shared" si="2"/>
        <v>7.0817162730392491</v>
      </c>
      <c r="AC154" s="118">
        <f t="shared" si="2"/>
        <v>70.427590119201994</v>
      </c>
      <c r="AD154" s="118">
        <f t="shared" si="2"/>
        <v>1.9096808294143102</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10.144230121399801</v>
      </c>
      <c r="F157" s="125">
        <v>0.15102741199699901</v>
      </c>
      <c r="G157" s="125">
        <v>0.59953008593169099</v>
      </c>
      <c r="H157" s="126" t="s">
        <v>425</v>
      </c>
      <c r="I157" s="126" t="s">
        <v>426</v>
      </c>
      <c r="J157" s="126" t="s">
        <v>426</v>
      </c>
      <c r="K157" s="126" t="s">
        <v>426</v>
      </c>
      <c r="L157" s="126" t="s">
        <v>426</v>
      </c>
      <c r="M157" s="127">
        <v>1.4255856403152101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31475.33444624957</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3.0683531566558099E-2</v>
      </c>
      <c r="F158" s="125">
        <v>6.9027144685261596E-3</v>
      </c>
      <c r="G158" s="125">
        <v>1.9514087797228501E-3</v>
      </c>
      <c r="H158" s="126" t="s">
        <v>425</v>
      </c>
      <c r="I158" s="126" t="s">
        <v>426</v>
      </c>
      <c r="J158" s="126" t="s">
        <v>426</v>
      </c>
      <c r="K158" s="126" t="s">
        <v>426</v>
      </c>
      <c r="L158" s="126" t="s">
        <v>426</v>
      </c>
      <c r="M158" s="127">
        <v>0.49097625262640598</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102.53699777750772</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19.396851434282013</v>
      </c>
      <c r="F159" s="125">
        <v>1.1675077328231196</v>
      </c>
      <c r="G159" s="125">
        <v>12.190428326207776</v>
      </c>
      <c r="H159" s="125">
        <v>2.6223467493483874E-3</v>
      </c>
      <c r="I159" s="126" t="s">
        <v>426</v>
      </c>
      <c r="J159" s="126" t="s">
        <v>426</v>
      </c>
      <c r="K159" s="126" t="s">
        <v>426</v>
      </c>
      <c r="L159" s="126" t="s">
        <v>426</v>
      </c>
      <c r="M159" s="127">
        <v>5.884829154608485</v>
      </c>
      <c r="N159" s="127">
        <v>4.8220875262182855E-2</v>
      </c>
      <c r="O159" s="127">
        <v>6.6408398646263297E-3</v>
      </c>
      <c r="P159" s="127">
        <v>9.5604189238271409E-3</v>
      </c>
      <c r="Q159" s="127">
        <v>9.6860531167412348E-2</v>
      </c>
      <c r="R159" s="126" t="s">
        <v>425</v>
      </c>
      <c r="S159" s="127">
        <v>9.6860531167412361E-2</v>
      </c>
      <c r="T159" s="127">
        <v>5.4645490951698861</v>
      </c>
      <c r="U159" s="127">
        <v>9.6441750524365516E-2</v>
      </c>
      <c r="V159" s="127">
        <v>0.22291685292683339</v>
      </c>
      <c r="W159" s="126" t="s">
        <v>425</v>
      </c>
      <c r="X159" s="127">
        <v>1.2024835005116249E-2</v>
      </c>
      <c r="Y159" s="127">
        <v>1.1351558765001222E-2</v>
      </c>
      <c r="Z159" s="127">
        <v>4.7302796447213202E-3</v>
      </c>
      <c r="AA159" s="126" t="s">
        <v>425</v>
      </c>
      <c r="AB159" s="127">
        <v>2.8106673414838839E-2</v>
      </c>
      <c r="AC159" s="126" t="s">
        <v>427</v>
      </c>
      <c r="AD159" s="126" t="s">
        <v>427</v>
      </c>
      <c r="AE159" s="119"/>
      <c r="AF159" s="128">
        <v>12142.807303389127</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15.896222686729232</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7"/>
      <c r="J172" s="137"/>
      <c r="K172" s="137"/>
      <c r="L172" s="137"/>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8" width="11.269531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4.542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1995</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1995</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41.877674332500007</v>
      </c>
      <c r="F14" s="103">
        <v>0.13816831741063013</v>
      </c>
      <c r="G14" s="103">
        <v>60.519420650836999</v>
      </c>
      <c r="H14" s="103">
        <v>8.0999999999999996E-4</v>
      </c>
      <c r="I14" s="100" t="s">
        <v>426</v>
      </c>
      <c r="J14" s="100" t="s">
        <v>426</v>
      </c>
      <c r="K14" s="100" t="s">
        <v>426</v>
      </c>
      <c r="L14" s="100" t="s">
        <v>426</v>
      </c>
      <c r="M14" s="104">
        <v>1.4383115624</v>
      </c>
      <c r="N14" s="104">
        <v>6.4734668192199987</v>
      </c>
      <c r="O14" s="104">
        <v>0.12782352582400003</v>
      </c>
      <c r="P14" s="104">
        <v>0.62237230936389498</v>
      </c>
      <c r="Q14" s="104">
        <v>0.33650552791650001</v>
      </c>
      <c r="R14" s="104">
        <v>1.4426109197885002</v>
      </c>
      <c r="S14" s="104">
        <v>0.90569458012950022</v>
      </c>
      <c r="T14" s="104">
        <v>2.5284111432144996</v>
      </c>
      <c r="U14" s="104">
        <v>1.7537251666667497</v>
      </c>
      <c r="V14" s="104">
        <v>2.0816285054549999</v>
      </c>
      <c r="W14" s="104">
        <v>86.003328453456007</v>
      </c>
      <c r="X14" s="104">
        <v>9.2347690645E-5</v>
      </c>
      <c r="Y14" s="104">
        <v>1.835048646E-5</v>
      </c>
      <c r="Z14" s="104">
        <v>1.8188931460000002E-5</v>
      </c>
      <c r="AA14" s="104">
        <v>1.9479848946E-4</v>
      </c>
      <c r="AB14" s="104">
        <v>3.2368559712999995E-4</v>
      </c>
      <c r="AC14" s="104">
        <v>76.526584117039974</v>
      </c>
      <c r="AD14" s="104">
        <v>5.0260049931000004E-3</v>
      </c>
      <c r="AE14" s="99"/>
      <c r="AF14" s="101">
        <v>7928.3249999999998</v>
      </c>
      <c r="AG14" s="101">
        <v>130034.374</v>
      </c>
      <c r="AH14" s="101">
        <v>52526.709499999997</v>
      </c>
      <c r="AI14" s="101">
        <v>3500.2273197157201</v>
      </c>
      <c r="AJ14" s="101">
        <v>2990.03717828652</v>
      </c>
      <c r="AK14" s="101" t="s">
        <v>427</v>
      </c>
      <c r="AL14" s="29" t="s">
        <v>50</v>
      </c>
    </row>
    <row r="15" spans="1:38" ht="26.25" customHeight="1" thickBot="1" x14ac:dyDescent="0.3">
      <c r="A15" s="40" t="s">
        <v>54</v>
      </c>
      <c r="B15" s="40" t="s">
        <v>55</v>
      </c>
      <c r="C15" s="41" t="s">
        <v>56</v>
      </c>
      <c r="D15" s="42"/>
      <c r="E15" s="103">
        <v>4.9613579620000001</v>
      </c>
      <c r="F15" s="103">
        <v>0.39149661493999999</v>
      </c>
      <c r="G15" s="103">
        <v>30.511279419000001</v>
      </c>
      <c r="H15" s="100" t="s">
        <v>425</v>
      </c>
      <c r="I15" s="100" t="s">
        <v>426</v>
      </c>
      <c r="J15" s="100" t="s">
        <v>426</v>
      </c>
      <c r="K15" s="100" t="s">
        <v>426</v>
      </c>
      <c r="L15" s="100" t="s">
        <v>426</v>
      </c>
      <c r="M15" s="104">
        <v>1.9048502949999999</v>
      </c>
      <c r="N15" s="104">
        <v>0.31950799999999996</v>
      </c>
      <c r="O15" s="104">
        <v>1.0988E-2</v>
      </c>
      <c r="P15" s="104">
        <v>6.5259999999999997E-3</v>
      </c>
      <c r="Q15" s="104">
        <v>1.1264E-2</v>
      </c>
      <c r="R15" s="104">
        <v>0.37745200000000001</v>
      </c>
      <c r="S15" s="104">
        <v>0.11014</v>
      </c>
      <c r="T15" s="104">
        <v>9.3005950000000013</v>
      </c>
      <c r="U15" s="104">
        <v>5.0240000000000007E-3</v>
      </c>
      <c r="V15" s="104">
        <v>0.2</v>
      </c>
      <c r="W15" s="104">
        <v>4.8253856999999997E-2</v>
      </c>
      <c r="X15" s="100" t="s">
        <v>425</v>
      </c>
      <c r="Y15" s="100" t="s">
        <v>425</v>
      </c>
      <c r="Z15" s="100" t="s">
        <v>425</v>
      </c>
      <c r="AA15" s="100" t="s">
        <v>425</v>
      </c>
      <c r="AB15" s="100" t="s">
        <v>425</v>
      </c>
      <c r="AC15" s="100" t="s">
        <v>427</v>
      </c>
      <c r="AD15" s="100" t="s">
        <v>427</v>
      </c>
      <c r="AE15" s="99"/>
      <c r="AF15" s="101">
        <v>61500.502568999997</v>
      </c>
      <c r="AG15" s="101" t="s">
        <v>427</v>
      </c>
      <c r="AH15" s="101">
        <v>2933.8299295813799</v>
      </c>
      <c r="AI15" s="101" t="s">
        <v>427</v>
      </c>
      <c r="AJ15" s="101" t="s">
        <v>427</v>
      </c>
      <c r="AK15" s="101" t="s">
        <v>427</v>
      </c>
      <c r="AL15" s="29" t="s">
        <v>50</v>
      </c>
    </row>
    <row r="16" spans="1:38" ht="26.25" customHeight="1" thickBot="1" x14ac:dyDescent="0.3">
      <c r="A16" s="40" t="s">
        <v>54</v>
      </c>
      <c r="B16" s="40" t="s">
        <v>57</v>
      </c>
      <c r="C16" s="41" t="s">
        <v>58</v>
      </c>
      <c r="D16" s="42"/>
      <c r="E16" s="103">
        <v>2.6911114390000002</v>
      </c>
      <c r="F16" s="103">
        <v>9.3849622815440001E-2</v>
      </c>
      <c r="G16" s="103">
        <v>4.6376751220000001</v>
      </c>
      <c r="H16" s="100" t="s">
        <v>427</v>
      </c>
      <c r="I16" s="100" t="s">
        <v>426</v>
      </c>
      <c r="J16" s="100" t="s">
        <v>426</v>
      </c>
      <c r="K16" s="100" t="s">
        <v>426</v>
      </c>
      <c r="L16" s="100" t="s">
        <v>426</v>
      </c>
      <c r="M16" s="104">
        <v>0.229248646</v>
      </c>
      <c r="N16" s="104">
        <v>3.6832000000000004E-2</v>
      </c>
      <c r="O16" s="104">
        <v>2.0000000000000001E-4</v>
      </c>
      <c r="P16" s="104">
        <v>1E-4</v>
      </c>
      <c r="Q16" s="104">
        <v>1.5E-3</v>
      </c>
      <c r="R16" s="104">
        <v>3.3E-3</v>
      </c>
      <c r="S16" s="104">
        <v>3.0000000000000001E-3</v>
      </c>
      <c r="T16" s="104">
        <v>7.8899999999999998E-2</v>
      </c>
      <c r="U16" s="104">
        <v>1E-4</v>
      </c>
      <c r="V16" s="100" t="s">
        <v>425</v>
      </c>
      <c r="W16" s="104">
        <v>0.74167484400000006</v>
      </c>
      <c r="X16" s="104">
        <v>2.4722494800000001E-2</v>
      </c>
      <c r="Y16" s="104">
        <v>2.1755795420000001E-2</v>
      </c>
      <c r="Z16" s="104">
        <v>4.9444989600000003E-2</v>
      </c>
      <c r="AA16" s="104">
        <v>1.1619572559999999E-2</v>
      </c>
      <c r="AB16" s="104">
        <v>0.1075428524</v>
      </c>
      <c r="AC16" s="104">
        <v>1.4734606899999999E-4</v>
      </c>
      <c r="AD16" s="100" t="s">
        <v>427</v>
      </c>
      <c r="AE16" s="99"/>
      <c r="AF16" s="101">
        <v>1170.0624019999998</v>
      </c>
      <c r="AG16" s="101">
        <v>5146.0330000000004</v>
      </c>
      <c r="AH16" s="101">
        <v>0</v>
      </c>
      <c r="AI16" s="101" t="s">
        <v>427</v>
      </c>
      <c r="AJ16" s="101" t="s">
        <v>427</v>
      </c>
      <c r="AK16" s="101" t="s">
        <v>427</v>
      </c>
      <c r="AL16" s="29" t="s">
        <v>50</v>
      </c>
    </row>
    <row r="17" spans="1:38" ht="26.25" customHeight="1" thickBot="1" x14ac:dyDescent="0.3">
      <c r="A17" s="40" t="s">
        <v>54</v>
      </c>
      <c r="B17" s="40" t="s">
        <v>59</v>
      </c>
      <c r="C17" s="41" t="s">
        <v>60</v>
      </c>
      <c r="D17" s="42"/>
      <c r="E17" s="103">
        <v>0.13430691031000003</v>
      </c>
      <c r="F17" s="103">
        <v>2.0181015186999999E-2</v>
      </c>
      <c r="G17" s="103">
        <v>0.18812112065999997</v>
      </c>
      <c r="H17" s="100" t="s">
        <v>425</v>
      </c>
      <c r="I17" s="100" t="s">
        <v>426</v>
      </c>
      <c r="J17" s="100" t="s">
        <v>426</v>
      </c>
      <c r="K17" s="100" t="s">
        <v>426</v>
      </c>
      <c r="L17" s="100" t="s">
        <v>426</v>
      </c>
      <c r="M17" s="104">
        <v>0.48734200032800007</v>
      </c>
      <c r="N17" s="104">
        <v>0.42915200000000003</v>
      </c>
      <c r="O17" s="104">
        <v>5.1000000000000004E-3</v>
      </c>
      <c r="P17" s="104">
        <v>7.1900000000000002E-4</v>
      </c>
      <c r="Q17" s="104">
        <v>0.18099999999999999</v>
      </c>
      <c r="R17" s="104">
        <v>9.6299999999999997E-2</v>
      </c>
      <c r="S17" s="104">
        <v>0.2319</v>
      </c>
      <c r="T17" s="104">
        <v>0.41610000000000003</v>
      </c>
      <c r="U17" s="104">
        <v>1.1000000000000001E-3</v>
      </c>
      <c r="V17" s="104">
        <v>1.2</v>
      </c>
      <c r="W17" s="104">
        <v>1.0839537E-2</v>
      </c>
      <c r="X17" s="100" t="s">
        <v>425</v>
      </c>
      <c r="Y17" s="100" t="s">
        <v>425</v>
      </c>
      <c r="Z17" s="100" t="s">
        <v>425</v>
      </c>
      <c r="AA17" s="100" t="s">
        <v>425</v>
      </c>
      <c r="AB17" s="100" t="s">
        <v>425</v>
      </c>
      <c r="AC17" s="100" t="s">
        <v>427</v>
      </c>
      <c r="AD17" s="100" t="s">
        <v>427</v>
      </c>
      <c r="AE17" s="99"/>
      <c r="AF17" s="101">
        <v>1610.9444463674599</v>
      </c>
      <c r="AG17" s="101">
        <v>0</v>
      </c>
      <c r="AH17" s="101">
        <v>6866.3514260000002</v>
      </c>
      <c r="AI17" s="101" t="s">
        <v>427</v>
      </c>
      <c r="AJ17" s="101" t="s">
        <v>427</v>
      </c>
      <c r="AK17" s="101" t="s">
        <v>427</v>
      </c>
      <c r="AL17" s="29" t="s">
        <v>50</v>
      </c>
    </row>
    <row r="18" spans="1:38" ht="26.25" customHeight="1" thickBot="1" x14ac:dyDescent="0.3">
      <c r="A18" s="40" t="s">
        <v>54</v>
      </c>
      <c r="B18" s="40" t="s">
        <v>61</v>
      </c>
      <c r="C18" s="41" t="s">
        <v>62</v>
      </c>
      <c r="D18" s="42"/>
      <c r="E18" s="103">
        <v>0.60574662679999991</v>
      </c>
      <c r="F18" s="103">
        <v>2.07086359210015E-2</v>
      </c>
      <c r="G18" s="103">
        <v>1.1425446993000001</v>
      </c>
      <c r="H18" s="100" t="s">
        <v>425</v>
      </c>
      <c r="I18" s="100" t="s">
        <v>426</v>
      </c>
      <c r="J18" s="100" t="s">
        <v>426</v>
      </c>
      <c r="K18" s="100" t="s">
        <v>426</v>
      </c>
      <c r="L18" s="100" t="s">
        <v>426</v>
      </c>
      <c r="M18" s="104">
        <v>0.34271751009999996</v>
      </c>
      <c r="N18" s="104">
        <v>4.5644000000000004E-2</v>
      </c>
      <c r="O18" s="104">
        <v>1.5E-3</v>
      </c>
      <c r="P18" s="104">
        <v>8.9300000000000002E-4</v>
      </c>
      <c r="Q18" s="104">
        <v>6.4999999999999997E-3</v>
      </c>
      <c r="R18" s="104">
        <v>2.98E-2</v>
      </c>
      <c r="S18" s="104">
        <v>2.01E-2</v>
      </c>
      <c r="T18" s="104">
        <v>1.1257760000000001</v>
      </c>
      <c r="U18" s="104">
        <v>5.9999999999999995E-4</v>
      </c>
      <c r="V18" s="104">
        <v>0.1</v>
      </c>
      <c r="W18" s="104">
        <v>1.1017637E-2</v>
      </c>
      <c r="X18" s="100" t="s">
        <v>425</v>
      </c>
      <c r="Y18" s="100" t="s">
        <v>425</v>
      </c>
      <c r="Z18" s="100" t="s">
        <v>425</v>
      </c>
      <c r="AA18" s="100" t="s">
        <v>425</v>
      </c>
      <c r="AB18" s="100" t="s">
        <v>425</v>
      </c>
      <c r="AC18" s="100" t="s">
        <v>425</v>
      </c>
      <c r="AD18" s="100" t="s">
        <v>427</v>
      </c>
      <c r="AE18" s="99"/>
      <c r="AF18" s="101">
        <v>2091.7240649742698</v>
      </c>
      <c r="AG18" s="101">
        <v>1660.5482</v>
      </c>
      <c r="AH18" s="101">
        <v>3518.028206</v>
      </c>
      <c r="AI18" s="101" t="s">
        <v>427</v>
      </c>
      <c r="AJ18" s="101" t="s">
        <v>427</v>
      </c>
      <c r="AK18" s="101" t="s">
        <v>427</v>
      </c>
      <c r="AL18" s="29" t="s">
        <v>50</v>
      </c>
    </row>
    <row r="19" spans="1:38" ht="26.25" customHeight="1" thickBot="1" x14ac:dyDescent="0.3">
      <c r="A19" s="40" t="s">
        <v>54</v>
      </c>
      <c r="B19" s="40" t="s">
        <v>63</v>
      </c>
      <c r="C19" s="41" t="s">
        <v>64</v>
      </c>
      <c r="D19" s="42"/>
      <c r="E19" s="103">
        <v>6.0779805070999986</v>
      </c>
      <c r="F19" s="103">
        <v>0.25892769045352099</v>
      </c>
      <c r="G19" s="103">
        <v>6.8583383449999982</v>
      </c>
      <c r="H19" s="100" t="s">
        <v>425</v>
      </c>
      <c r="I19" s="100" t="s">
        <v>426</v>
      </c>
      <c r="J19" s="100" t="s">
        <v>426</v>
      </c>
      <c r="K19" s="100" t="s">
        <v>426</v>
      </c>
      <c r="L19" s="100" t="s">
        <v>426</v>
      </c>
      <c r="M19" s="104">
        <v>0.74730210497000016</v>
      </c>
      <c r="N19" s="104">
        <v>0.35698900000000006</v>
      </c>
      <c r="O19" s="104">
        <v>2.2800000000000001E-2</v>
      </c>
      <c r="P19" s="104">
        <v>1.6175000000000002E-2</v>
      </c>
      <c r="Q19" s="104">
        <v>2.2800000000000001E-2</v>
      </c>
      <c r="R19" s="104">
        <v>0.4556</v>
      </c>
      <c r="S19" s="104">
        <v>0.2278</v>
      </c>
      <c r="T19" s="104">
        <v>13.611243999999999</v>
      </c>
      <c r="U19" s="104">
        <v>9.1000000000000004E-3</v>
      </c>
      <c r="V19" s="104">
        <v>1.139939</v>
      </c>
      <c r="W19" s="104">
        <v>9.7207056999999999E-2</v>
      </c>
      <c r="X19" s="100" t="s">
        <v>425</v>
      </c>
      <c r="Y19" s="100" t="s">
        <v>425</v>
      </c>
      <c r="Z19" s="100" t="s">
        <v>425</v>
      </c>
      <c r="AA19" s="100" t="s">
        <v>425</v>
      </c>
      <c r="AB19" s="100" t="s">
        <v>425</v>
      </c>
      <c r="AC19" s="100" t="s">
        <v>427</v>
      </c>
      <c r="AD19" s="100" t="s">
        <v>427</v>
      </c>
      <c r="AE19" s="99"/>
      <c r="AF19" s="101">
        <v>18487.5302044606</v>
      </c>
      <c r="AG19" s="101">
        <v>500.81193075057303</v>
      </c>
      <c r="AH19" s="101">
        <v>35413.643892</v>
      </c>
      <c r="AI19" s="101" t="s">
        <v>427</v>
      </c>
      <c r="AJ19" s="101">
        <v>0</v>
      </c>
      <c r="AK19" s="101" t="s">
        <v>427</v>
      </c>
      <c r="AL19" s="29" t="s">
        <v>50</v>
      </c>
    </row>
    <row r="20" spans="1:38" ht="26.25" customHeight="1" thickBot="1" x14ac:dyDescent="0.3">
      <c r="A20" s="40" t="s">
        <v>54</v>
      </c>
      <c r="B20" s="40" t="s">
        <v>65</v>
      </c>
      <c r="C20" s="41" t="s">
        <v>66</v>
      </c>
      <c r="D20" s="42"/>
      <c r="E20" s="103">
        <v>0.3911713208</v>
      </c>
      <c r="F20" s="103">
        <v>2.9045162530313699E-2</v>
      </c>
      <c r="G20" s="103">
        <v>0.64622130230000008</v>
      </c>
      <c r="H20" s="100" t="s">
        <v>425</v>
      </c>
      <c r="I20" s="100" t="s">
        <v>426</v>
      </c>
      <c r="J20" s="100" t="s">
        <v>426</v>
      </c>
      <c r="K20" s="100" t="s">
        <v>426</v>
      </c>
      <c r="L20" s="100" t="s">
        <v>426</v>
      </c>
      <c r="M20" s="104">
        <v>0.11035960535000003</v>
      </c>
      <c r="N20" s="104">
        <v>1.1022000000000001E-2</v>
      </c>
      <c r="O20" s="104">
        <v>8.9999999999999998E-4</v>
      </c>
      <c r="P20" s="104">
        <v>5.0000000000000001E-4</v>
      </c>
      <c r="Q20" s="104">
        <v>1.6999999999999999E-3</v>
      </c>
      <c r="R20" s="104">
        <v>1.83E-2</v>
      </c>
      <c r="S20" s="104">
        <v>9.9000000000000008E-3</v>
      </c>
      <c r="T20" s="104">
        <v>0.52739999999999998</v>
      </c>
      <c r="U20" s="104">
        <v>4.0000000000000002E-4</v>
      </c>
      <c r="V20" s="100" t="s">
        <v>425</v>
      </c>
      <c r="W20" s="104">
        <v>1.6065570000000001E-2</v>
      </c>
      <c r="X20" s="100" t="s">
        <v>425</v>
      </c>
      <c r="Y20" s="100" t="s">
        <v>425</v>
      </c>
      <c r="Z20" s="100" t="s">
        <v>425</v>
      </c>
      <c r="AA20" s="100" t="s">
        <v>425</v>
      </c>
      <c r="AB20" s="100" t="s">
        <v>425</v>
      </c>
      <c r="AC20" s="100" t="s">
        <v>427</v>
      </c>
      <c r="AD20" s="100" t="s">
        <v>427</v>
      </c>
      <c r="AE20" s="99"/>
      <c r="AF20" s="101">
        <v>661.11852903637498</v>
      </c>
      <c r="AG20" s="101">
        <v>1261.442</v>
      </c>
      <c r="AH20" s="101">
        <v>3852.1939499999999</v>
      </c>
      <c r="AI20" s="101">
        <v>41.2</v>
      </c>
      <c r="AJ20" s="101" t="s">
        <v>427</v>
      </c>
      <c r="AK20" s="101" t="s">
        <v>427</v>
      </c>
      <c r="AL20" s="29" t="s">
        <v>50</v>
      </c>
    </row>
    <row r="21" spans="1:38" ht="26.25" customHeight="1" thickBot="1" x14ac:dyDescent="0.3">
      <c r="A21" s="40" t="s">
        <v>54</v>
      </c>
      <c r="B21" s="40" t="s">
        <v>67</v>
      </c>
      <c r="C21" s="41" t="s">
        <v>68</v>
      </c>
      <c r="D21" s="42"/>
      <c r="E21" s="103">
        <v>3.4694223979999994</v>
      </c>
      <c r="F21" s="103">
        <v>0.15544593728905901</v>
      </c>
      <c r="G21" s="103">
        <v>8.547789195</v>
      </c>
      <c r="H21" s="100" t="s">
        <v>425</v>
      </c>
      <c r="I21" s="100" t="s">
        <v>426</v>
      </c>
      <c r="J21" s="100" t="s">
        <v>426</v>
      </c>
      <c r="K21" s="100" t="s">
        <v>426</v>
      </c>
      <c r="L21" s="100" t="s">
        <v>426</v>
      </c>
      <c r="M21" s="104">
        <v>0.59979136479999995</v>
      </c>
      <c r="N21" s="104">
        <v>5.2377100000000008</v>
      </c>
      <c r="O21" s="104">
        <v>2.6821000000000001E-2</v>
      </c>
      <c r="P21" s="104">
        <v>1.5435000000000003E-2</v>
      </c>
      <c r="Q21" s="104">
        <v>2.7799999999999998E-2</v>
      </c>
      <c r="R21" s="104">
        <v>0.5138640000000001</v>
      </c>
      <c r="S21" s="104">
        <v>0.25900000000000001</v>
      </c>
      <c r="T21" s="104">
        <v>15.308982</v>
      </c>
      <c r="U21" s="104">
        <v>1.03E-2</v>
      </c>
      <c r="V21" s="104">
        <v>0.517424</v>
      </c>
      <c r="W21" s="104">
        <v>8.3461965999999999E-2</v>
      </c>
      <c r="X21" s="100" t="s">
        <v>425</v>
      </c>
      <c r="Y21" s="100" t="s">
        <v>425</v>
      </c>
      <c r="Z21" s="100" t="s">
        <v>425</v>
      </c>
      <c r="AA21" s="100" t="s">
        <v>425</v>
      </c>
      <c r="AB21" s="100" t="s">
        <v>425</v>
      </c>
      <c r="AC21" s="100" t="s">
        <v>427</v>
      </c>
      <c r="AD21" s="100" t="s">
        <v>427</v>
      </c>
      <c r="AE21" s="99"/>
      <c r="AF21" s="101">
        <v>18370.557091355899</v>
      </c>
      <c r="AG21" s="101">
        <v>2329.14747781504</v>
      </c>
      <c r="AH21" s="101">
        <v>9763.9344220000003</v>
      </c>
      <c r="AI21" s="101">
        <v>26.823359017296081</v>
      </c>
      <c r="AJ21" s="101">
        <v>227.35421506404899</v>
      </c>
      <c r="AK21" s="101" t="s">
        <v>427</v>
      </c>
      <c r="AL21" s="29" t="s">
        <v>50</v>
      </c>
    </row>
    <row r="22" spans="1:38" ht="26.25" customHeight="1" thickBot="1" x14ac:dyDescent="0.3">
      <c r="A22" s="40" t="s">
        <v>54</v>
      </c>
      <c r="B22" s="44" t="s">
        <v>69</v>
      </c>
      <c r="C22" s="41" t="s">
        <v>70</v>
      </c>
      <c r="D22" s="42"/>
      <c r="E22" s="103">
        <v>0.45539186489999994</v>
      </c>
      <c r="F22" s="103">
        <v>3.3014793632542602E-2</v>
      </c>
      <c r="G22" s="103">
        <v>0.76312836239999982</v>
      </c>
      <c r="H22" s="100" t="s">
        <v>425</v>
      </c>
      <c r="I22" s="100" t="s">
        <v>426</v>
      </c>
      <c r="J22" s="100" t="s">
        <v>426</v>
      </c>
      <c r="K22" s="100" t="s">
        <v>426</v>
      </c>
      <c r="L22" s="100" t="s">
        <v>426</v>
      </c>
      <c r="M22" s="104">
        <v>0.13917148874000002</v>
      </c>
      <c r="N22" s="104">
        <v>4.5536E-2</v>
      </c>
      <c r="O22" s="104">
        <v>3.8999999999999998E-3</v>
      </c>
      <c r="P22" s="104">
        <v>2.4660000000000003E-3</v>
      </c>
      <c r="Q22" s="104">
        <v>4.0000000000000001E-3</v>
      </c>
      <c r="R22" s="104">
        <v>7.8799999999999995E-2</v>
      </c>
      <c r="S22" s="104">
        <v>3.9399999999999998E-2</v>
      </c>
      <c r="T22" s="104">
        <v>2.3201000000000001</v>
      </c>
      <c r="U22" s="104">
        <v>1.6000000000000001E-3</v>
      </c>
      <c r="V22" s="104">
        <v>0.1</v>
      </c>
      <c r="W22" s="104">
        <v>1.221415E-2</v>
      </c>
      <c r="X22" s="100" t="s">
        <v>425</v>
      </c>
      <c r="Y22" s="100" t="s">
        <v>425</v>
      </c>
      <c r="Z22" s="100" t="s">
        <v>425</v>
      </c>
      <c r="AA22" s="100" t="s">
        <v>425</v>
      </c>
      <c r="AB22" s="100" t="s">
        <v>425</v>
      </c>
      <c r="AC22" s="100" t="s">
        <v>427</v>
      </c>
      <c r="AD22" s="100" t="s">
        <v>427</v>
      </c>
      <c r="AE22" s="99"/>
      <c r="AF22" s="101">
        <v>2874.1149990784052</v>
      </c>
      <c r="AG22" s="101">
        <v>28.440503</v>
      </c>
      <c r="AH22" s="101">
        <v>10854.589526</v>
      </c>
      <c r="AI22" s="101">
        <v>0</v>
      </c>
      <c r="AJ22" s="101">
        <v>0</v>
      </c>
      <c r="AK22" s="101" t="s">
        <v>427</v>
      </c>
      <c r="AL22" s="29" t="s">
        <v>50</v>
      </c>
    </row>
    <row r="23" spans="1:38" ht="26.25" customHeight="1" thickBot="1" x14ac:dyDescent="0.3">
      <c r="A23" s="40" t="s">
        <v>71</v>
      </c>
      <c r="B23" s="44" t="s">
        <v>392</v>
      </c>
      <c r="C23" s="41" t="s">
        <v>388</v>
      </c>
      <c r="D23" s="83"/>
      <c r="E23" s="103">
        <v>3.3960925831724711</v>
      </c>
      <c r="F23" s="103">
        <v>1.1075021975985291</v>
      </c>
      <c r="G23" s="103">
        <v>0.20118139607077801</v>
      </c>
      <c r="H23" s="103">
        <v>6.0982282336300006E-4</v>
      </c>
      <c r="I23" s="100" t="s">
        <v>426</v>
      </c>
      <c r="J23" s="100" t="s">
        <v>426</v>
      </c>
      <c r="K23" s="100" t="s">
        <v>426</v>
      </c>
      <c r="L23" s="100" t="s">
        <v>426</v>
      </c>
      <c r="M23" s="104">
        <v>3.7159666969711131</v>
      </c>
      <c r="N23" s="104">
        <v>9.9722807193000002E-2</v>
      </c>
      <c r="O23" s="104">
        <v>1.29415350533E-3</v>
      </c>
      <c r="P23" s="100" t="s">
        <v>425</v>
      </c>
      <c r="Q23" s="100" t="s">
        <v>425</v>
      </c>
      <c r="R23" s="104">
        <v>4.2314879594999993E-3</v>
      </c>
      <c r="S23" s="104">
        <v>0.19033234659599998</v>
      </c>
      <c r="T23" s="104">
        <v>5.8344300806500004E-3</v>
      </c>
      <c r="U23" s="104">
        <v>8.0061549253000004E-4</v>
      </c>
      <c r="V23" s="104">
        <v>0.102798722343</v>
      </c>
      <c r="W23" s="100" t="s">
        <v>425</v>
      </c>
      <c r="X23" s="104">
        <v>2.4856290279000001E-3</v>
      </c>
      <c r="Y23" s="104">
        <v>4.0170736947000001E-3</v>
      </c>
      <c r="Z23" s="100" t="s">
        <v>425</v>
      </c>
      <c r="AA23" s="100" t="s">
        <v>425</v>
      </c>
      <c r="AB23" s="104">
        <v>6.5027027247000005E-3</v>
      </c>
      <c r="AC23" s="100" t="s">
        <v>427</v>
      </c>
      <c r="AD23" s="100" t="s">
        <v>427</v>
      </c>
      <c r="AE23" s="99"/>
      <c r="AF23" s="101">
        <v>3478.9049588325342</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2.0178594138000006</v>
      </c>
      <c r="F24" s="103">
        <v>7.3735884023091697E-2</v>
      </c>
      <c r="G24" s="103">
        <v>2.5665909085000003</v>
      </c>
      <c r="H24" s="100" t="s">
        <v>425</v>
      </c>
      <c r="I24" s="100" t="s">
        <v>426</v>
      </c>
      <c r="J24" s="100" t="s">
        <v>426</v>
      </c>
      <c r="K24" s="100" t="s">
        <v>426</v>
      </c>
      <c r="L24" s="100" t="s">
        <v>426</v>
      </c>
      <c r="M24" s="104">
        <v>1.1405143242000002</v>
      </c>
      <c r="N24" s="104">
        <v>8.6157000000000011E-2</v>
      </c>
      <c r="O24" s="104">
        <v>7.6019999999999994E-3</v>
      </c>
      <c r="P24" s="104">
        <v>4.8830000000000002E-3</v>
      </c>
      <c r="Q24" s="104">
        <v>8.2059999999999998E-3</v>
      </c>
      <c r="R24" s="104">
        <v>0.143705</v>
      </c>
      <c r="S24" s="104">
        <v>7.1702000000000002E-2</v>
      </c>
      <c r="T24" s="104">
        <v>4.2050049999999999</v>
      </c>
      <c r="U24" s="104">
        <v>3.705E-3</v>
      </c>
      <c r="V24" s="104">
        <v>0.10805000000000001</v>
      </c>
      <c r="W24" s="104">
        <v>2.1047625E-2</v>
      </c>
      <c r="X24" s="100" t="s">
        <v>425</v>
      </c>
      <c r="Y24" s="100" t="s">
        <v>425</v>
      </c>
      <c r="Z24" s="100" t="s">
        <v>425</v>
      </c>
      <c r="AA24" s="100" t="s">
        <v>425</v>
      </c>
      <c r="AB24" s="100" t="s">
        <v>425</v>
      </c>
      <c r="AC24" s="100" t="s">
        <v>425</v>
      </c>
      <c r="AD24" s="100" t="s">
        <v>427</v>
      </c>
      <c r="AE24" s="99"/>
      <c r="AF24" s="101">
        <v>5832.2853064652772</v>
      </c>
      <c r="AG24" s="101">
        <v>0</v>
      </c>
      <c r="AH24" s="101">
        <v>21017.055509999998</v>
      </c>
      <c r="AI24" s="101">
        <v>423.90475574979911</v>
      </c>
      <c r="AJ24" s="101">
        <v>0</v>
      </c>
      <c r="AK24" s="101" t="s">
        <v>427</v>
      </c>
      <c r="AL24" s="29" t="s">
        <v>50</v>
      </c>
    </row>
    <row r="25" spans="1:38" ht="26.25" customHeight="1" thickBot="1" x14ac:dyDescent="0.3">
      <c r="A25" s="40" t="s">
        <v>74</v>
      </c>
      <c r="B25" s="44" t="s">
        <v>75</v>
      </c>
      <c r="C25" s="46" t="s">
        <v>76</v>
      </c>
      <c r="D25" s="42"/>
      <c r="E25" s="103">
        <v>1.0007128740460001</v>
      </c>
      <c r="F25" s="103">
        <v>8.912093435E-2</v>
      </c>
      <c r="G25" s="103">
        <v>6.4330236888000006E-2</v>
      </c>
      <c r="H25" s="100" t="s">
        <v>425</v>
      </c>
      <c r="I25" s="100" t="s">
        <v>426</v>
      </c>
      <c r="J25" s="100" t="s">
        <v>426</v>
      </c>
      <c r="K25" s="100" t="s">
        <v>426</v>
      </c>
      <c r="L25" s="100" t="s">
        <v>426</v>
      </c>
      <c r="M25" s="104">
        <v>0.81263808713999997</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3377.3149695768943</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5.9595101470000002E-3</v>
      </c>
      <c r="F26" s="103">
        <v>1.0598217331E-2</v>
      </c>
      <c r="G26" s="103">
        <v>7.7643209200000003E-4</v>
      </c>
      <c r="H26" s="100" t="s">
        <v>425</v>
      </c>
      <c r="I26" s="100" t="s">
        <v>426</v>
      </c>
      <c r="J26" s="100" t="s">
        <v>426</v>
      </c>
      <c r="K26" s="100" t="s">
        <v>426</v>
      </c>
      <c r="L26" s="100" t="s">
        <v>426</v>
      </c>
      <c r="M26" s="104">
        <v>0.33499452642900002</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40.357294766584886</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69.794420421801419</v>
      </c>
      <c r="F27" s="100">
        <v>43.568466931809688</v>
      </c>
      <c r="G27" s="100">
        <v>3.972702120405974</v>
      </c>
      <c r="H27" s="100">
        <v>0.56106577453230333</v>
      </c>
      <c r="I27" s="100">
        <v>3.6579237664266926</v>
      </c>
      <c r="J27" s="100">
        <v>3.6579237664266926</v>
      </c>
      <c r="K27" s="100">
        <v>3.6579237664266926</v>
      </c>
      <c r="L27" s="100">
        <v>1.7787948706831804</v>
      </c>
      <c r="M27" s="100">
        <v>352.92031302206533</v>
      </c>
      <c r="N27" s="100">
        <v>51.365884315224982</v>
      </c>
      <c r="O27" s="100">
        <v>4.1287321069510726E-4</v>
      </c>
      <c r="P27" s="100">
        <v>2.1447334777891063E-2</v>
      </c>
      <c r="Q27" s="100">
        <v>6.4720861694389194E-4</v>
      </c>
      <c r="R27" s="100">
        <v>2.07334739865369E-2</v>
      </c>
      <c r="S27" s="100">
        <v>1.4395127805565212E-2</v>
      </c>
      <c r="T27" s="100">
        <v>4.3295599094752652E-3</v>
      </c>
      <c r="U27" s="100">
        <v>4.6867081249756941E-4</v>
      </c>
      <c r="V27" s="100">
        <v>7.9004612116172837E-2</v>
      </c>
      <c r="W27" s="100">
        <v>1.5001548999999998</v>
      </c>
      <c r="X27" s="100">
        <v>4.5839065247600001E-2</v>
      </c>
      <c r="Y27" s="100">
        <v>5.8598992726799998E-2</v>
      </c>
      <c r="Z27" s="100">
        <v>3.7557342813099998E-2</v>
      </c>
      <c r="AA27" s="100">
        <v>5.5734152371400003E-2</v>
      </c>
      <c r="AB27" s="100">
        <v>0.19772955315890001</v>
      </c>
      <c r="AC27" s="100">
        <v>1.500155E-3</v>
      </c>
      <c r="AD27" s="101">
        <v>3.143563E-4</v>
      </c>
      <c r="AE27" s="99"/>
      <c r="AF27" s="100">
        <v>127458.06473453761</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4.9498359814195707</v>
      </c>
      <c r="F28" s="100">
        <v>0.68849867297547718</v>
      </c>
      <c r="G28" s="100">
        <v>0.72654669768700542</v>
      </c>
      <c r="H28" s="100">
        <v>4.3241378401424951E-3</v>
      </c>
      <c r="I28" s="100">
        <v>1.074315269160574</v>
      </c>
      <c r="J28" s="100">
        <v>1.074315269160574</v>
      </c>
      <c r="K28" s="100">
        <v>1.074315269160574</v>
      </c>
      <c r="L28" s="100">
        <v>0.51904364024158944</v>
      </c>
      <c r="M28" s="100">
        <v>6.5643907135187014</v>
      </c>
      <c r="N28" s="100">
        <v>0.37099576838007781</v>
      </c>
      <c r="O28" s="100">
        <v>1.6401401257715095E-5</v>
      </c>
      <c r="P28" s="100">
        <v>1.5774182173558355E-3</v>
      </c>
      <c r="Q28" s="100">
        <v>3.1513759987734475E-5</v>
      </c>
      <c r="R28" s="100">
        <v>2.4311734336398545E-3</v>
      </c>
      <c r="S28" s="100">
        <v>1.6338649608112054E-3</v>
      </c>
      <c r="T28" s="100">
        <v>8.4941242946295946E-5</v>
      </c>
      <c r="U28" s="100">
        <v>3.0224717460038768E-5</v>
      </c>
      <c r="V28" s="100">
        <v>5.4017778669761063E-3</v>
      </c>
      <c r="W28" s="100">
        <v>4.3570899999999996E-2</v>
      </c>
      <c r="X28" s="100">
        <v>5.744164651E-3</v>
      </c>
      <c r="Y28" s="100">
        <v>6.4863693401000008E-3</v>
      </c>
      <c r="Z28" s="100">
        <v>5.0331568901000002E-3</v>
      </c>
      <c r="AA28" s="100">
        <v>5.4326523343000005E-3</v>
      </c>
      <c r="AB28" s="100">
        <v>2.2696343215500001E-2</v>
      </c>
      <c r="AC28" s="100">
        <v>4.3570499999999999E-5</v>
      </c>
      <c r="AD28" s="101">
        <v>1.39739E-5</v>
      </c>
      <c r="AE28" s="99"/>
      <c r="AF28" s="100">
        <v>12367.9951812378</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48.148917540487304</v>
      </c>
      <c r="F29" s="100">
        <v>2.5824544281888739</v>
      </c>
      <c r="G29" s="100">
        <v>3.2127039074473061</v>
      </c>
      <c r="H29" s="100">
        <v>1.4037177279324391E-2</v>
      </c>
      <c r="I29" s="100">
        <v>1.8361918011440923</v>
      </c>
      <c r="J29" s="100">
        <v>1.8361918011440923</v>
      </c>
      <c r="K29" s="100">
        <v>1.8361918011440923</v>
      </c>
      <c r="L29" s="100">
        <v>0.98459158023983195</v>
      </c>
      <c r="M29" s="100">
        <v>10.759110212608698</v>
      </c>
      <c r="N29" s="100">
        <v>1.5378148997128074E-2</v>
      </c>
      <c r="O29" s="100">
        <v>6.1879457197908582E-5</v>
      </c>
      <c r="P29" s="100">
        <v>6.5528093675140996E-3</v>
      </c>
      <c r="Q29" s="100">
        <v>1.2370760963210351E-4</v>
      </c>
      <c r="R29" s="100">
        <v>1.0505296304095768E-2</v>
      </c>
      <c r="S29" s="100">
        <v>7.0448693488019756E-3</v>
      </c>
      <c r="T29" s="100">
        <v>2.4828740024733937E-4</v>
      </c>
      <c r="U29" s="100">
        <v>1.2365630486838982E-4</v>
      </c>
      <c r="V29" s="100">
        <v>2.2256595733398759E-2</v>
      </c>
      <c r="W29" s="100">
        <v>0.30497400000000002</v>
      </c>
      <c r="X29" s="100">
        <v>4.3568248617E-3</v>
      </c>
      <c r="Y29" s="100">
        <v>2.63829949966E-2</v>
      </c>
      <c r="Z29" s="100">
        <v>2.94811815655E-2</v>
      </c>
      <c r="AA29" s="100">
        <v>6.7772831183000003E-3</v>
      </c>
      <c r="AB29" s="100">
        <v>6.6998284542100009E-2</v>
      </c>
      <c r="AC29" s="100">
        <v>1.2361340000000001E-4</v>
      </c>
      <c r="AD29" s="101">
        <v>5.5076900000000001E-5</v>
      </c>
      <c r="AE29" s="99"/>
      <c r="AF29" s="100">
        <v>52773.708373092202</v>
      </c>
      <c r="AG29" s="100" t="s">
        <v>427</v>
      </c>
      <c r="AH29" s="100">
        <v>0.61204831199999998</v>
      </c>
      <c r="AI29" s="100">
        <v>0</v>
      </c>
      <c r="AJ29" s="100" t="s">
        <v>427</v>
      </c>
      <c r="AK29" s="100" t="s">
        <v>427</v>
      </c>
      <c r="AL29" s="29" t="s">
        <v>50</v>
      </c>
    </row>
    <row r="30" spans="1:38" ht="26.25" customHeight="1" thickBot="1" x14ac:dyDescent="0.3">
      <c r="A30" s="40" t="s">
        <v>79</v>
      </c>
      <c r="B30" s="40" t="s">
        <v>86</v>
      </c>
      <c r="C30" s="41" t="s">
        <v>87</v>
      </c>
      <c r="D30" s="42"/>
      <c r="E30" s="100">
        <v>0.25472576811493869</v>
      </c>
      <c r="F30" s="100">
        <v>5.4548747153348254</v>
      </c>
      <c r="G30" s="100">
        <v>2.5877216400242493E-2</v>
      </c>
      <c r="H30" s="100">
        <v>2.0378256389622005E-3</v>
      </c>
      <c r="I30" s="100">
        <v>0.10391767354167342</v>
      </c>
      <c r="J30" s="100">
        <v>0.10391767354167342</v>
      </c>
      <c r="K30" s="100">
        <v>0.10391767354167342</v>
      </c>
      <c r="L30" s="100">
        <v>1.7105301572553001E-2</v>
      </c>
      <c r="M30" s="100">
        <v>23.29198502627122</v>
      </c>
      <c r="N30" s="100">
        <v>1.240824494456114</v>
      </c>
      <c r="O30" s="100">
        <v>1.6524321864341944E-3</v>
      </c>
      <c r="P30" s="100">
        <v>3.7521963780351599E-4</v>
      </c>
      <c r="Q30" s="100">
        <v>1.2938608200121241E-5</v>
      </c>
      <c r="R30" s="100">
        <v>7.1930010780303939E-3</v>
      </c>
      <c r="S30" s="100">
        <v>0.28065053005706769</v>
      </c>
      <c r="T30" s="100">
        <v>1.1595026613536868E-2</v>
      </c>
      <c r="U30" s="100">
        <v>1.6452225090322905E-3</v>
      </c>
      <c r="V30" s="100">
        <v>0.16371308521887254</v>
      </c>
      <c r="W30" s="100">
        <v>2.7256700000000002E-2</v>
      </c>
      <c r="X30" s="100">
        <v>4.1533862570000002E-4</v>
      </c>
      <c r="Y30" s="100">
        <v>7.6145414720000008E-4</v>
      </c>
      <c r="Z30" s="100">
        <v>2.5958664110000004E-4</v>
      </c>
      <c r="AA30" s="100">
        <v>8.9124746779999998E-4</v>
      </c>
      <c r="AB30" s="100">
        <v>2.3276268818000004E-3</v>
      </c>
      <c r="AC30" s="100">
        <v>2.7256699999999999E-5</v>
      </c>
      <c r="AD30" s="101">
        <v>2.7256699999999999E-5</v>
      </c>
      <c r="AE30" s="99"/>
      <c r="AF30" s="100">
        <v>1887.9154511736001</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7.5876545270494304</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352.0705086232</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0.67427740785401635</v>
      </c>
      <c r="J32" s="100">
        <v>1.2868486727186548</v>
      </c>
      <c r="K32" s="100">
        <v>1.6600837565657989</v>
      </c>
      <c r="L32" s="100">
        <v>0.15688144806225826</v>
      </c>
      <c r="M32" s="100" t="s">
        <v>427</v>
      </c>
      <c r="N32" s="100">
        <v>4.8041417862135294</v>
      </c>
      <c r="O32" s="100">
        <v>2.1347477898994521E-2</v>
      </c>
      <c r="P32" s="100">
        <v>0</v>
      </c>
      <c r="Q32" s="100">
        <v>5.505531637030131E-2</v>
      </c>
      <c r="R32" s="100">
        <v>1.7898103708581885</v>
      </c>
      <c r="S32" s="100">
        <v>39.26961735199415</v>
      </c>
      <c r="T32" s="100">
        <v>0.27699495226682536</v>
      </c>
      <c r="U32" s="100">
        <v>3.3201675131315944E-2</v>
      </c>
      <c r="V32" s="100">
        <v>13.291514320319983</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58351.793153914405</v>
      </c>
      <c r="AL32" s="29" t="s">
        <v>412</v>
      </c>
    </row>
    <row r="33" spans="1:38" ht="26.25" customHeight="1" thickBot="1" x14ac:dyDescent="0.3">
      <c r="A33" s="40" t="s">
        <v>79</v>
      </c>
      <c r="B33" s="40" t="s">
        <v>92</v>
      </c>
      <c r="C33" s="41" t="s">
        <v>93</v>
      </c>
      <c r="D33" s="42"/>
      <c r="E33" s="100" t="s">
        <v>427</v>
      </c>
      <c r="F33" s="100" t="s">
        <v>427</v>
      </c>
      <c r="G33" s="100" t="s">
        <v>427</v>
      </c>
      <c r="H33" s="100" t="s">
        <v>427</v>
      </c>
      <c r="I33" s="100">
        <v>0.3103691207028868</v>
      </c>
      <c r="J33" s="100">
        <v>0.57475763093127219</v>
      </c>
      <c r="K33" s="100">
        <v>1.1495152618625444</v>
      </c>
      <c r="L33" s="100">
        <v>1.2184861775742965E-2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58351.793153914405</v>
      </c>
      <c r="AL33" s="29" t="s">
        <v>412</v>
      </c>
    </row>
    <row r="34" spans="1:38" ht="26.25" customHeight="1" thickBot="1" x14ac:dyDescent="0.3">
      <c r="A34" s="40" t="s">
        <v>71</v>
      </c>
      <c r="B34" s="40" t="s">
        <v>94</v>
      </c>
      <c r="C34" s="41" t="s">
        <v>95</v>
      </c>
      <c r="D34" s="42"/>
      <c r="E34" s="103">
        <v>2.4164722952900002</v>
      </c>
      <c r="F34" s="103">
        <v>0.20563493596900001</v>
      </c>
      <c r="G34" s="103">
        <v>8.2643346923000002E-2</v>
      </c>
      <c r="H34" s="103">
        <v>3.1785902599999998E-4</v>
      </c>
      <c r="I34" s="100" t="s">
        <v>426</v>
      </c>
      <c r="J34" s="100" t="s">
        <v>426</v>
      </c>
      <c r="K34" s="100" t="s">
        <v>426</v>
      </c>
      <c r="L34" s="100" t="s">
        <v>426</v>
      </c>
      <c r="M34" s="104">
        <v>1.4206731877700001</v>
      </c>
      <c r="N34" s="100" t="s">
        <v>425</v>
      </c>
      <c r="O34" s="104">
        <v>3.1785850999999999E-4</v>
      </c>
      <c r="P34" s="100" t="s">
        <v>425</v>
      </c>
      <c r="Q34" s="100" t="s">
        <v>425</v>
      </c>
      <c r="R34" s="104">
        <v>1.5892946E-3</v>
      </c>
      <c r="S34" s="104">
        <v>5.4036034999999996E-2</v>
      </c>
      <c r="T34" s="104">
        <v>2.2250139E-3</v>
      </c>
      <c r="U34" s="104">
        <v>3.1785850999999999E-4</v>
      </c>
      <c r="V34" s="104">
        <v>3.1785901999999998E-2</v>
      </c>
      <c r="W34" s="100" t="s">
        <v>425</v>
      </c>
      <c r="X34" s="104">
        <v>3.5901863999999997E-3</v>
      </c>
      <c r="Y34" s="104">
        <v>3.5901863999999997E-3</v>
      </c>
      <c r="Z34" s="104">
        <v>1.3659708E-3</v>
      </c>
      <c r="AA34" s="100" t="s">
        <v>425</v>
      </c>
      <c r="AB34" s="104">
        <v>8.5463445000000006E-3</v>
      </c>
      <c r="AC34" s="100" t="s">
        <v>427</v>
      </c>
      <c r="AD34" s="100" t="s">
        <v>427</v>
      </c>
      <c r="AE34" s="99"/>
      <c r="AF34" s="101">
        <v>1366.7938146420765</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2.3811735105840781</v>
      </c>
      <c r="F35" s="103">
        <v>0.10915525726983961</v>
      </c>
      <c r="G35" s="103">
        <v>0.89590023200846425</v>
      </c>
      <c r="H35" s="103">
        <v>3.8231908417855361E-4</v>
      </c>
      <c r="I35" s="100" t="s">
        <v>426</v>
      </c>
      <c r="J35" s="100" t="s">
        <v>426</v>
      </c>
      <c r="K35" s="100" t="s">
        <v>426</v>
      </c>
      <c r="L35" s="100" t="s">
        <v>426</v>
      </c>
      <c r="M35" s="104">
        <v>0.53852364928872698</v>
      </c>
      <c r="N35" s="104">
        <v>4.2544396378848201E-3</v>
      </c>
      <c r="O35" s="104">
        <v>4.5759560981116992E-4</v>
      </c>
      <c r="P35" s="104">
        <v>1.8700066507622399E-3</v>
      </c>
      <c r="Q35" s="104">
        <v>3.4132856598426096E-3</v>
      </c>
      <c r="R35" s="100" t="s">
        <v>425</v>
      </c>
      <c r="S35" s="104">
        <v>3.4132856598426092E-3</v>
      </c>
      <c r="T35" s="104">
        <v>9.898292276973554E-2</v>
      </c>
      <c r="U35" s="104">
        <v>8.5088792757694303E-3</v>
      </c>
      <c r="V35" s="104">
        <v>2.0950681729198728E-2</v>
      </c>
      <c r="W35" s="100" t="s">
        <v>425</v>
      </c>
      <c r="X35" s="104">
        <v>1.7777361951093701E-3</v>
      </c>
      <c r="Y35" s="104">
        <v>1.7663795256557798E-3</v>
      </c>
      <c r="Z35" s="104">
        <v>6.7899832265180999E-4</v>
      </c>
      <c r="AA35" s="100" t="s">
        <v>425</v>
      </c>
      <c r="AB35" s="104">
        <v>4.2231140434173904E-3</v>
      </c>
      <c r="AC35" s="100" t="s">
        <v>427</v>
      </c>
      <c r="AD35" s="100" t="s">
        <v>427</v>
      </c>
      <c r="AE35" s="99"/>
      <c r="AF35" s="101">
        <v>1623.0859321874918</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2.791316699560038</v>
      </c>
      <c r="F36" s="103">
        <v>0.35745336964701896</v>
      </c>
      <c r="G36" s="103">
        <v>0.23692026370107308</v>
      </c>
      <c r="H36" s="103">
        <v>5.929127101050001E-4</v>
      </c>
      <c r="I36" s="100" t="s">
        <v>426</v>
      </c>
      <c r="J36" s="100" t="s">
        <v>426</v>
      </c>
      <c r="K36" s="100" t="s">
        <v>426</v>
      </c>
      <c r="L36" s="100" t="s">
        <v>426</v>
      </c>
      <c r="M36" s="104">
        <v>1.3590185847635214</v>
      </c>
      <c r="N36" s="104">
        <v>7.1346012092120019E-3</v>
      </c>
      <c r="O36" s="104">
        <v>5.929127101050001E-4</v>
      </c>
      <c r="P36" s="104">
        <v>1.6437860289199994E-3</v>
      </c>
      <c r="Q36" s="104">
        <v>2.1952619105179995E-3</v>
      </c>
      <c r="R36" s="104">
        <v>2.9645635505379975E-3</v>
      </c>
      <c r="S36" s="104">
        <v>5.2176318489590992E-2</v>
      </c>
      <c r="T36" s="104">
        <v>5.9291271010889005E-2</v>
      </c>
      <c r="U36" s="104">
        <v>5.4881547763249976E-3</v>
      </c>
      <c r="V36" s="104">
        <v>7.1149525213071954E-2</v>
      </c>
      <c r="W36" s="100" t="s">
        <v>425</v>
      </c>
      <c r="X36" s="104">
        <v>6.2926686948360008E-3</v>
      </c>
      <c r="Y36" s="104">
        <v>6.2926686948360008E-3</v>
      </c>
      <c r="Z36" s="104">
        <v>2.3941928821060005E-3</v>
      </c>
      <c r="AA36" s="100" t="s">
        <v>427</v>
      </c>
      <c r="AB36" s="104">
        <v>1.4979530271778002E-2</v>
      </c>
      <c r="AC36" s="100" t="s">
        <v>427</v>
      </c>
      <c r="AD36" s="100" t="s">
        <v>427</v>
      </c>
      <c r="AE36" s="99"/>
      <c r="AF36" s="101">
        <v>2549.5246510000011</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0.59371065100000009</v>
      </c>
      <c r="F37" s="103">
        <v>2.9277570490599199E-2</v>
      </c>
      <c r="G37" s="103">
        <v>2.2345700000000001E-4</v>
      </c>
      <c r="H37" s="100" t="s">
        <v>425</v>
      </c>
      <c r="I37" s="100" t="s">
        <v>426</v>
      </c>
      <c r="J37" s="100" t="s">
        <v>426</v>
      </c>
      <c r="K37" s="100" t="s">
        <v>426</v>
      </c>
      <c r="L37" s="100" t="s">
        <v>426</v>
      </c>
      <c r="M37" s="104">
        <v>0.11317897099999999</v>
      </c>
      <c r="N37" s="100" t="s">
        <v>427</v>
      </c>
      <c r="O37" s="100" t="s">
        <v>427</v>
      </c>
      <c r="P37" s="104">
        <v>5.8999999999999998E-5</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2762.0349519433198</v>
      </c>
      <c r="AI37" s="101" t="s">
        <v>427</v>
      </c>
      <c r="AJ37" s="101" t="s">
        <v>427</v>
      </c>
      <c r="AK37" s="101" t="s">
        <v>427</v>
      </c>
      <c r="AL37" s="29" t="s">
        <v>50</v>
      </c>
    </row>
    <row r="38" spans="1:38" ht="26.25" customHeight="1" thickBot="1" x14ac:dyDescent="0.3">
      <c r="A38" s="40" t="s">
        <v>71</v>
      </c>
      <c r="B38" s="40" t="s">
        <v>102</v>
      </c>
      <c r="C38" s="41" t="s">
        <v>103</v>
      </c>
      <c r="D38" s="47"/>
      <c r="E38" s="103">
        <v>1.914745029581453</v>
      </c>
      <c r="F38" s="103">
        <v>0.208786128089402</v>
      </c>
      <c r="G38" s="103">
        <v>0.11157157226927801</v>
      </c>
      <c r="H38" s="103">
        <v>3.2541742206982006E-4</v>
      </c>
      <c r="I38" s="100" t="s">
        <v>426</v>
      </c>
      <c r="J38" s="100" t="s">
        <v>426</v>
      </c>
      <c r="K38" s="100" t="s">
        <v>426</v>
      </c>
      <c r="L38" s="100" t="s">
        <v>426</v>
      </c>
      <c r="M38" s="104">
        <v>0.81875410254077008</v>
      </c>
      <c r="N38" s="104">
        <v>3.877905226E-3</v>
      </c>
      <c r="O38" s="104">
        <v>6.1927704824179999E-4</v>
      </c>
      <c r="P38" s="100" t="s">
        <v>425</v>
      </c>
      <c r="Q38" s="100" t="s">
        <v>425</v>
      </c>
      <c r="R38" s="104">
        <v>2.5871331872594E-3</v>
      </c>
      <c r="S38" s="104">
        <v>8.5711296286271998E-2</v>
      </c>
      <c r="T38" s="104">
        <v>3.2343874182896998E-3</v>
      </c>
      <c r="U38" s="104">
        <v>4.301651907332E-4</v>
      </c>
      <c r="V38" s="104">
        <v>5.1142878491071998E-2</v>
      </c>
      <c r="W38" s="100" t="s">
        <v>425</v>
      </c>
      <c r="X38" s="104">
        <v>1.2717535086845002E-3</v>
      </c>
      <c r="Y38" s="104">
        <v>2.1126093384186998E-3</v>
      </c>
      <c r="Z38" s="100" t="s">
        <v>425</v>
      </c>
      <c r="AA38" s="100" t="s">
        <v>425</v>
      </c>
      <c r="AB38" s="104">
        <v>3.3843628331380001E-3</v>
      </c>
      <c r="AC38" s="100" t="s">
        <v>427</v>
      </c>
      <c r="AD38" s="100" t="s">
        <v>427</v>
      </c>
      <c r="AE38" s="99"/>
      <c r="AF38" s="101">
        <v>1837.6466881967092</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2.0818902582819998</v>
      </c>
      <c r="F39" s="103">
        <v>0.31704616005399999</v>
      </c>
      <c r="G39" s="103">
        <v>1.9100009378179998</v>
      </c>
      <c r="H39" s="100" t="s">
        <v>425</v>
      </c>
      <c r="I39" s="100" t="s">
        <v>426</v>
      </c>
      <c r="J39" s="100" t="s">
        <v>426</v>
      </c>
      <c r="K39" s="100" t="s">
        <v>426</v>
      </c>
      <c r="L39" s="100" t="s">
        <v>426</v>
      </c>
      <c r="M39" s="104">
        <v>1.561166429135</v>
      </c>
      <c r="N39" s="104">
        <v>9.3118938222830003E-3</v>
      </c>
      <c r="O39" s="104">
        <v>1.6243485570400002E-4</v>
      </c>
      <c r="P39" s="104">
        <v>5.5102069605E-3</v>
      </c>
      <c r="Q39" s="104">
        <v>3.6496576595999998E-3</v>
      </c>
      <c r="R39" s="104">
        <v>4.656743923754E-3</v>
      </c>
      <c r="S39" s="104">
        <v>3.9321669290753999E-3</v>
      </c>
      <c r="T39" s="104">
        <v>1.0163982040399999E-3</v>
      </c>
      <c r="U39" s="104">
        <v>4.4360862080999999E-4</v>
      </c>
      <c r="V39" s="104">
        <v>2.2846330752283001E-2</v>
      </c>
      <c r="W39" s="104">
        <v>0.21581532849999999</v>
      </c>
      <c r="X39" s="104">
        <v>0.1627064336298</v>
      </c>
      <c r="Y39" s="104">
        <v>0.183835061026</v>
      </c>
      <c r="Z39" s="104">
        <v>0.1209010989274</v>
      </c>
      <c r="AA39" s="104">
        <v>6.1127798646999999E-2</v>
      </c>
      <c r="AB39" s="104">
        <v>0.52857039216799995</v>
      </c>
      <c r="AC39" s="104">
        <v>3.1611964000000003E-5</v>
      </c>
      <c r="AD39" s="104">
        <v>7.6753717447600005E-3</v>
      </c>
      <c r="AE39" s="99"/>
      <c r="AF39" s="101">
        <v>19973.137919262001</v>
      </c>
      <c r="AG39" s="101">
        <v>45.1492329734821</v>
      </c>
      <c r="AH39" s="101">
        <v>28012.053198000001</v>
      </c>
      <c r="AI39" s="101">
        <v>0</v>
      </c>
      <c r="AJ39" s="101">
        <v>1093.8730307922201</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9.0301014202999994</v>
      </c>
      <c r="F41" s="103">
        <v>5.7002249137299996</v>
      </c>
      <c r="G41" s="103">
        <v>13.246129140560001</v>
      </c>
      <c r="H41" s="103">
        <v>5.5837558991999998E-2</v>
      </c>
      <c r="I41" s="100" t="s">
        <v>426</v>
      </c>
      <c r="J41" s="100" t="s">
        <v>426</v>
      </c>
      <c r="K41" s="100" t="s">
        <v>426</v>
      </c>
      <c r="L41" s="100" t="s">
        <v>426</v>
      </c>
      <c r="M41" s="104">
        <v>39.906972675600002</v>
      </c>
      <c r="N41" s="104">
        <v>0.67934831867000001</v>
      </c>
      <c r="O41" s="104">
        <v>0.10428629031800001</v>
      </c>
      <c r="P41" s="104">
        <v>4.9068118143000002E-2</v>
      </c>
      <c r="Q41" s="104">
        <v>1.859312942E-2</v>
      </c>
      <c r="R41" s="104">
        <v>0.24484168860300001</v>
      </c>
      <c r="S41" s="104">
        <v>0.130757752118</v>
      </c>
      <c r="T41" s="104">
        <v>6.3023805136999997E-2</v>
      </c>
      <c r="U41" s="104">
        <v>1.4351968392E-2</v>
      </c>
      <c r="V41" s="104">
        <v>4.9038127380700001</v>
      </c>
      <c r="W41" s="104">
        <v>7.7353115609999996</v>
      </c>
      <c r="X41" s="104">
        <v>1.503994889666</v>
      </c>
      <c r="Y41" s="104">
        <v>1.5835510069330001</v>
      </c>
      <c r="Z41" s="104">
        <v>0.75362540845799997</v>
      </c>
      <c r="AA41" s="104">
        <v>0.85421034812999996</v>
      </c>
      <c r="AB41" s="104">
        <v>4.6953816532900001</v>
      </c>
      <c r="AC41" s="104">
        <v>4.1160248853E-2</v>
      </c>
      <c r="AD41" s="104">
        <v>0.800134637993</v>
      </c>
      <c r="AE41" s="99"/>
      <c r="AF41" s="101">
        <v>115118.86700100001</v>
      </c>
      <c r="AG41" s="101">
        <v>4704.3489079999999</v>
      </c>
      <c r="AH41" s="101">
        <v>75648.034</v>
      </c>
      <c r="AI41" s="101">
        <v>7648.7105179999999</v>
      </c>
      <c r="AJ41" s="101" t="s">
        <v>427</v>
      </c>
      <c r="AK41" s="101" t="s">
        <v>427</v>
      </c>
      <c r="AL41" s="29" t="s">
        <v>50</v>
      </c>
    </row>
    <row r="42" spans="1:38" ht="26.25" customHeight="1" thickBot="1" x14ac:dyDescent="0.3">
      <c r="A42" s="40" t="s">
        <v>71</v>
      </c>
      <c r="B42" s="40" t="s">
        <v>108</v>
      </c>
      <c r="C42" s="41" t="s">
        <v>109</v>
      </c>
      <c r="D42" s="42"/>
      <c r="E42" s="103">
        <v>9.6342304620900002E-2</v>
      </c>
      <c r="F42" s="103">
        <v>0.79711235823369997</v>
      </c>
      <c r="G42" s="103">
        <v>7.3037352671099995E-3</v>
      </c>
      <c r="H42" s="103">
        <v>1.0525971917700001E-4</v>
      </c>
      <c r="I42" s="100" t="s">
        <v>426</v>
      </c>
      <c r="J42" s="100" t="s">
        <v>426</v>
      </c>
      <c r="K42" s="100" t="s">
        <v>426</v>
      </c>
      <c r="L42" s="100" t="s">
        <v>426</v>
      </c>
      <c r="M42" s="104">
        <v>7.714292772596</v>
      </c>
      <c r="N42" s="104">
        <v>0.34789480491300001</v>
      </c>
      <c r="O42" s="104">
        <v>1.252250735E-4</v>
      </c>
      <c r="P42" s="100" t="s">
        <v>425</v>
      </c>
      <c r="Q42" s="100" t="s">
        <v>425</v>
      </c>
      <c r="R42" s="104">
        <v>8.9837968999999988E-4</v>
      </c>
      <c r="S42" s="104">
        <v>2.7047708387999997E-2</v>
      </c>
      <c r="T42" s="104">
        <v>8.9718241600000002E-4</v>
      </c>
      <c r="U42" s="104">
        <v>1.2172892050000001E-4</v>
      </c>
      <c r="V42" s="104">
        <v>1.4390945403999999E-2</v>
      </c>
      <c r="W42" s="100" t="s">
        <v>425</v>
      </c>
      <c r="X42" s="104">
        <v>4.2810016699999998E-4</v>
      </c>
      <c r="Y42" s="104">
        <v>4.4148257099999998E-4</v>
      </c>
      <c r="Z42" s="100" t="s">
        <v>425</v>
      </c>
      <c r="AA42" s="100" t="s">
        <v>425</v>
      </c>
      <c r="AB42" s="104">
        <v>8.6958273900000001E-4</v>
      </c>
      <c r="AC42" s="100" t="s">
        <v>427</v>
      </c>
      <c r="AD42" s="100" t="s">
        <v>427</v>
      </c>
      <c r="AE42" s="99"/>
      <c r="AF42" s="101">
        <v>534.86584327379205</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2.39239535373</v>
      </c>
      <c r="F43" s="103">
        <v>0.37825502612100004</v>
      </c>
      <c r="G43" s="103">
        <v>8.7749470414499999</v>
      </c>
      <c r="H43" s="100" t="s">
        <v>425</v>
      </c>
      <c r="I43" s="100" t="s">
        <v>426</v>
      </c>
      <c r="J43" s="100" t="s">
        <v>426</v>
      </c>
      <c r="K43" s="100" t="s">
        <v>426</v>
      </c>
      <c r="L43" s="100" t="s">
        <v>426</v>
      </c>
      <c r="M43" s="104">
        <v>2.8501529017</v>
      </c>
      <c r="N43" s="104">
        <v>0.34260120890999995</v>
      </c>
      <c r="O43" s="104">
        <v>7.4897808430000002E-3</v>
      </c>
      <c r="P43" s="104">
        <v>9.2408271050000001E-3</v>
      </c>
      <c r="Q43" s="104">
        <v>2.0605057285000002E-2</v>
      </c>
      <c r="R43" s="104">
        <v>0.32801007471599997</v>
      </c>
      <c r="S43" s="104">
        <v>7.5795278151199991E-2</v>
      </c>
      <c r="T43" s="104">
        <v>3.1440029592209999</v>
      </c>
      <c r="U43" s="104">
        <v>1.905630085E-3</v>
      </c>
      <c r="V43" s="104">
        <v>0.36066021106700002</v>
      </c>
      <c r="W43" s="104">
        <v>0.60405342500000003</v>
      </c>
      <c r="X43" s="104">
        <v>0.16899184032900003</v>
      </c>
      <c r="Y43" s="104">
        <v>0.22008518287700002</v>
      </c>
      <c r="Z43" s="104">
        <v>0.10737055525500001</v>
      </c>
      <c r="AA43" s="104">
        <v>7.5466627622000002E-2</v>
      </c>
      <c r="AB43" s="104">
        <v>0.57191420607999999</v>
      </c>
      <c r="AC43" s="104">
        <v>5.7734400000000003E-4</v>
      </c>
      <c r="AD43" s="104">
        <v>0.158304</v>
      </c>
      <c r="AE43" s="99"/>
      <c r="AF43" s="101">
        <v>22371.642541400004</v>
      </c>
      <c r="AG43" s="101">
        <v>931.2</v>
      </c>
      <c r="AH43" s="101">
        <v>2551.1</v>
      </c>
      <c r="AI43" s="101" t="s">
        <v>427</v>
      </c>
      <c r="AJ43" s="101" t="s">
        <v>427</v>
      </c>
      <c r="AK43" s="101" t="s">
        <v>427</v>
      </c>
      <c r="AL43" s="29" t="s">
        <v>50</v>
      </c>
    </row>
    <row r="44" spans="1:38" ht="26.25" customHeight="1" thickBot="1" x14ac:dyDescent="0.3">
      <c r="A44" s="40" t="s">
        <v>71</v>
      </c>
      <c r="B44" s="40" t="s">
        <v>112</v>
      </c>
      <c r="C44" s="41" t="s">
        <v>113</v>
      </c>
      <c r="D44" s="42"/>
      <c r="E44" s="103">
        <v>3.9575854049474999</v>
      </c>
      <c r="F44" s="103">
        <v>1.166215643712015</v>
      </c>
      <c r="G44" s="103">
        <v>0.23598472688087299</v>
      </c>
      <c r="H44" s="103">
        <v>6.9649041553799997E-4</v>
      </c>
      <c r="I44" s="100" t="s">
        <v>426</v>
      </c>
      <c r="J44" s="100" t="s">
        <v>426</v>
      </c>
      <c r="K44" s="100" t="s">
        <v>426</v>
      </c>
      <c r="L44" s="100" t="s">
        <v>426</v>
      </c>
      <c r="M44" s="104">
        <v>2.3356324852583401</v>
      </c>
      <c r="N44" s="104">
        <v>6.5927820657000008E-2</v>
      </c>
      <c r="O44" s="104">
        <v>3.3298467893609998E-3</v>
      </c>
      <c r="P44" s="100" t="s">
        <v>425</v>
      </c>
      <c r="Q44" s="100" t="s">
        <v>425</v>
      </c>
      <c r="R44" s="104">
        <v>9.1352697183570003E-3</v>
      </c>
      <c r="S44" s="104">
        <v>0.41687886354344</v>
      </c>
      <c r="T44" s="104">
        <v>1.0986026507502997E-2</v>
      </c>
      <c r="U44" s="104">
        <v>9.2537836430000003E-4</v>
      </c>
      <c r="V44" s="104">
        <v>0.2404127043015</v>
      </c>
      <c r="W44" s="100" t="s">
        <v>425</v>
      </c>
      <c r="X44" s="104">
        <v>2.79920495252E-3</v>
      </c>
      <c r="Y44" s="104">
        <v>4.6038252071200006E-3</v>
      </c>
      <c r="Z44" s="100" t="s">
        <v>425</v>
      </c>
      <c r="AA44" s="100" t="s">
        <v>425</v>
      </c>
      <c r="AB44" s="104">
        <v>7.4030301585399994E-3</v>
      </c>
      <c r="AC44" s="100" t="s">
        <v>425</v>
      </c>
      <c r="AD44" s="100" t="s">
        <v>427</v>
      </c>
      <c r="AE44" s="99"/>
      <c r="AF44" s="101">
        <v>3954.3623836041361</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0.48252346808015301</v>
      </c>
      <c r="F45" s="103">
        <v>2.1097540749035401E-2</v>
      </c>
      <c r="G45" s="103">
        <v>0.1603068</v>
      </c>
      <c r="H45" s="103">
        <v>8.0153400000000004E-5</v>
      </c>
      <c r="I45" s="100" t="s">
        <v>426</v>
      </c>
      <c r="J45" s="100" t="s">
        <v>426</v>
      </c>
      <c r="K45" s="100" t="s">
        <v>426</v>
      </c>
      <c r="L45" s="100" t="s">
        <v>426</v>
      </c>
      <c r="M45" s="104">
        <v>0.104345153461103</v>
      </c>
      <c r="N45" s="104">
        <v>8.0153400000000001E-4</v>
      </c>
      <c r="O45" s="104">
        <v>8.0153400000000004E-5</v>
      </c>
      <c r="P45" s="104">
        <v>4.0076700000000001E-4</v>
      </c>
      <c r="Q45" s="104">
        <v>4.0076700000000001E-4</v>
      </c>
      <c r="R45" s="100" t="s">
        <v>425</v>
      </c>
      <c r="S45" s="104">
        <v>4.0076700000000001E-4</v>
      </c>
      <c r="T45" s="104">
        <v>5.6107379999999999E-4</v>
      </c>
      <c r="U45" s="104">
        <v>1.603068E-3</v>
      </c>
      <c r="V45" s="104">
        <v>4.0076699999999996E-3</v>
      </c>
      <c r="W45" s="100" t="s">
        <v>425</v>
      </c>
      <c r="X45" s="104">
        <v>3.7140462360281E-4</v>
      </c>
      <c r="Y45" s="104">
        <v>3.7140462360281E-4</v>
      </c>
      <c r="Z45" s="104">
        <v>1.4130956980863999E-4</v>
      </c>
      <c r="AA45" s="100" t="s">
        <v>425</v>
      </c>
      <c r="AB45" s="104">
        <v>8.8411881701425999E-4</v>
      </c>
      <c r="AC45" s="100" t="s">
        <v>427</v>
      </c>
      <c r="AD45" s="100" t="s">
        <v>427</v>
      </c>
      <c r="AE45" s="99"/>
      <c r="AF45" s="101">
        <v>331.83507600000002</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0.42860691893123998</v>
      </c>
      <c r="F47" s="103">
        <v>7.2730248725495217E-2</v>
      </c>
      <c r="G47" s="103">
        <v>1.9047674369400601E-2</v>
      </c>
      <c r="H47" s="103">
        <v>5.8118386019000002E-6</v>
      </c>
      <c r="I47" s="100" t="s">
        <v>426</v>
      </c>
      <c r="J47" s="100" t="s">
        <v>426</v>
      </c>
      <c r="K47" s="100" t="s">
        <v>426</v>
      </c>
      <c r="L47" s="100" t="s">
        <v>426</v>
      </c>
      <c r="M47" s="104">
        <v>2.4464657645737895</v>
      </c>
      <c r="N47" s="104">
        <v>2.9550076000000001E-5</v>
      </c>
      <c r="O47" s="104">
        <v>9.4265605085000001E-6</v>
      </c>
      <c r="P47" s="100" t="s">
        <v>425</v>
      </c>
      <c r="Q47" s="100" t="s">
        <v>425</v>
      </c>
      <c r="R47" s="104">
        <v>5.6851811078999998E-5</v>
      </c>
      <c r="S47" s="104">
        <v>1.8321303118000001E-3</v>
      </c>
      <c r="T47" s="104">
        <v>5.9138978399000003E-5</v>
      </c>
      <c r="U47" s="104">
        <v>7.9012399095000007E-6</v>
      </c>
      <c r="V47" s="104">
        <v>9.3364289204999999E-4</v>
      </c>
      <c r="W47" s="100" t="s">
        <v>425</v>
      </c>
      <c r="X47" s="104">
        <v>2.1860740006E-5</v>
      </c>
      <c r="Y47" s="104">
        <v>3.7069626536000002E-5</v>
      </c>
      <c r="Z47" s="100" t="s">
        <v>425</v>
      </c>
      <c r="AA47" s="100" t="s">
        <v>425</v>
      </c>
      <c r="AB47" s="104">
        <v>5.8930367432E-5</v>
      </c>
      <c r="AC47" s="100" t="s">
        <v>427</v>
      </c>
      <c r="AD47" s="100" t="s">
        <v>427</v>
      </c>
      <c r="AE47" s="99"/>
      <c r="AF47" s="101">
        <v>1395.0691200000001</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3">
        <v>0.13724179</v>
      </c>
      <c r="F49" s="100" t="s">
        <v>425</v>
      </c>
      <c r="G49" s="103">
        <v>0.269125</v>
      </c>
      <c r="H49" s="100" t="s">
        <v>425</v>
      </c>
      <c r="I49" s="100" t="s">
        <v>426</v>
      </c>
      <c r="J49" s="100" t="s">
        <v>426</v>
      </c>
      <c r="K49" s="100" t="s">
        <v>426</v>
      </c>
      <c r="L49" s="100" t="s">
        <v>426</v>
      </c>
      <c r="M49" s="104">
        <v>0.30183415000000002</v>
      </c>
      <c r="N49" s="104">
        <v>6.3126000000000002E-2</v>
      </c>
      <c r="O49" s="100" t="s">
        <v>425</v>
      </c>
      <c r="P49" s="100" t="s">
        <v>425</v>
      </c>
      <c r="Q49" s="100" t="s">
        <v>425</v>
      </c>
      <c r="R49" s="100" t="s">
        <v>425</v>
      </c>
      <c r="S49" s="100" t="s">
        <v>425</v>
      </c>
      <c r="T49" s="100" t="s">
        <v>425</v>
      </c>
      <c r="U49" s="100" t="s">
        <v>425</v>
      </c>
      <c r="V49" s="100" t="s">
        <v>425</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1450.077</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1101.7564200000002</v>
      </c>
      <c r="AL51" s="29" t="s">
        <v>439</v>
      </c>
    </row>
    <row r="52" spans="1:38" ht="26.25" customHeight="1" thickBot="1" x14ac:dyDescent="0.3">
      <c r="A52" s="40" t="s">
        <v>120</v>
      </c>
      <c r="B52" s="44" t="s">
        <v>130</v>
      </c>
      <c r="C52" s="46" t="s">
        <v>391</v>
      </c>
      <c r="D52" s="43"/>
      <c r="E52" s="103">
        <v>1.7479125299999998</v>
      </c>
      <c r="F52" s="103">
        <v>15.520261285714291</v>
      </c>
      <c r="G52" s="103">
        <v>4.2676718840000003</v>
      </c>
      <c r="H52" s="100" t="s">
        <v>427</v>
      </c>
      <c r="I52" s="100" t="s">
        <v>426</v>
      </c>
      <c r="J52" s="100" t="s">
        <v>426</v>
      </c>
      <c r="K52" s="100" t="s">
        <v>426</v>
      </c>
      <c r="L52" s="100" t="s">
        <v>426</v>
      </c>
      <c r="M52" s="104">
        <v>15.293278331</v>
      </c>
      <c r="N52" s="104">
        <v>3.3339000000000001E-2</v>
      </c>
      <c r="O52" s="104">
        <v>1.95E-4</v>
      </c>
      <c r="P52" s="104">
        <v>5.3999999999999998E-5</v>
      </c>
      <c r="Q52" s="104">
        <v>5.6499999999999996E-4</v>
      </c>
      <c r="R52" s="104">
        <v>0.38301299999999999</v>
      </c>
      <c r="S52" s="104">
        <v>2.7260000000000001E-3</v>
      </c>
      <c r="T52" s="104">
        <v>2.186461</v>
      </c>
      <c r="U52" s="104">
        <v>1.2409999999999999E-3</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5.091469751</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1.4970193934178624</v>
      </c>
      <c r="AL53" s="29" t="s">
        <v>134</v>
      </c>
    </row>
    <row r="54" spans="1:38" ht="37.5" customHeight="1" thickBot="1" x14ac:dyDescent="0.3">
      <c r="A54" s="40" t="s">
        <v>120</v>
      </c>
      <c r="B54" s="44" t="s">
        <v>135</v>
      </c>
      <c r="C54" s="46" t="s">
        <v>136</v>
      </c>
      <c r="D54" s="43"/>
      <c r="E54" s="100" t="s">
        <v>427</v>
      </c>
      <c r="F54" s="103">
        <v>3.10667718726619</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266234.68079999997</v>
      </c>
      <c r="AL54" s="29" t="s">
        <v>442</v>
      </c>
    </row>
    <row r="55" spans="1:38" ht="26.25" customHeight="1" thickBot="1" x14ac:dyDescent="0.3">
      <c r="A55" s="40" t="s">
        <v>120</v>
      </c>
      <c r="B55" s="44" t="s">
        <v>137</v>
      </c>
      <c r="C55" s="46" t="s">
        <v>138</v>
      </c>
      <c r="D55" s="43"/>
      <c r="E55" s="103">
        <v>2.2776E-4</v>
      </c>
      <c r="F55" s="103">
        <v>3.5160375670000001E-2</v>
      </c>
      <c r="G55" s="103">
        <v>0.24679404000000002</v>
      </c>
      <c r="H55" s="100" t="s">
        <v>425</v>
      </c>
      <c r="I55" s="100" t="s">
        <v>426</v>
      </c>
      <c r="J55" s="100" t="s">
        <v>426</v>
      </c>
      <c r="K55" s="100" t="s">
        <v>426</v>
      </c>
      <c r="L55" s="100" t="s">
        <v>426</v>
      </c>
      <c r="M55" s="100" t="s">
        <v>425</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v>283.96827208299999</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426</v>
      </c>
      <c r="J57" s="100" t="s">
        <v>426</v>
      </c>
      <c r="K57" s="100" t="s">
        <v>426</v>
      </c>
      <c r="L57" s="100" t="s">
        <v>426</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2.0580823279999998</v>
      </c>
      <c r="F59" s="103">
        <v>0.80300000000000005</v>
      </c>
      <c r="G59" s="103">
        <v>0.91262352800000002</v>
      </c>
      <c r="H59" s="103">
        <v>0.15765799999999999</v>
      </c>
      <c r="I59" s="100" t="s">
        <v>426</v>
      </c>
      <c r="J59" s="100" t="s">
        <v>426</v>
      </c>
      <c r="K59" s="100" t="s">
        <v>426</v>
      </c>
      <c r="L59" s="100" t="s">
        <v>426</v>
      </c>
      <c r="M59" s="104">
        <v>4.6744233000000003E-2</v>
      </c>
      <c r="N59" s="104">
        <v>15.479438999999999</v>
      </c>
      <c r="O59" s="104">
        <v>0.31430999999999998</v>
      </c>
      <c r="P59" s="104">
        <v>2.0700000000000002E-4</v>
      </c>
      <c r="Q59" s="104">
        <v>1.15E-4</v>
      </c>
      <c r="R59" s="104">
        <v>4.1959530000000003</v>
      </c>
      <c r="S59" s="104">
        <v>0.16964599999999999</v>
      </c>
      <c r="T59" s="104">
        <v>0.11727499999999999</v>
      </c>
      <c r="U59" s="100" t="s">
        <v>425</v>
      </c>
      <c r="V59" s="100" t="s">
        <v>425</v>
      </c>
      <c r="W59" s="104">
        <v>0.101611809</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508.11174399999999</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0.57370568000000011</v>
      </c>
      <c r="F63" s="103">
        <v>3.6442733029949403</v>
      </c>
      <c r="G63" s="103">
        <v>8.8499173379999974</v>
      </c>
      <c r="H63" s="100" t="s">
        <v>425</v>
      </c>
      <c r="I63" s="100" t="s">
        <v>426</v>
      </c>
      <c r="J63" s="100" t="s">
        <v>426</v>
      </c>
      <c r="K63" s="100" t="s">
        <v>426</v>
      </c>
      <c r="L63" s="100" t="s">
        <v>426</v>
      </c>
      <c r="M63" s="104">
        <v>3.5555387760000006</v>
      </c>
      <c r="N63" s="104">
        <v>1.8257999999999996E-2</v>
      </c>
      <c r="O63" s="104">
        <v>4.5059999999999996E-3</v>
      </c>
      <c r="P63" s="104">
        <v>4.999999999999999E-4</v>
      </c>
      <c r="Q63" s="104">
        <v>4.5059999999999996E-3</v>
      </c>
      <c r="R63" s="104">
        <v>2.4917999999999999E-2</v>
      </c>
      <c r="S63" s="100" t="s">
        <v>425</v>
      </c>
      <c r="T63" s="104">
        <v>1.9514E-2</v>
      </c>
      <c r="U63" s="100" t="s">
        <v>425</v>
      </c>
      <c r="V63" s="100" t="s">
        <v>425</v>
      </c>
      <c r="W63" s="104">
        <v>0.70170728500000001</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0.14116004400000001</v>
      </c>
      <c r="F64" s="100" t="s">
        <v>428</v>
      </c>
      <c r="G64" s="103">
        <v>3.3213999999999997E-5</v>
      </c>
      <c r="H64" s="100" t="s">
        <v>425</v>
      </c>
      <c r="I64" s="100" t="s">
        <v>426</v>
      </c>
      <c r="J64" s="100" t="s">
        <v>426</v>
      </c>
      <c r="K64" s="100" t="s">
        <v>426</v>
      </c>
      <c r="L64" s="100" t="s">
        <v>426</v>
      </c>
      <c r="M64" s="104">
        <v>3.3214130000000001E-3</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631.01400000000001</v>
      </c>
      <c r="AL64" s="29" t="s">
        <v>159</v>
      </c>
    </row>
    <row r="65" spans="1:38" ht="26.25" customHeight="1" thickBot="1" x14ac:dyDescent="0.3">
      <c r="A65" s="40" t="s">
        <v>54</v>
      </c>
      <c r="B65" s="44" t="s">
        <v>160</v>
      </c>
      <c r="C65" s="41" t="s">
        <v>161</v>
      </c>
      <c r="D65" s="42"/>
      <c r="E65" s="103">
        <v>1.9896785399999999</v>
      </c>
      <c r="F65" s="100" t="s">
        <v>427</v>
      </c>
      <c r="G65" s="100" t="s">
        <v>427</v>
      </c>
      <c r="H65" s="103">
        <v>4.4306613000000002E-2</v>
      </c>
      <c r="I65" s="100" t="s">
        <v>426</v>
      </c>
      <c r="J65" s="100" t="s">
        <v>426</v>
      </c>
      <c r="K65" s="100" t="s">
        <v>426</v>
      </c>
      <c r="L65" s="100" t="s">
        <v>426</v>
      </c>
      <c r="M65" s="104">
        <v>0.34261704399999998</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1345.4369999999999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6.5530058000000002E-2</v>
      </c>
      <c r="F68" s="100" t="s">
        <v>427</v>
      </c>
      <c r="G68" s="103">
        <v>0.42801288999999998</v>
      </c>
      <c r="H68" s="100" t="s">
        <v>427</v>
      </c>
      <c r="I68" s="100" t="s">
        <v>426</v>
      </c>
      <c r="J68" s="100" t="s">
        <v>426</v>
      </c>
      <c r="K68" s="100" t="s">
        <v>426</v>
      </c>
      <c r="L68" s="100" t="s">
        <v>426</v>
      </c>
      <c r="M68" s="104">
        <v>3.9355762000000002E-2</v>
      </c>
      <c r="N68" s="100" t="s">
        <v>427</v>
      </c>
      <c r="O68" s="100" t="s">
        <v>427</v>
      </c>
      <c r="P68" s="104">
        <v>3.6999999999999998E-5</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6.4668031239999992</v>
      </c>
      <c r="F70" s="103">
        <v>17.758899</v>
      </c>
      <c r="G70" s="103">
        <v>8.5847859140000011</v>
      </c>
      <c r="H70" s="103">
        <v>0.80474666899999991</v>
      </c>
      <c r="I70" s="100" t="s">
        <v>426</v>
      </c>
      <c r="J70" s="100" t="s">
        <v>426</v>
      </c>
      <c r="K70" s="100" t="s">
        <v>426</v>
      </c>
      <c r="L70" s="100" t="s">
        <v>426</v>
      </c>
      <c r="M70" s="104">
        <v>11.786310139999999</v>
      </c>
      <c r="N70" s="104">
        <v>3.5725E-2</v>
      </c>
      <c r="O70" s="100" t="s">
        <v>425</v>
      </c>
      <c r="P70" s="104">
        <v>0.32102200000000003</v>
      </c>
      <c r="Q70" s="100" t="s">
        <v>425</v>
      </c>
      <c r="R70" s="100" t="s">
        <v>425</v>
      </c>
      <c r="S70" s="100" t="s">
        <v>425</v>
      </c>
      <c r="T70" s="100" t="s">
        <v>425</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425</v>
      </c>
      <c r="H71" s="100" t="s">
        <v>428</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4.6260562030000001</v>
      </c>
      <c r="F72" s="103">
        <v>0.15162601000000001</v>
      </c>
      <c r="G72" s="103">
        <v>7.398553315</v>
      </c>
      <c r="H72" s="100" t="s">
        <v>425</v>
      </c>
      <c r="I72" s="100" t="s">
        <v>426</v>
      </c>
      <c r="J72" s="100" t="s">
        <v>426</v>
      </c>
      <c r="K72" s="100" t="s">
        <v>426</v>
      </c>
      <c r="L72" s="100" t="s">
        <v>426</v>
      </c>
      <c r="M72" s="104">
        <v>172.26704646100001</v>
      </c>
      <c r="N72" s="104">
        <v>0.21749299999999999</v>
      </c>
      <c r="O72" s="100" t="s">
        <v>425</v>
      </c>
      <c r="P72" s="100" t="s">
        <v>425</v>
      </c>
      <c r="Q72" s="104">
        <v>4.7427999999999998E-2</v>
      </c>
      <c r="R72" s="104">
        <v>0.50201399999999996</v>
      </c>
      <c r="S72" s="100" t="s">
        <v>425</v>
      </c>
      <c r="T72" s="104">
        <v>0.49269499999999999</v>
      </c>
      <c r="U72" s="100" t="s">
        <v>425</v>
      </c>
      <c r="V72" s="104">
        <v>0.58882599999999996</v>
      </c>
      <c r="W72" s="104">
        <v>81.068813259999999</v>
      </c>
      <c r="X72" s="104">
        <v>0.17257359</v>
      </c>
      <c r="Y72" s="104">
        <v>0.168599636</v>
      </c>
      <c r="Z72" s="104">
        <v>0.30330998799999997</v>
      </c>
      <c r="AA72" s="104">
        <v>8.9477025700000004E-2</v>
      </c>
      <c r="AB72" s="104">
        <v>0.73396023970000002</v>
      </c>
      <c r="AC72" s="104">
        <v>0.16806561950000001</v>
      </c>
      <c r="AD72" s="100" t="s">
        <v>427</v>
      </c>
      <c r="AE72" s="99"/>
      <c r="AF72" s="101" t="s">
        <v>427</v>
      </c>
      <c r="AG72" s="101" t="s">
        <v>427</v>
      </c>
      <c r="AH72" s="101" t="s">
        <v>427</v>
      </c>
      <c r="AI72" s="101" t="s">
        <v>427</v>
      </c>
      <c r="AJ72" s="101" t="s">
        <v>427</v>
      </c>
      <c r="AK72" s="101">
        <v>4416.9679999999998</v>
      </c>
      <c r="AL72" s="29" t="s">
        <v>180</v>
      </c>
    </row>
    <row r="73" spans="1:38" ht="26.25" customHeight="1" thickBot="1" x14ac:dyDescent="0.3">
      <c r="A73" s="40" t="s">
        <v>54</v>
      </c>
      <c r="B73" s="40" t="s">
        <v>181</v>
      </c>
      <c r="C73" s="41" t="s">
        <v>182</v>
      </c>
      <c r="D73" s="42"/>
      <c r="E73" s="103">
        <v>2.5441389999999999E-3</v>
      </c>
      <c r="F73" s="100" t="s">
        <v>425</v>
      </c>
      <c r="G73" s="103">
        <v>1.6331168599999999</v>
      </c>
      <c r="H73" s="100" t="s">
        <v>427</v>
      </c>
      <c r="I73" s="100" t="s">
        <v>426</v>
      </c>
      <c r="J73" s="100" t="s">
        <v>426</v>
      </c>
      <c r="K73" s="100" t="s">
        <v>426</v>
      </c>
      <c r="L73" s="100" t="s">
        <v>426</v>
      </c>
      <c r="M73" s="104">
        <v>3.2481000000000003E-2</v>
      </c>
      <c r="N73" s="104">
        <v>1.3618E-2</v>
      </c>
      <c r="O73" s="100" t="s">
        <v>425</v>
      </c>
      <c r="P73" s="100" t="s">
        <v>425</v>
      </c>
      <c r="Q73" s="104">
        <v>2.8800000000000001E-4</v>
      </c>
      <c r="R73" s="104">
        <v>1.7780000000000001E-3</v>
      </c>
      <c r="S73" s="104">
        <v>3.0499999999999999E-4</v>
      </c>
      <c r="T73" s="104">
        <v>0.118635</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3.7873852E-2</v>
      </c>
      <c r="F74" s="100" t="s">
        <v>428</v>
      </c>
      <c r="G74" s="103">
        <v>2.1598599999999999E-4</v>
      </c>
      <c r="H74" s="100" t="s">
        <v>428</v>
      </c>
      <c r="I74" s="100" t="s">
        <v>426</v>
      </c>
      <c r="J74" s="100" t="s">
        <v>426</v>
      </c>
      <c r="K74" s="100" t="s">
        <v>426</v>
      </c>
      <c r="L74" s="100" t="s">
        <v>426</v>
      </c>
      <c r="M74" s="104">
        <v>6.9439799999999996E-2</v>
      </c>
      <c r="N74" s="100" t="s">
        <v>428</v>
      </c>
      <c r="O74" s="100" t="s">
        <v>428</v>
      </c>
      <c r="P74" s="104">
        <v>5.8999999999999998E-5</v>
      </c>
      <c r="Q74" s="100" t="s">
        <v>428</v>
      </c>
      <c r="R74" s="100" t="s">
        <v>425</v>
      </c>
      <c r="S74" s="100" t="s">
        <v>428</v>
      </c>
      <c r="T74" s="100" t="s">
        <v>428</v>
      </c>
      <c r="U74" s="100" t="s">
        <v>428</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426</v>
      </c>
      <c r="J78" s="100" t="s">
        <v>426</v>
      </c>
      <c r="K78" s="100" t="s">
        <v>426</v>
      </c>
      <c r="L78" s="100" t="s">
        <v>426</v>
      </c>
      <c r="M78" s="100" t="s">
        <v>428</v>
      </c>
      <c r="N78" s="100" t="s">
        <v>428</v>
      </c>
      <c r="O78" s="100" t="s">
        <v>428</v>
      </c>
      <c r="P78" s="100" t="s">
        <v>428</v>
      </c>
      <c r="Q78" s="100" t="s">
        <v>428</v>
      </c>
      <c r="R78" s="100" t="s">
        <v>425</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0.49671155700000003</v>
      </c>
      <c r="F80" s="103">
        <v>0.59101000000000004</v>
      </c>
      <c r="G80" s="103">
        <v>3.7007508450000004</v>
      </c>
      <c r="H80" s="103">
        <v>1.3111170000000001E-3</v>
      </c>
      <c r="I80" s="100" t="s">
        <v>426</v>
      </c>
      <c r="J80" s="100" t="s">
        <v>426</v>
      </c>
      <c r="K80" s="100" t="s">
        <v>426</v>
      </c>
      <c r="L80" s="100" t="s">
        <v>426</v>
      </c>
      <c r="M80" s="104">
        <v>17.685065986000001</v>
      </c>
      <c r="N80" s="104">
        <v>33.051878000000002</v>
      </c>
      <c r="O80" s="104">
        <v>2.3462649999999994</v>
      </c>
      <c r="P80" s="104">
        <v>1.1501999999999998E-2</v>
      </c>
      <c r="Q80" s="104">
        <v>2.327413</v>
      </c>
      <c r="R80" s="100" t="s">
        <v>425</v>
      </c>
      <c r="S80" s="104">
        <v>7.7951410000000001</v>
      </c>
      <c r="T80" s="104">
        <v>0.55283899999999997</v>
      </c>
      <c r="U80" s="104">
        <v>1.7377119999999999</v>
      </c>
      <c r="V80" s="104">
        <v>53.206072999999996</v>
      </c>
      <c r="W80" s="104">
        <v>24.995061344</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0" t="s">
        <v>425</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12.814780888136999</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5866106</v>
      </c>
      <c r="AL82" s="29" t="s">
        <v>436</v>
      </c>
    </row>
    <row r="83" spans="1:38" ht="26.25" customHeight="1" thickBot="1" x14ac:dyDescent="0.3">
      <c r="A83" s="40" t="s">
        <v>54</v>
      </c>
      <c r="B83" s="51" t="s">
        <v>210</v>
      </c>
      <c r="C83" s="52" t="s">
        <v>211</v>
      </c>
      <c r="D83" s="42"/>
      <c r="E83" s="103">
        <v>1.1349520000000001E-3</v>
      </c>
      <c r="F83" s="103">
        <v>3.5200000000000002E-2</v>
      </c>
      <c r="G83" s="103">
        <v>1.3759200000000001E-3</v>
      </c>
      <c r="H83" s="100" t="s">
        <v>425</v>
      </c>
      <c r="I83" s="100" t="s">
        <v>426</v>
      </c>
      <c r="J83" s="100" t="s">
        <v>426</v>
      </c>
      <c r="K83" s="100" t="s">
        <v>426</v>
      </c>
      <c r="L83" s="100" t="s">
        <v>426</v>
      </c>
      <c r="M83" s="104">
        <v>1.7472000000000001E-2</v>
      </c>
      <c r="N83" s="100" t="s">
        <v>425</v>
      </c>
      <c r="O83" s="100" t="s">
        <v>425</v>
      </c>
      <c r="P83" s="100" t="s">
        <v>425</v>
      </c>
      <c r="Q83" s="100" t="s">
        <v>425</v>
      </c>
      <c r="R83" s="100" t="s">
        <v>425</v>
      </c>
      <c r="S83" s="100" t="s">
        <v>425</v>
      </c>
      <c r="T83" s="100" t="s">
        <v>425</v>
      </c>
      <c r="U83" s="100" t="s">
        <v>425</v>
      </c>
      <c r="V83" s="100" t="s">
        <v>425</v>
      </c>
      <c r="W83" s="104">
        <v>0.154</v>
      </c>
      <c r="X83" s="104">
        <v>1.7508749350000001E-3</v>
      </c>
      <c r="Y83" s="104">
        <v>3.7284541430000003E-4</v>
      </c>
      <c r="Z83" s="104">
        <v>1.759445655E-6</v>
      </c>
      <c r="AA83" s="100" t="s">
        <v>425</v>
      </c>
      <c r="AB83" s="104">
        <v>2.1254797949999999E-3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426</v>
      </c>
      <c r="J84" s="100" t="s">
        <v>426</v>
      </c>
      <c r="K84" s="100" t="s">
        <v>426</v>
      </c>
      <c r="L84" s="100" t="s">
        <v>426</v>
      </c>
      <c r="M84" s="100" t="s">
        <v>425</v>
      </c>
      <c r="N84" s="100" t="s">
        <v>425</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0.26838515000000002</v>
      </c>
      <c r="F85" s="103">
        <v>31.344963315764922</v>
      </c>
      <c r="G85" s="103">
        <v>1.0448160000000001E-3</v>
      </c>
      <c r="H85" s="100" t="s">
        <v>425</v>
      </c>
      <c r="I85" s="100" t="s">
        <v>426</v>
      </c>
      <c r="J85" s="100" t="s">
        <v>426</v>
      </c>
      <c r="K85" s="100" t="s">
        <v>426</v>
      </c>
      <c r="L85" s="100" t="s">
        <v>426</v>
      </c>
      <c r="M85" s="104">
        <v>0.115518647</v>
      </c>
      <c r="N85" s="104">
        <v>1.604E-3</v>
      </c>
      <c r="O85" s="104">
        <v>2.3999999999999998E-4</v>
      </c>
      <c r="P85" s="104">
        <v>8.1000000000000004E-5</v>
      </c>
      <c r="Q85" s="104">
        <v>3.4E-5</v>
      </c>
      <c r="R85" s="104">
        <v>6.5899999999999997E-4</v>
      </c>
      <c r="S85" s="100" t="s">
        <v>425</v>
      </c>
      <c r="T85" s="100" t="s">
        <v>425</v>
      </c>
      <c r="U85" s="100" t="s">
        <v>425</v>
      </c>
      <c r="V85" s="100" t="s">
        <v>425</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0" t="s">
        <v>425</v>
      </c>
      <c r="F86" s="103">
        <v>2.1271201</v>
      </c>
      <c r="G86" s="100" t="s">
        <v>425</v>
      </c>
      <c r="H86" s="100" t="s">
        <v>425</v>
      </c>
      <c r="I86" s="100" t="s">
        <v>426</v>
      </c>
      <c r="J86" s="100" t="s">
        <v>426</v>
      </c>
      <c r="K86" s="100" t="s">
        <v>426</v>
      </c>
      <c r="L86" s="100" t="s">
        <v>426</v>
      </c>
      <c r="M86" s="100" t="s">
        <v>425</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1.05914</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2.5272675000000001E-2</v>
      </c>
      <c r="F88" s="103">
        <v>5.8517155389389357</v>
      </c>
      <c r="G88" s="103">
        <v>3.1970612000000002E-2</v>
      </c>
      <c r="H88" s="100" t="s">
        <v>425</v>
      </c>
      <c r="I88" s="100" t="s">
        <v>426</v>
      </c>
      <c r="J88" s="100" t="s">
        <v>426</v>
      </c>
      <c r="K88" s="100" t="s">
        <v>426</v>
      </c>
      <c r="L88" s="100" t="s">
        <v>426</v>
      </c>
      <c r="M88" s="104">
        <v>0.224445387</v>
      </c>
      <c r="N88" s="104">
        <v>0.30614799999999998</v>
      </c>
      <c r="O88" s="100" t="s">
        <v>425</v>
      </c>
      <c r="P88" s="100" t="s">
        <v>425</v>
      </c>
      <c r="Q88" s="100" t="s">
        <v>425</v>
      </c>
      <c r="R88" s="104">
        <v>1.32E-3</v>
      </c>
      <c r="S88" s="104">
        <v>2.7000000000000001E-3</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3.1743539999999999E-3</v>
      </c>
      <c r="F89" s="103">
        <v>9.4649999999999999</v>
      </c>
      <c r="G89" s="103">
        <v>2.5935999999999997E-5</v>
      </c>
      <c r="H89" s="100" t="s">
        <v>425</v>
      </c>
      <c r="I89" s="100" t="s">
        <v>426</v>
      </c>
      <c r="J89" s="100" t="s">
        <v>426</v>
      </c>
      <c r="K89" s="100" t="s">
        <v>426</v>
      </c>
      <c r="L89" s="100" t="s">
        <v>426</v>
      </c>
      <c r="M89" s="104">
        <v>1.9333579999999998E-3</v>
      </c>
      <c r="N89" s="100" t="s">
        <v>427</v>
      </c>
      <c r="O89" s="100" t="s">
        <v>427</v>
      </c>
      <c r="P89" s="100" t="s">
        <v>427</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5.7220199999999995E-4</v>
      </c>
      <c r="F90" s="103">
        <v>4.1322174019040006</v>
      </c>
      <c r="G90" s="100" t="s">
        <v>427</v>
      </c>
      <c r="H90" s="100" t="s">
        <v>427</v>
      </c>
      <c r="I90" s="100" t="s">
        <v>426</v>
      </c>
      <c r="J90" s="100" t="s">
        <v>426</v>
      </c>
      <c r="K90" s="100" t="s">
        <v>426</v>
      </c>
      <c r="L90" s="100" t="s">
        <v>426</v>
      </c>
      <c r="M90" s="100" t="s">
        <v>427</v>
      </c>
      <c r="N90" s="100" t="s">
        <v>427</v>
      </c>
      <c r="O90" s="100" t="s">
        <v>427</v>
      </c>
      <c r="P90" s="104">
        <v>5.0000000000000004E-6</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1.9080053157000003E-2</v>
      </c>
      <c r="F91" s="145">
        <v>6.6443280094558604E-2</v>
      </c>
      <c r="G91" s="145">
        <v>8.7602605450000006E-3</v>
      </c>
      <c r="H91" s="145">
        <v>4.191522416E-2</v>
      </c>
      <c r="I91" s="134" t="s">
        <v>426</v>
      </c>
      <c r="J91" s="134" t="s">
        <v>426</v>
      </c>
      <c r="K91" s="134" t="s">
        <v>426</v>
      </c>
      <c r="L91" s="134" t="s">
        <v>426</v>
      </c>
      <c r="M91" s="146">
        <v>0.565448447696</v>
      </c>
      <c r="N91" s="146">
        <v>0.96359363002730369</v>
      </c>
      <c r="O91" s="146">
        <v>9.5179762373204829E-2</v>
      </c>
      <c r="P91" s="146">
        <v>1.483963426747E-3</v>
      </c>
      <c r="Q91" s="146">
        <v>1.6969438575249998E-3</v>
      </c>
      <c r="R91" s="146">
        <v>0.18341938965375618</v>
      </c>
      <c r="S91" s="146">
        <v>7.223220765294772</v>
      </c>
      <c r="T91" s="146">
        <v>0.33559511672655984</v>
      </c>
      <c r="U91" s="146">
        <v>3.8854797250129407E-2</v>
      </c>
      <c r="V91" s="146">
        <v>4.1792941292776726</v>
      </c>
      <c r="W91" s="146">
        <v>1.010005E-3</v>
      </c>
      <c r="X91" s="146">
        <v>1.121105996E-3</v>
      </c>
      <c r="Y91" s="146">
        <v>4.5450243060000001E-4</v>
      </c>
      <c r="Z91" s="146">
        <v>4.5450243060000001E-4</v>
      </c>
      <c r="AA91" s="146">
        <v>4.5450243060000001E-4</v>
      </c>
      <c r="AB91" s="146">
        <v>2.4846132869999998E-3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426</v>
      </c>
      <c r="J92" s="100" t="s">
        <v>426</v>
      </c>
      <c r="K92" s="100" t="s">
        <v>426</v>
      </c>
      <c r="L92" s="100" t="s">
        <v>426</v>
      </c>
      <c r="M92" s="100" t="s">
        <v>425</v>
      </c>
      <c r="N92" s="100" t="s">
        <v>427</v>
      </c>
      <c r="O92" s="100" t="s">
        <v>427</v>
      </c>
      <c r="P92" s="100" t="s">
        <v>425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9.4156668999999998E-2</v>
      </c>
      <c r="F93" s="103">
        <v>1.42446489837648</v>
      </c>
      <c r="G93" s="103">
        <v>0.16032026499999999</v>
      </c>
      <c r="H93" s="103">
        <v>4.0722839999999998E-3</v>
      </c>
      <c r="I93" s="100" t="s">
        <v>426</v>
      </c>
      <c r="J93" s="100" t="s">
        <v>426</v>
      </c>
      <c r="K93" s="100" t="s">
        <v>426</v>
      </c>
      <c r="L93" s="100" t="s">
        <v>426</v>
      </c>
      <c r="M93" s="104">
        <v>0.23919046300000002</v>
      </c>
      <c r="N93" s="104">
        <v>7.4610000000000006E-3</v>
      </c>
      <c r="O93" s="100" t="s">
        <v>427</v>
      </c>
      <c r="P93" s="104">
        <v>7.9999999999999996E-6</v>
      </c>
      <c r="Q93" s="100" t="s">
        <v>427</v>
      </c>
      <c r="R93" s="100" t="s">
        <v>427</v>
      </c>
      <c r="S93" s="100" t="s">
        <v>427</v>
      </c>
      <c r="T93" s="100" t="s">
        <v>427</v>
      </c>
      <c r="U93" s="100" t="s">
        <v>427</v>
      </c>
      <c r="V93" s="100" t="s">
        <v>427</v>
      </c>
      <c r="W93" s="104">
        <v>1.3008E-3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1.315546962</v>
      </c>
      <c r="F95" s="103">
        <v>0.45200800000000002</v>
      </c>
      <c r="G95" s="103">
        <v>5.2565927999999998E-2</v>
      </c>
      <c r="H95" s="100" t="s">
        <v>427</v>
      </c>
      <c r="I95" s="100" t="s">
        <v>426</v>
      </c>
      <c r="J95" s="100" t="s">
        <v>426</v>
      </c>
      <c r="K95" s="100" t="s">
        <v>426</v>
      </c>
      <c r="L95" s="100" t="s">
        <v>426</v>
      </c>
      <c r="M95" s="104">
        <v>0.56090715899999999</v>
      </c>
      <c r="N95" s="104">
        <v>1.088E-3</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0.89367397780000002</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1.9042079E-2</v>
      </c>
      <c r="F98" s="100" t="s">
        <v>428</v>
      </c>
      <c r="G98" s="103">
        <v>8.0597700000000008E-3</v>
      </c>
      <c r="H98" s="103">
        <v>7.6649999999999999E-3</v>
      </c>
      <c r="I98" s="100" t="s">
        <v>426</v>
      </c>
      <c r="J98" s="100" t="s">
        <v>426</v>
      </c>
      <c r="K98" s="100" t="s">
        <v>426</v>
      </c>
      <c r="L98" s="100" t="s">
        <v>426</v>
      </c>
      <c r="M98" s="104">
        <v>4.304319E-3</v>
      </c>
      <c r="N98" s="104">
        <v>5.0299999999999997E-4</v>
      </c>
      <c r="O98" s="104">
        <v>3.8000000000000002E-5</v>
      </c>
      <c r="P98" s="104">
        <v>1.2E-5</v>
      </c>
      <c r="Q98" s="104">
        <v>1.0950000000000001E-3</v>
      </c>
      <c r="R98" s="104">
        <v>2.5099999999999998E-4</v>
      </c>
      <c r="S98" s="104">
        <v>3.77E-4</v>
      </c>
      <c r="T98" s="104">
        <v>1.3829999999999999E-3</v>
      </c>
      <c r="U98" s="100" t="s">
        <v>425</v>
      </c>
      <c r="V98" s="100" t="s">
        <v>425</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0.37481813641735801</v>
      </c>
      <c r="F99" s="103">
        <v>6.1382135540714096</v>
      </c>
      <c r="G99" s="100" t="s">
        <v>427</v>
      </c>
      <c r="H99" s="103">
        <v>3.2212408782108</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380.59899999999999</v>
      </c>
      <c r="AL99" s="29" t="s">
        <v>244</v>
      </c>
    </row>
    <row r="100" spans="1:38" ht="26.25" customHeight="1" thickBot="1" x14ac:dyDescent="0.3">
      <c r="A100" s="40" t="s">
        <v>242</v>
      </c>
      <c r="B100" s="40" t="s">
        <v>245</v>
      </c>
      <c r="C100" s="41" t="s">
        <v>407</v>
      </c>
      <c r="D100" s="54"/>
      <c r="E100" s="103">
        <v>1.0620214400896699</v>
      </c>
      <c r="F100" s="103">
        <v>11.877240826474701</v>
      </c>
      <c r="G100" s="100" t="s">
        <v>427</v>
      </c>
      <c r="H100" s="103">
        <v>5.63854842677401</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1350.5139999999999</v>
      </c>
      <c r="AL100" s="29" t="s">
        <v>244</v>
      </c>
    </row>
    <row r="101" spans="1:38" ht="26.25" customHeight="1" thickBot="1" x14ac:dyDescent="0.3">
      <c r="A101" s="40" t="s">
        <v>242</v>
      </c>
      <c r="B101" s="40" t="s">
        <v>246</v>
      </c>
      <c r="C101" s="41" t="s">
        <v>247</v>
      </c>
      <c r="D101" s="54"/>
      <c r="E101" s="103">
        <v>8.3326711198434406E-3</v>
      </c>
      <c r="F101" s="103">
        <v>2.7928458E-2</v>
      </c>
      <c r="G101" s="100" t="s">
        <v>427</v>
      </c>
      <c r="H101" s="103">
        <v>4.0500913230902602E-2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100.102</v>
      </c>
      <c r="AL101" s="29" t="s">
        <v>244</v>
      </c>
    </row>
    <row r="102" spans="1:38" ht="26.25" customHeight="1" thickBot="1" x14ac:dyDescent="0.3">
      <c r="A102" s="40" t="s">
        <v>242</v>
      </c>
      <c r="B102" s="40" t="s">
        <v>248</v>
      </c>
      <c r="C102" s="41" t="s">
        <v>385</v>
      </c>
      <c r="D102" s="54"/>
      <c r="E102" s="103">
        <v>0.58307865349074595</v>
      </c>
      <c r="F102" s="103">
        <v>1.5306730700834299</v>
      </c>
      <c r="G102" s="100" t="s">
        <v>427</v>
      </c>
      <c r="H102" s="103">
        <v>16.045093517740799</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6665.9080000000004</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1.8857387749648901E-3</v>
      </c>
      <c r="F104" s="103">
        <v>2.6775840000000002E-3</v>
      </c>
      <c r="G104" s="100" t="s">
        <v>427</v>
      </c>
      <c r="H104" s="103">
        <v>2.36189096165542E-3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4.2910000000000004</v>
      </c>
      <c r="AL104" s="29" t="s">
        <v>244</v>
      </c>
    </row>
    <row r="105" spans="1:38" ht="26.25" customHeight="1" thickBot="1" x14ac:dyDescent="0.3">
      <c r="A105" s="40" t="s">
        <v>242</v>
      </c>
      <c r="B105" s="40" t="s">
        <v>253</v>
      </c>
      <c r="C105" s="41" t="s">
        <v>254</v>
      </c>
      <c r="D105" s="54"/>
      <c r="E105" s="103">
        <v>1.6101649610357999E-2</v>
      </c>
      <c r="F105" s="103">
        <v>0.120356508</v>
      </c>
      <c r="G105" s="100" t="s">
        <v>427</v>
      </c>
      <c r="H105" s="103">
        <v>6.3420860665095793E-2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15.468</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1.6250318292401499E-2</v>
      </c>
      <c r="F107" s="103">
        <v>0.35310086265176999</v>
      </c>
      <c r="G107" s="100" t="s">
        <v>427</v>
      </c>
      <c r="H107" s="103">
        <v>1.0564971131799099</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13718.356</v>
      </c>
      <c r="AL107" s="29" t="s">
        <v>244</v>
      </c>
    </row>
    <row r="108" spans="1:38" ht="26.25" customHeight="1" thickBot="1" x14ac:dyDescent="0.3">
      <c r="A108" s="40" t="s">
        <v>242</v>
      </c>
      <c r="B108" s="40" t="s">
        <v>258</v>
      </c>
      <c r="C108" s="41" t="s">
        <v>379</v>
      </c>
      <c r="D108" s="54"/>
      <c r="E108" s="103">
        <v>2.7132776389903301E-2</v>
      </c>
      <c r="F108" s="103">
        <v>0.78628426517596495</v>
      </c>
      <c r="G108" s="100" t="s">
        <v>427</v>
      </c>
      <c r="H108" s="103">
        <v>0.91346552176420803</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17792.349999999999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5.0942668495798302E-4</v>
      </c>
      <c r="F110" s="103">
        <v>0.17092701599999999</v>
      </c>
      <c r="G110" s="100" t="s">
        <v>427</v>
      </c>
      <c r="H110" s="103">
        <v>7.0495420937673484E-2</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349.54399999999998</v>
      </c>
      <c r="AL110" s="29" t="s">
        <v>244</v>
      </c>
    </row>
    <row r="111" spans="1:38" ht="26.25" customHeight="1" thickBot="1" x14ac:dyDescent="0.3">
      <c r="A111" s="40" t="s">
        <v>242</v>
      </c>
      <c r="B111" s="40" t="s">
        <v>261</v>
      </c>
      <c r="C111" s="41" t="s">
        <v>375</v>
      </c>
      <c r="D111" s="54"/>
      <c r="E111" s="103">
        <v>6.8841260184873921E-3</v>
      </c>
      <c r="F111" s="103">
        <v>1.2872925E-2</v>
      </c>
      <c r="G111" s="100" t="s">
        <v>427</v>
      </c>
      <c r="H111" s="103">
        <v>2.8832219999999999E-2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31.292999999999999</v>
      </c>
      <c r="AL111" s="29" t="s">
        <v>244</v>
      </c>
    </row>
    <row r="112" spans="1:38" ht="26.25" customHeight="1" thickBot="1" x14ac:dyDescent="0.3">
      <c r="A112" s="40" t="s">
        <v>262</v>
      </c>
      <c r="B112" s="40" t="s">
        <v>263</v>
      </c>
      <c r="C112" s="41" t="s">
        <v>264</v>
      </c>
      <c r="D112" s="42"/>
      <c r="E112" s="103">
        <v>4.1091199999999999</v>
      </c>
      <c r="F112" s="100" t="s">
        <v>427</v>
      </c>
      <c r="G112" s="100" t="s">
        <v>427</v>
      </c>
      <c r="H112" s="103">
        <v>2.8565721714285699</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451</v>
      </c>
      <c r="AL112" s="29" t="s">
        <v>417</v>
      </c>
    </row>
    <row r="113" spans="1:38" ht="26.25" customHeight="1" thickBot="1" x14ac:dyDescent="0.3">
      <c r="A113" s="40" t="s">
        <v>262</v>
      </c>
      <c r="B113" s="55" t="s">
        <v>265</v>
      </c>
      <c r="C113" s="56" t="s">
        <v>266</v>
      </c>
      <c r="D113" s="42"/>
      <c r="E113" s="103">
        <v>6.122573156491903</v>
      </c>
      <c r="F113" s="103">
        <v>10.323312955536002</v>
      </c>
      <c r="G113" s="100" t="s">
        <v>427</v>
      </c>
      <c r="H113" s="103">
        <v>59.890490959786618</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153064328.91229799</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1.4229808425577926</v>
      </c>
      <c r="F116" s="103">
        <v>0.20452204232898358</v>
      </c>
      <c r="G116" s="100" t="s">
        <v>427</v>
      </c>
      <c r="H116" s="103">
        <v>3.4558106176403527</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35574521.063944802</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0.52525642080000001</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610763.28</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1.67419520884448</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2243.143</v>
      </c>
      <c r="AL125" s="29" t="s">
        <v>422</v>
      </c>
    </row>
    <row r="126" spans="1:38" ht="26.25" customHeight="1" thickBot="1" x14ac:dyDescent="0.3">
      <c r="A126" s="40" t="s">
        <v>287</v>
      </c>
      <c r="B126" s="40" t="s">
        <v>290</v>
      </c>
      <c r="C126" s="41" t="s">
        <v>291</v>
      </c>
      <c r="D126" s="42"/>
      <c r="E126" s="100" t="s">
        <v>425</v>
      </c>
      <c r="F126" s="103">
        <v>9.1922951973577305E-3</v>
      </c>
      <c r="G126" s="100" t="s">
        <v>427</v>
      </c>
      <c r="H126" s="103">
        <v>6.5192639999999996E-2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271.63600000000002</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0.181655865</v>
      </c>
      <c r="F128" s="103">
        <v>4.7378065721891804E-3</v>
      </c>
      <c r="G128" s="103">
        <v>0.133335077</v>
      </c>
      <c r="H128" s="100" t="s">
        <v>425</v>
      </c>
      <c r="I128" s="100" t="s">
        <v>426</v>
      </c>
      <c r="J128" s="100" t="s">
        <v>426</v>
      </c>
      <c r="K128" s="100" t="s">
        <v>426</v>
      </c>
      <c r="L128" s="100" t="s">
        <v>426</v>
      </c>
      <c r="M128" s="104">
        <v>0.18511928700000002</v>
      </c>
      <c r="N128" s="104">
        <v>5.934259</v>
      </c>
      <c r="O128" s="104">
        <v>0.18193400000000001</v>
      </c>
      <c r="P128" s="104">
        <v>1.426E-2</v>
      </c>
      <c r="Q128" s="104">
        <v>3.499E-2</v>
      </c>
      <c r="R128" s="104">
        <v>0.112371</v>
      </c>
      <c r="S128" s="104">
        <v>0.52974900000000003</v>
      </c>
      <c r="T128" s="104">
        <v>2.4995E-2</v>
      </c>
      <c r="U128" s="104">
        <v>8.03E-4</v>
      </c>
      <c r="V128" s="100" t="s">
        <v>425</v>
      </c>
      <c r="W128" s="104">
        <v>12.500000001</v>
      </c>
      <c r="X128" s="100" t="s">
        <v>425</v>
      </c>
      <c r="Y128" s="100" t="s">
        <v>425</v>
      </c>
      <c r="Z128" s="100" t="s">
        <v>425</v>
      </c>
      <c r="AA128" s="100" t="s">
        <v>425</v>
      </c>
      <c r="AB128" s="100" t="s">
        <v>425</v>
      </c>
      <c r="AC128" s="104">
        <v>0.20291925</v>
      </c>
      <c r="AD128" s="100" t="s">
        <v>427</v>
      </c>
      <c r="AE128" s="99"/>
      <c r="AF128" s="101" t="s">
        <v>427</v>
      </c>
      <c r="AG128" s="101" t="s">
        <v>427</v>
      </c>
      <c r="AH128" s="101" t="s">
        <v>427</v>
      </c>
      <c r="AI128" s="101" t="s">
        <v>427</v>
      </c>
      <c r="AJ128" s="101" t="s">
        <v>427</v>
      </c>
      <c r="AK128" s="101">
        <v>164.74039758740091</v>
      </c>
      <c r="AL128" s="29" t="s">
        <v>299</v>
      </c>
    </row>
    <row r="129" spans="1:38" ht="26.25" customHeight="1" thickBot="1" x14ac:dyDescent="0.3">
      <c r="A129" s="40" t="s">
        <v>287</v>
      </c>
      <c r="B129" s="44" t="s">
        <v>297</v>
      </c>
      <c r="C129" s="52" t="s">
        <v>298</v>
      </c>
      <c r="D129" s="42"/>
      <c r="E129" s="103">
        <v>0.37497248599999999</v>
      </c>
      <c r="F129" s="103">
        <v>4.3578857766484501E-3</v>
      </c>
      <c r="G129" s="103">
        <v>0.44403399600000004</v>
      </c>
      <c r="H129" s="103">
        <v>8.7600000000000008E-6</v>
      </c>
      <c r="I129" s="100" t="s">
        <v>426</v>
      </c>
      <c r="J129" s="100" t="s">
        <v>426</v>
      </c>
      <c r="K129" s="100" t="s">
        <v>426</v>
      </c>
      <c r="L129" s="100" t="s">
        <v>426</v>
      </c>
      <c r="M129" s="104">
        <v>5.2401132999999996E-2</v>
      </c>
      <c r="N129" s="104">
        <v>4.6478999999999999E-2</v>
      </c>
      <c r="O129" s="104">
        <v>2.14E-4</v>
      </c>
      <c r="P129" s="104">
        <v>6.2100000000000002E-3</v>
      </c>
      <c r="Q129" s="104">
        <v>6.1460000000000004E-3</v>
      </c>
      <c r="R129" s="104">
        <v>2.5600000000000002E-3</v>
      </c>
      <c r="S129" s="104">
        <v>2.112E-2</v>
      </c>
      <c r="T129" s="104">
        <v>8.116E-3</v>
      </c>
      <c r="U129" s="104">
        <v>2.7859999999999998E-3</v>
      </c>
      <c r="V129" s="100" t="s">
        <v>428</v>
      </c>
      <c r="W129" s="104">
        <v>8.2909427230000006</v>
      </c>
      <c r="X129" s="100" t="s">
        <v>425</v>
      </c>
      <c r="Y129" s="100" t="s">
        <v>425</v>
      </c>
      <c r="Z129" s="100" t="s">
        <v>425</v>
      </c>
      <c r="AA129" s="100" t="s">
        <v>425</v>
      </c>
      <c r="AB129" s="100" t="s">
        <v>425</v>
      </c>
      <c r="AC129" s="104">
        <v>1.727279734E-2</v>
      </c>
      <c r="AD129" s="100" t="s">
        <v>427</v>
      </c>
      <c r="AE129" s="99"/>
      <c r="AF129" s="101" t="s">
        <v>427</v>
      </c>
      <c r="AG129" s="101" t="s">
        <v>427</v>
      </c>
      <c r="AH129" s="101" t="s">
        <v>427</v>
      </c>
      <c r="AI129" s="101" t="s">
        <v>427</v>
      </c>
      <c r="AJ129" s="101" t="s">
        <v>427</v>
      </c>
      <c r="AK129" s="101">
        <v>29.294602412599055</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7.5645042364976E-5</v>
      </c>
      <c r="G131" s="100" t="s">
        <v>428</v>
      </c>
      <c r="H131" s="100" t="s">
        <v>428</v>
      </c>
      <c r="I131" s="100" t="s">
        <v>426</v>
      </c>
      <c r="J131" s="100" t="s">
        <v>426</v>
      </c>
      <c r="K131" s="100" t="s">
        <v>426</v>
      </c>
      <c r="L131" s="100" t="s">
        <v>426</v>
      </c>
      <c r="M131" s="100" t="s">
        <v>428</v>
      </c>
      <c r="N131" s="100" t="s">
        <v>428</v>
      </c>
      <c r="O131" s="100" t="s">
        <v>428</v>
      </c>
      <c r="P131" s="100" t="s">
        <v>428</v>
      </c>
      <c r="Q131" s="100" t="s">
        <v>428</v>
      </c>
      <c r="R131" s="100" t="s">
        <v>428</v>
      </c>
      <c r="S131" s="100" t="s">
        <v>428</v>
      </c>
      <c r="T131" s="100" t="s">
        <v>428</v>
      </c>
      <c r="U131" s="100" t="s">
        <v>428</v>
      </c>
      <c r="V131" s="100" t="s">
        <v>428</v>
      </c>
      <c r="W131" s="104">
        <v>0.10982639499999999</v>
      </c>
      <c r="X131" s="100" t="s">
        <v>425</v>
      </c>
      <c r="Y131" s="100" t="s">
        <v>425</v>
      </c>
      <c r="Z131" s="100" t="s">
        <v>425</v>
      </c>
      <c r="AA131" s="100" t="s">
        <v>425</v>
      </c>
      <c r="AB131" s="100" t="s">
        <v>425</v>
      </c>
      <c r="AC131" s="104">
        <v>7.7172240389999994E-2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1.2686987369796899E-3</v>
      </c>
      <c r="G132" s="100" t="s">
        <v>428</v>
      </c>
      <c r="H132" s="100" t="s">
        <v>428</v>
      </c>
      <c r="I132" s="100" t="s">
        <v>426</v>
      </c>
      <c r="J132" s="100" t="s">
        <v>426</v>
      </c>
      <c r="K132" s="100" t="s">
        <v>426</v>
      </c>
      <c r="L132" s="100" t="s">
        <v>426</v>
      </c>
      <c r="M132" s="100" t="s">
        <v>428</v>
      </c>
      <c r="N132" s="100" t="s">
        <v>428</v>
      </c>
      <c r="O132" s="100" t="s">
        <v>428</v>
      </c>
      <c r="P132" s="100" t="s">
        <v>428</v>
      </c>
      <c r="Q132" s="100" t="s">
        <v>428</v>
      </c>
      <c r="R132" s="100" t="s">
        <v>428</v>
      </c>
      <c r="S132" s="100" t="s">
        <v>428</v>
      </c>
      <c r="T132" s="100" t="s">
        <v>428</v>
      </c>
      <c r="U132" s="100" t="s">
        <v>428</v>
      </c>
      <c r="V132" s="100" t="s">
        <v>428</v>
      </c>
      <c r="W132" s="104">
        <v>0.526785116</v>
      </c>
      <c r="X132" s="100" t="s">
        <v>425</v>
      </c>
      <c r="Y132" s="100" t="s">
        <v>425</v>
      </c>
      <c r="Z132" s="100" t="s">
        <v>425</v>
      </c>
      <c r="AA132" s="100" t="s">
        <v>425</v>
      </c>
      <c r="AB132" s="100" t="s">
        <v>425</v>
      </c>
      <c r="AC132" s="104">
        <v>21.33912582</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0" t="s">
        <v>425</v>
      </c>
      <c r="N133" s="100" t="s">
        <v>425</v>
      </c>
      <c r="O133" s="100" t="s">
        <v>425</v>
      </c>
      <c r="P133" s="104">
        <v>1.7076000000000001E-2</v>
      </c>
      <c r="Q133" s="100" t="s">
        <v>425</v>
      </c>
      <c r="R133" s="100" t="s">
        <v>425</v>
      </c>
      <c r="S133" s="100" t="s">
        <v>425</v>
      </c>
      <c r="T133" s="100" t="s">
        <v>425</v>
      </c>
      <c r="U133" s="100" t="s">
        <v>425</v>
      </c>
      <c r="V133" s="100" t="s">
        <v>425</v>
      </c>
      <c r="W133" s="104">
        <v>6.8304000000000004E-2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17076</v>
      </c>
      <c r="AL133" s="29" t="s">
        <v>414</v>
      </c>
    </row>
    <row r="134" spans="1:38" ht="26.25" customHeight="1" thickBot="1" x14ac:dyDescent="0.3">
      <c r="A134" s="40" t="s">
        <v>287</v>
      </c>
      <c r="B134" s="44" t="s">
        <v>308</v>
      </c>
      <c r="C134" s="41" t="s">
        <v>309</v>
      </c>
      <c r="D134" s="42"/>
      <c r="E134" s="103">
        <v>5.509E-3</v>
      </c>
      <c r="F134" s="100" t="s">
        <v>427</v>
      </c>
      <c r="G134" s="103">
        <v>3.9350000000000002E-4</v>
      </c>
      <c r="H134" s="100" t="s">
        <v>427</v>
      </c>
      <c r="I134" s="100" t="s">
        <v>426</v>
      </c>
      <c r="J134" s="100" t="s">
        <v>426</v>
      </c>
      <c r="K134" s="100" t="s">
        <v>426</v>
      </c>
      <c r="L134" s="100" t="s">
        <v>426</v>
      </c>
      <c r="M134" s="104">
        <v>3.9350000000000002E-4</v>
      </c>
      <c r="N134" s="104">
        <v>5.9800000000000001E-4</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7.5478301220000002E-2</v>
      </c>
      <c r="F135" s="103">
        <v>2.91944372645098E-2</v>
      </c>
      <c r="G135" s="103">
        <v>2.610884633E-3</v>
      </c>
      <c r="H135" s="100" t="s">
        <v>425</v>
      </c>
      <c r="I135" s="100" t="s">
        <v>426</v>
      </c>
      <c r="J135" s="100" t="s">
        <v>426</v>
      </c>
      <c r="K135" s="100" t="s">
        <v>426</v>
      </c>
      <c r="L135" s="100" t="s">
        <v>426</v>
      </c>
      <c r="M135" s="104">
        <v>1.325142628</v>
      </c>
      <c r="N135" s="104">
        <v>1.1630304276106E-2</v>
      </c>
      <c r="O135" s="104">
        <v>2.3735314849199999E-3</v>
      </c>
      <c r="P135" s="100" t="s">
        <v>425</v>
      </c>
      <c r="Q135" s="104">
        <v>9.7314790881700003E-3</v>
      </c>
      <c r="R135" s="104">
        <v>2.3735314849199999E-4</v>
      </c>
      <c r="S135" s="104">
        <v>4.7470629698389997E-3</v>
      </c>
      <c r="T135" s="100" t="s">
        <v>425</v>
      </c>
      <c r="U135" s="104">
        <v>1.6614720394439999E-3</v>
      </c>
      <c r="V135" s="104">
        <v>0.41608006930638802</v>
      </c>
      <c r="W135" s="104">
        <v>21.005751719999999</v>
      </c>
      <c r="X135" s="104">
        <v>2.3735312679999999E-2</v>
      </c>
      <c r="Y135" s="104">
        <v>3.1567965859999998E-2</v>
      </c>
      <c r="Z135" s="104">
        <v>1.2579715720000001E-2</v>
      </c>
      <c r="AA135" s="104">
        <v>1.9225603269999999E-2</v>
      </c>
      <c r="AB135" s="104">
        <v>8.7108597519999997E-2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1.4119294565057131E-3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320567921.46375918</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1.1313049263790001E-3</v>
      </c>
      <c r="O139" s="104">
        <v>2.2769652024399998E-3</v>
      </c>
      <c r="P139" s="104">
        <v>2.2769652024399998E-3</v>
      </c>
      <c r="Q139" s="104">
        <v>3.6277746241940001E-3</v>
      </c>
      <c r="R139" s="104">
        <v>3.4567239035940001E-3</v>
      </c>
      <c r="S139" s="104">
        <v>8.0344132549209999E-3</v>
      </c>
      <c r="T139" s="100" t="s">
        <v>427</v>
      </c>
      <c r="U139" s="100" t="s">
        <v>427</v>
      </c>
      <c r="V139" s="100" t="s">
        <v>427</v>
      </c>
      <c r="W139" s="104">
        <v>3.9405380870000002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253.28060418640331</v>
      </c>
      <c r="F141" s="105">
        <f t="shared" ref="F141:AD141" si="0">SUM(F14:F140)</f>
        <v>220.93996418250615</v>
      </c>
      <c r="G141" s="105">
        <f t="shared" si="0"/>
        <v>187.40230383941343</v>
      </c>
      <c r="H141" s="105">
        <f t="shared" si="0"/>
        <v>95.055147595766016</v>
      </c>
      <c r="I141" s="105">
        <f>SUM(I14:I140)</f>
        <v>7.656995038829935</v>
      </c>
      <c r="J141" s="105">
        <f t="shared" si="0"/>
        <v>8.5339548139229588</v>
      </c>
      <c r="K141" s="105">
        <f t="shared" si="0"/>
        <v>9.4819475287013759</v>
      </c>
      <c r="L141" s="105">
        <f t="shared" si="0"/>
        <v>3.4686017025751563</v>
      </c>
      <c r="M141" s="105">
        <f t="shared" si="0"/>
        <v>691.42349328927537</v>
      </c>
      <c r="N141" s="105">
        <f t="shared" si="0"/>
        <v>128.58751745603604</v>
      </c>
      <c r="O141" s="105">
        <f t="shared" si="0"/>
        <v>3.297422804262705</v>
      </c>
      <c r="P141" s="105">
        <f t="shared" si="0"/>
        <v>1.1426087318818283</v>
      </c>
      <c r="Q141" s="105">
        <f t="shared" si="0"/>
        <v>3.1436395693864148</v>
      </c>
      <c r="R141" s="105">
        <f>SUM(R14:R140)</f>
        <v>11.001327189914322</v>
      </c>
      <c r="S141" s="105">
        <f t="shared" si="0"/>
        <v>58.252058514288649</v>
      </c>
      <c r="T141" s="105">
        <f t="shared" si="0"/>
        <v>56.963388636817577</v>
      </c>
      <c r="U141" s="105">
        <f t="shared" si="0"/>
        <v>3.6390868422993741</v>
      </c>
      <c r="V141" s="105">
        <f t="shared" si="0"/>
        <v>83.224097047557649</v>
      </c>
      <c r="W141" s="105">
        <f t="shared" si="0"/>
        <v>251.56382732296402</v>
      </c>
      <c r="X141" s="105">
        <f t="shared" si="0"/>
        <v>2.1486833274221033</v>
      </c>
      <c r="Y141" s="105">
        <f t="shared" si="0"/>
        <v>2.3257028573399294</v>
      </c>
      <c r="Z141" s="105">
        <f t="shared" si="0"/>
        <v>1.4252811962524812</v>
      </c>
      <c r="AA141" s="105">
        <f t="shared" si="0"/>
        <v>1.18144541214086</v>
      </c>
      <c r="AB141" s="105">
        <f t="shared" si="0"/>
        <v>7.0811127940904486</v>
      </c>
      <c r="AC141" s="105">
        <f t="shared" si="0"/>
        <v>98.374750990755985</v>
      </c>
      <c r="AD141" s="105">
        <f t="shared" si="0"/>
        <v>1.86538660481086</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51.728689274678452</v>
      </c>
      <c r="F143" s="100">
        <v>31.041943030298313</v>
      </c>
      <c r="G143" s="100">
        <v>1.7068173184636259</v>
      </c>
      <c r="H143" s="100">
        <v>0.39832781074908563</v>
      </c>
      <c r="I143" s="100" t="s">
        <v>426</v>
      </c>
      <c r="J143" s="100" t="s">
        <v>426</v>
      </c>
      <c r="K143" s="100" t="s">
        <v>426</v>
      </c>
      <c r="L143" s="100" t="s">
        <v>426</v>
      </c>
      <c r="M143" s="100">
        <v>249.85621711252793</v>
      </c>
      <c r="N143" s="100">
        <v>35.881664516250034</v>
      </c>
      <c r="O143" s="100">
        <v>3.006908623028443E-4</v>
      </c>
      <c r="P143" s="100">
        <v>1.6283575533156784E-2</v>
      </c>
      <c r="Q143" s="100">
        <v>4.7666447763813099E-4</v>
      </c>
      <c r="R143" s="100">
        <v>1.657076918147005E-2</v>
      </c>
      <c r="S143" s="100">
        <v>1.1455502107461197E-2</v>
      </c>
      <c r="T143" s="100">
        <v>3.0735221537247408E-3</v>
      </c>
      <c r="U143" s="100">
        <v>3.5194723067057343E-4</v>
      </c>
      <c r="V143" s="100">
        <v>5.960898411167647E-2</v>
      </c>
      <c r="W143" s="100">
        <v>1.1753486</v>
      </c>
      <c r="X143" s="100">
        <v>3.9309851180000001E-2</v>
      </c>
      <c r="Y143" s="100">
        <v>4.9101297707199995E-2</v>
      </c>
      <c r="Z143" s="100">
        <v>3.2645137695599999E-2</v>
      </c>
      <c r="AA143" s="100">
        <v>4.5719456004900003E-2</v>
      </c>
      <c r="AB143" s="100">
        <v>0.1667757425877</v>
      </c>
      <c r="AC143" s="100">
        <v>1.1753486000000001E-3</v>
      </c>
      <c r="AD143" s="101">
        <v>2.47765E-4</v>
      </c>
      <c r="AE143" s="99"/>
      <c r="AF143" s="101">
        <v>99926.083406088699</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4.4690021446537873</v>
      </c>
      <c r="F144" s="100">
        <v>0.58965690091391809</v>
      </c>
      <c r="G144" s="100">
        <v>0.33285638270809098</v>
      </c>
      <c r="H144" s="100">
        <v>3.7344429326342824E-3</v>
      </c>
      <c r="I144" s="100" t="s">
        <v>426</v>
      </c>
      <c r="J144" s="100" t="s">
        <v>426</v>
      </c>
      <c r="K144" s="100" t="s">
        <v>426</v>
      </c>
      <c r="L144" s="100" t="s">
        <v>426</v>
      </c>
      <c r="M144" s="100">
        <v>5.3963893690155373</v>
      </c>
      <c r="N144" s="100">
        <v>0.25918881530281423</v>
      </c>
      <c r="O144" s="100">
        <v>1.4499185998085806E-5</v>
      </c>
      <c r="P144" s="100">
        <v>1.4243564371181666E-3</v>
      </c>
      <c r="Q144" s="100">
        <v>2.8097913766740183E-5</v>
      </c>
      <c r="R144" s="100">
        <v>2.2154346901220815E-3</v>
      </c>
      <c r="S144" s="100">
        <v>1.4881233477958299E-3</v>
      </c>
      <c r="T144" s="100">
        <v>7.150361743381463E-5</v>
      </c>
      <c r="U144" s="100">
        <v>2.7197455537308759E-5</v>
      </c>
      <c r="V144" s="100">
        <v>4.8685282498326316E-3</v>
      </c>
      <c r="W144" s="100">
        <v>3.8938100000000003E-2</v>
      </c>
      <c r="X144" s="100">
        <v>5.2606060821999995E-3</v>
      </c>
      <c r="Y144" s="100">
        <v>5.9296961630000006E-3</v>
      </c>
      <c r="Z144" s="100">
        <v>4.6133085574000003E-3</v>
      </c>
      <c r="AA144" s="100">
        <v>4.9569286586000003E-3</v>
      </c>
      <c r="AB144" s="100">
        <v>2.07605394612E-2</v>
      </c>
      <c r="AC144" s="100">
        <v>3.89385E-5</v>
      </c>
      <c r="AD144" s="101">
        <v>1.21729E-5</v>
      </c>
      <c r="AE144" s="99"/>
      <c r="AF144" s="101">
        <v>11237.2189448934</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44.226761595314066</v>
      </c>
      <c r="F145" s="100">
        <v>2.3704128843878074</v>
      </c>
      <c r="G145" s="100">
        <v>1.4755809369216566</v>
      </c>
      <c r="H145" s="100">
        <v>1.2893380725267575E-2</v>
      </c>
      <c r="I145" s="100" t="s">
        <v>426</v>
      </c>
      <c r="J145" s="100" t="s">
        <v>426</v>
      </c>
      <c r="K145" s="100" t="s">
        <v>426</v>
      </c>
      <c r="L145" s="100" t="s">
        <v>426</v>
      </c>
      <c r="M145" s="100">
        <v>9.8810754194897648</v>
      </c>
      <c r="N145" s="100">
        <v>1.0878325784097977E-2</v>
      </c>
      <c r="O145" s="100">
        <v>5.6820655399147742E-5</v>
      </c>
      <c r="P145" s="100">
        <v>6.018509616554089E-3</v>
      </c>
      <c r="Q145" s="100">
        <v>1.136054719522509E-4</v>
      </c>
      <c r="R145" s="100">
        <v>9.6495840575007708E-3</v>
      </c>
      <c r="S145" s="100">
        <v>6.470996206676685E-3</v>
      </c>
      <c r="T145" s="100">
        <v>2.2782020428725974E-4</v>
      </c>
      <c r="U145" s="100">
        <v>1.1356963310620632E-4</v>
      </c>
      <c r="V145" s="100">
        <v>2.0441458793735802E-2</v>
      </c>
      <c r="W145" s="100">
        <v>0.28010580000000002</v>
      </c>
      <c r="X145" s="100">
        <v>4.0015693103999999E-3</v>
      </c>
      <c r="Y145" s="100">
        <v>2.4231725269300002E-2</v>
      </c>
      <c r="Z145" s="100">
        <v>2.7077285667999999E-2</v>
      </c>
      <c r="AA145" s="100">
        <v>6.2246633720000003E-3</v>
      </c>
      <c r="AB145" s="100">
        <v>6.1535243619699996E-2</v>
      </c>
      <c r="AC145" s="100">
        <v>1.135446E-4</v>
      </c>
      <c r="AD145" s="101">
        <v>5.0586500000000001E-5</v>
      </c>
      <c r="AE145" s="99"/>
      <c r="AF145" s="101">
        <v>48473.640160524898</v>
      </c>
      <c r="AG145" s="101" t="s">
        <v>427</v>
      </c>
      <c r="AH145" s="101">
        <v>0.61204831199999998</v>
      </c>
      <c r="AI145" s="101">
        <v>0</v>
      </c>
      <c r="AJ145" s="101" t="s">
        <v>427</v>
      </c>
      <c r="AK145" s="101" t="s">
        <v>427</v>
      </c>
      <c r="AL145" s="32" t="s">
        <v>50</v>
      </c>
    </row>
    <row r="146" spans="1:38" ht="26.25" customHeight="1" thickBot="1" x14ac:dyDescent="0.3">
      <c r="A146" s="65"/>
      <c r="B146" s="32" t="s">
        <v>349</v>
      </c>
      <c r="C146" s="66" t="s">
        <v>356</v>
      </c>
      <c r="D146" s="67" t="s">
        <v>280</v>
      </c>
      <c r="E146" s="100">
        <v>0.17793820546585093</v>
      </c>
      <c r="F146" s="100">
        <v>3.8104924565376126</v>
      </c>
      <c r="G146" s="100">
        <v>9.0382403845239347E-3</v>
      </c>
      <c r="H146" s="100">
        <v>1.423519261253606E-3</v>
      </c>
      <c r="I146" s="100" t="s">
        <v>426</v>
      </c>
      <c r="J146" s="100" t="s">
        <v>426</v>
      </c>
      <c r="K146" s="100" t="s">
        <v>426</v>
      </c>
      <c r="L146" s="100" t="s">
        <v>426</v>
      </c>
      <c r="M146" s="100">
        <v>16.270572262803242</v>
      </c>
      <c r="N146" s="100">
        <v>0.86677561314474716</v>
      </c>
      <c r="O146" s="100">
        <v>1.1543033909919894E-3</v>
      </c>
      <c r="P146" s="100">
        <v>2.6210897115119401E-4</v>
      </c>
      <c r="Q146" s="100">
        <v>9.038240384523934E-6</v>
      </c>
      <c r="R146" s="100">
        <v>5.0246573529268207E-3</v>
      </c>
      <c r="S146" s="100">
        <v>0.19604789908361761</v>
      </c>
      <c r="T146" s="100">
        <v>8.0996839982461696E-3</v>
      </c>
      <c r="U146" s="100">
        <v>1.1492670844244356E-3</v>
      </c>
      <c r="V146" s="100">
        <v>0.11436146727793768</v>
      </c>
      <c r="W146" s="100">
        <v>1.9040000000000001E-2</v>
      </c>
      <c r="X146" s="100">
        <v>2.9013401449999999E-4</v>
      </c>
      <c r="Y146" s="100">
        <v>5.319123601E-4</v>
      </c>
      <c r="Z146" s="100">
        <v>1.8133375920000001E-4</v>
      </c>
      <c r="AA146" s="100">
        <v>6.2257923959999995E-4</v>
      </c>
      <c r="AB146" s="100">
        <v>1.6259593733999999E-3</v>
      </c>
      <c r="AC146" s="100">
        <v>1.9040200000000001E-5</v>
      </c>
      <c r="AD146" s="101">
        <v>1.9040200000000001E-5</v>
      </c>
      <c r="AE146" s="99"/>
      <c r="AF146" s="101">
        <v>1318.7997819739001</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5.9969064247693735</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278.25909674830001</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3.9515729454271855</v>
      </c>
      <c r="O148" s="100">
        <v>1.7590998268503234E-2</v>
      </c>
      <c r="P148" s="100">
        <v>0</v>
      </c>
      <c r="Q148" s="100">
        <v>4.5299448123285485E-2</v>
      </c>
      <c r="R148" s="100">
        <v>1.4718402792453054</v>
      </c>
      <c r="S148" s="100">
        <v>32.290304127010216</v>
      </c>
      <c r="T148" s="100">
        <v>0.22799905765127418</v>
      </c>
      <c r="U148" s="100">
        <v>2.7462745696075763E-2</v>
      </c>
      <c r="V148" s="100">
        <v>10.989397957331219</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46882.508348907162</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46882.508348907162</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230.73509569469223</v>
      </c>
      <c r="F152" s="118">
        <f t="shared" ref="F152:AD152" si="1">F141 + F151 + IF(AND(OR($B$4="AT",$B$4="BE",$B$4="CH",$B$4="GB",$B$4="IE",$B$4="LT",$B$4="LU",$B$4="NL"),SUM(F143:F149)&gt;0),SUM(F143:F149)-SUM(F27:F33),0)</f>
        <v>204.86742660405486</v>
      </c>
      <c r="G152" s="118">
        <f t="shared" si="1"/>
        <v>182.98876677595081</v>
      </c>
      <c r="H152" s="118">
        <f t="shared" si="1"/>
        <v>94.890061834143523</v>
      </c>
      <c r="I152" s="118">
        <f t="shared" si="1"/>
        <v>7.656995038829935</v>
      </c>
      <c r="J152" s="118">
        <f t="shared" si="1"/>
        <v>8.5339548139229588</v>
      </c>
      <c r="K152" s="118">
        <f t="shared" si="1"/>
        <v>9.4819475287013759</v>
      </c>
      <c r="L152" s="118">
        <f t="shared" si="1"/>
        <v>3.4686017025751563</v>
      </c>
      <c r="M152" s="118">
        <f t="shared" si="1"/>
        <v>579.2919484786479</v>
      </c>
      <c r="N152" s="118">
        <f t="shared" si="1"/>
        <v>111.76037315867309</v>
      </c>
      <c r="O152" s="118">
        <f t="shared" si="1"/>
        <v>3.293049052471321</v>
      </c>
      <c r="P152" s="118">
        <f t="shared" si="1"/>
        <v>1.136644500439244</v>
      </c>
      <c r="Q152" s="118">
        <f t="shared" si="1"/>
        <v>3.1336957386483766</v>
      </c>
      <c r="R152" s="118">
        <f t="shared" si="1"/>
        <v>10.675954598781155</v>
      </c>
      <c r="S152" s="118">
        <f t="shared" si="1"/>
        <v>51.18448341787802</v>
      </c>
      <c r="T152" s="118">
        <f t="shared" si="1"/>
        <v>56.909607457009514</v>
      </c>
      <c r="U152" s="118">
        <f t="shared" si="1"/>
        <v>3.6327221199240141</v>
      </c>
      <c r="V152" s="118">
        <f t="shared" si="1"/>
        <v>80.850885052066644</v>
      </c>
      <c r="W152" s="118">
        <f t="shared" si="1"/>
        <v>251.20130332296401</v>
      </c>
      <c r="X152" s="118">
        <f t="shared" si="1"/>
        <v>2.1411900946232034</v>
      </c>
      <c r="Y152" s="118">
        <f t="shared" si="1"/>
        <v>2.3132676776288292</v>
      </c>
      <c r="Z152" s="118">
        <f t="shared" si="1"/>
        <v>1.4174669940228812</v>
      </c>
      <c r="AA152" s="118">
        <f t="shared" si="1"/>
        <v>1.17013370412416</v>
      </c>
      <c r="AB152" s="118">
        <f t="shared" si="1"/>
        <v>7.0420584713341485</v>
      </c>
      <c r="AC152" s="118">
        <f t="shared" si="1"/>
        <v>98.374403267055982</v>
      </c>
      <c r="AD152" s="118">
        <f t="shared" si="1"/>
        <v>1.8653055056108601</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230.73509569469223</v>
      </c>
      <c r="F154" s="118">
        <f>F141 + F153 - IF(OR($B$6=2005,$B$6&gt;=2020),SUM(F99:F122),0) + IF(AND(OR($B$4="AT",$B$4="BE",$B$4="CH",$B$4="GB",$B$4="IE",$B$4="LT",$B$4="LU",$B$4="NL"),SUM(F143:F149)&gt;0),SUM(F143:F149)-SUM(F27:F33),0)</f>
        <v>204.86742660405486</v>
      </c>
      <c r="G154" s="118">
        <f>G141 + G153 + IF(AND(OR($B$4="AT",$B$4="BE",$B$4="CH",$B$4="GB",$B$4="IE",$B$4="LT",$B$4="LU",$B$4="NL"),SUM(G143:G149)&gt;0),SUM(G143:G149)-SUM(G27:G33),0)</f>
        <v>182.98876677595081</v>
      </c>
      <c r="H154" s="118">
        <f t="shared" ref="H154:AD154" si="2">H141 + H153 + IF(AND(OR($B$4="AT",$B$4="BE",$B$4="CH",$B$4="GB",$B$4="IE",$B$4="LT",$B$4="LU",$B$4="NL"),SUM(H143:H149)&gt;0),SUM(H143:H149)-SUM(H27:H33),0)</f>
        <v>94.890061834143523</v>
      </c>
      <c r="I154" s="118">
        <f t="shared" si="2"/>
        <v>7.656995038829935</v>
      </c>
      <c r="J154" s="118">
        <f t="shared" si="2"/>
        <v>8.5339548139229588</v>
      </c>
      <c r="K154" s="118">
        <f t="shared" si="2"/>
        <v>9.4819475287013759</v>
      </c>
      <c r="L154" s="118">
        <f t="shared" si="2"/>
        <v>3.4686017025751563</v>
      </c>
      <c r="M154" s="118">
        <f t="shared" si="2"/>
        <v>579.2919484786479</v>
      </c>
      <c r="N154" s="118">
        <f t="shared" si="2"/>
        <v>111.76037315867309</v>
      </c>
      <c r="O154" s="118">
        <f t="shared" si="2"/>
        <v>3.293049052471321</v>
      </c>
      <c r="P154" s="118">
        <f t="shared" si="2"/>
        <v>1.136644500439244</v>
      </c>
      <c r="Q154" s="118">
        <f t="shared" si="2"/>
        <v>3.1336957386483766</v>
      </c>
      <c r="R154" s="118">
        <f t="shared" si="2"/>
        <v>10.675954598781155</v>
      </c>
      <c r="S154" s="118">
        <f t="shared" si="2"/>
        <v>51.18448341787802</v>
      </c>
      <c r="T154" s="118">
        <f t="shared" si="2"/>
        <v>56.909607457009514</v>
      </c>
      <c r="U154" s="118">
        <f t="shared" si="2"/>
        <v>3.6327221199240141</v>
      </c>
      <c r="V154" s="118">
        <f t="shared" si="2"/>
        <v>80.850885052066644</v>
      </c>
      <c r="W154" s="118">
        <f t="shared" si="2"/>
        <v>251.20130332296401</v>
      </c>
      <c r="X154" s="118">
        <f t="shared" si="2"/>
        <v>2.1411900946232034</v>
      </c>
      <c r="Y154" s="118">
        <f t="shared" si="2"/>
        <v>2.3132676776288292</v>
      </c>
      <c r="Z154" s="118">
        <f t="shared" si="2"/>
        <v>1.4174669940228812</v>
      </c>
      <c r="AA154" s="118">
        <f t="shared" si="2"/>
        <v>1.17013370412416</v>
      </c>
      <c r="AB154" s="118">
        <f t="shared" si="2"/>
        <v>7.0420584713341485</v>
      </c>
      <c r="AC154" s="118">
        <f t="shared" si="2"/>
        <v>98.374403267055982</v>
      </c>
      <c r="AD154" s="118">
        <f t="shared" si="2"/>
        <v>1.8653055056108601</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11.0255644815719</v>
      </c>
      <c r="F157" s="125">
        <v>0.163848298123763</v>
      </c>
      <c r="G157" s="125">
        <v>0.65137974799143095</v>
      </c>
      <c r="H157" s="126" t="s">
        <v>425</v>
      </c>
      <c r="I157" s="126" t="s">
        <v>426</v>
      </c>
      <c r="J157" s="126" t="s">
        <v>426</v>
      </c>
      <c r="K157" s="126" t="s">
        <v>426</v>
      </c>
      <c r="L157" s="126" t="s">
        <v>426</v>
      </c>
      <c r="M157" s="127">
        <v>1.5388901141662401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34197.440871827035</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2.8737194144017202E-2</v>
      </c>
      <c r="F158" s="125">
        <v>6.4061864251851296E-3</v>
      </c>
      <c r="G158" s="125">
        <v>1.84023665155E-3</v>
      </c>
      <c r="H158" s="126" t="s">
        <v>425</v>
      </c>
      <c r="I158" s="126" t="s">
        <v>426</v>
      </c>
      <c r="J158" s="126" t="s">
        <v>426</v>
      </c>
      <c r="K158" s="126" t="s">
        <v>426</v>
      </c>
      <c r="L158" s="126" t="s">
        <v>426</v>
      </c>
      <c r="M158" s="127">
        <v>0.44498559278373301</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96.692059217736571</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19.227250146473349</v>
      </c>
      <c r="F159" s="125">
        <v>1.1376130259785617</v>
      </c>
      <c r="G159" s="125">
        <v>12.052425648985979</v>
      </c>
      <c r="H159" s="125">
        <v>2.5878012607812098E-3</v>
      </c>
      <c r="I159" s="126" t="s">
        <v>426</v>
      </c>
      <c r="J159" s="126" t="s">
        <v>426</v>
      </c>
      <c r="K159" s="126" t="s">
        <v>426</v>
      </c>
      <c r="L159" s="126" t="s">
        <v>426</v>
      </c>
      <c r="M159" s="127">
        <v>5.7505954853211438</v>
      </c>
      <c r="N159" s="127">
        <v>4.7653361509991374E-2</v>
      </c>
      <c r="O159" s="127">
        <v>6.5665885417047001E-3</v>
      </c>
      <c r="P159" s="127">
        <v>9.4166616293518499E-3</v>
      </c>
      <c r="Q159" s="127">
        <v>9.5876776383215859E-2</v>
      </c>
      <c r="R159" s="126" t="s">
        <v>425</v>
      </c>
      <c r="S159" s="127">
        <v>9.5876776383215859E-2</v>
      </c>
      <c r="T159" s="127">
        <v>5.4118969917036139</v>
      </c>
      <c r="U159" s="127">
        <v>9.5306723019982748E-2</v>
      </c>
      <c r="V159" s="127">
        <v>0.22025428364290187</v>
      </c>
      <c r="W159" s="126" t="s">
        <v>425</v>
      </c>
      <c r="X159" s="127">
        <v>1.16849519443099E-2</v>
      </c>
      <c r="Y159" s="127">
        <v>1.1026390573216038E-2</v>
      </c>
      <c r="Z159" s="127">
        <v>4.5975722884550501E-3</v>
      </c>
      <c r="AA159" s="126" t="s">
        <v>425</v>
      </c>
      <c r="AB159" s="127">
        <v>2.730891480598107E-2</v>
      </c>
      <c r="AC159" s="126" t="s">
        <v>427</v>
      </c>
      <c r="AD159" s="126" t="s">
        <v>427</v>
      </c>
      <c r="AE159" s="119"/>
      <c r="AF159" s="128">
        <v>11983.106385102794</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16.03615031412399</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7"/>
      <c r="J172" s="137"/>
      <c r="K172" s="137"/>
      <c r="L172" s="137"/>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8" width="11.269531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4.542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1996</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1996</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40.26772413150001</v>
      </c>
      <c r="F14" s="103">
        <v>0.15795998709185238</v>
      </c>
      <c r="G14" s="103">
        <v>54.296436183840015</v>
      </c>
      <c r="H14" s="103">
        <v>8.7699999999999996E-4</v>
      </c>
      <c r="I14" s="100" t="s">
        <v>426</v>
      </c>
      <c r="J14" s="100" t="s">
        <v>426</v>
      </c>
      <c r="K14" s="100" t="s">
        <v>426</v>
      </c>
      <c r="L14" s="100" t="s">
        <v>426</v>
      </c>
      <c r="M14" s="104">
        <v>2.2663238590799999</v>
      </c>
      <c r="N14" s="104">
        <v>4.2164070938750013</v>
      </c>
      <c r="O14" s="104">
        <v>0.52325365791800016</v>
      </c>
      <c r="P14" s="104">
        <v>0.41630143131817998</v>
      </c>
      <c r="Q14" s="104">
        <v>0.27142394425410005</v>
      </c>
      <c r="R14" s="104">
        <v>0.8412470483258998</v>
      </c>
      <c r="S14" s="104">
        <v>0.89693425676429994</v>
      </c>
      <c r="T14" s="104">
        <v>2.4804729796123008</v>
      </c>
      <c r="U14" s="104">
        <v>1.7485876218619498</v>
      </c>
      <c r="V14" s="104">
        <v>2.4652325425249999</v>
      </c>
      <c r="W14" s="104">
        <v>80.211435171465979</v>
      </c>
      <c r="X14" s="104">
        <v>9.2363598144999998E-5</v>
      </c>
      <c r="Y14" s="104">
        <v>2.203495938E-5</v>
      </c>
      <c r="Z14" s="104">
        <v>2.1896080779999994E-5</v>
      </c>
      <c r="AA14" s="104">
        <v>1.835859721E-4</v>
      </c>
      <c r="AB14" s="104">
        <v>3.1988061022999997E-4</v>
      </c>
      <c r="AC14" s="104">
        <v>60.590080629880006</v>
      </c>
      <c r="AD14" s="104">
        <v>4.8096133404600004E-3</v>
      </c>
      <c r="AE14" s="99"/>
      <c r="AF14" s="101">
        <v>7141.1113420000001</v>
      </c>
      <c r="AG14" s="101">
        <v>126034.745</v>
      </c>
      <c r="AH14" s="101">
        <v>62108.820656571399</v>
      </c>
      <c r="AI14" s="101">
        <v>3368.0425751140001</v>
      </c>
      <c r="AJ14" s="101">
        <v>3145.3097287176402</v>
      </c>
      <c r="AK14" s="101" t="s">
        <v>427</v>
      </c>
      <c r="AL14" s="29" t="s">
        <v>50</v>
      </c>
    </row>
    <row r="15" spans="1:38" ht="26.25" customHeight="1" thickBot="1" x14ac:dyDescent="0.3">
      <c r="A15" s="40" t="s">
        <v>54</v>
      </c>
      <c r="B15" s="40" t="s">
        <v>55</v>
      </c>
      <c r="C15" s="41" t="s">
        <v>56</v>
      </c>
      <c r="D15" s="42"/>
      <c r="E15" s="103">
        <v>5.3384021389999994</v>
      </c>
      <c r="F15" s="103">
        <v>0.39000749716999999</v>
      </c>
      <c r="G15" s="103">
        <v>35.209591705000001</v>
      </c>
      <c r="H15" s="100" t="s">
        <v>425</v>
      </c>
      <c r="I15" s="100" t="s">
        <v>426</v>
      </c>
      <c r="J15" s="100" t="s">
        <v>426</v>
      </c>
      <c r="K15" s="100" t="s">
        <v>426</v>
      </c>
      <c r="L15" s="100" t="s">
        <v>426</v>
      </c>
      <c r="M15" s="104">
        <v>5.6462896469999997</v>
      </c>
      <c r="N15" s="104">
        <v>0.36653300000000005</v>
      </c>
      <c r="O15" s="104">
        <v>1.3004999999999999E-2</v>
      </c>
      <c r="P15" s="104">
        <v>8.0040000000000007E-3</v>
      </c>
      <c r="Q15" s="104">
        <v>1.3099E-2</v>
      </c>
      <c r="R15" s="104">
        <v>0.26500200000000002</v>
      </c>
      <c r="S15" s="104">
        <v>0.13300900000000002</v>
      </c>
      <c r="T15" s="104">
        <v>28.217714999999998</v>
      </c>
      <c r="U15" s="104">
        <v>5.078E-3</v>
      </c>
      <c r="V15" s="100" t="s">
        <v>425</v>
      </c>
      <c r="W15" s="104">
        <v>5.2262893999999997E-2</v>
      </c>
      <c r="X15" s="100" t="s">
        <v>425</v>
      </c>
      <c r="Y15" s="100" t="s">
        <v>425</v>
      </c>
      <c r="Z15" s="100" t="s">
        <v>425</v>
      </c>
      <c r="AA15" s="100" t="s">
        <v>425</v>
      </c>
      <c r="AB15" s="100" t="s">
        <v>425</v>
      </c>
      <c r="AC15" s="100" t="s">
        <v>427</v>
      </c>
      <c r="AD15" s="100" t="s">
        <v>427</v>
      </c>
      <c r="AE15" s="99"/>
      <c r="AF15" s="101">
        <v>65548.546545999998</v>
      </c>
      <c r="AG15" s="101" t="s">
        <v>427</v>
      </c>
      <c r="AH15" s="101">
        <v>86.336439999999996</v>
      </c>
      <c r="AI15" s="101" t="s">
        <v>427</v>
      </c>
      <c r="AJ15" s="101" t="s">
        <v>427</v>
      </c>
      <c r="AK15" s="101" t="s">
        <v>427</v>
      </c>
      <c r="AL15" s="29" t="s">
        <v>50</v>
      </c>
    </row>
    <row r="16" spans="1:38" ht="26.25" customHeight="1" thickBot="1" x14ac:dyDescent="0.3">
      <c r="A16" s="40" t="s">
        <v>54</v>
      </c>
      <c r="B16" s="40" t="s">
        <v>57</v>
      </c>
      <c r="C16" s="41" t="s">
        <v>58</v>
      </c>
      <c r="D16" s="42"/>
      <c r="E16" s="103">
        <v>2.6284098822000002</v>
      </c>
      <c r="F16" s="103">
        <v>4.0665903176372795E-2</v>
      </c>
      <c r="G16" s="103">
        <v>4.4724213190000004</v>
      </c>
      <c r="H16" s="100" t="s">
        <v>427</v>
      </c>
      <c r="I16" s="100" t="s">
        <v>426</v>
      </c>
      <c r="J16" s="100" t="s">
        <v>426</v>
      </c>
      <c r="K16" s="100" t="s">
        <v>426</v>
      </c>
      <c r="L16" s="100" t="s">
        <v>426</v>
      </c>
      <c r="M16" s="104">
        <v>0.25873959636000005</v>
      </c>
      <c r="N16" s="104">
        <v>1.9983999999999998E-2</v>
      </c>
      <c r="O16" s="100" t="s">
        <v>425</v>
      </c>
      <c r="P16" s="104">
        <v>1.5E-5</v>
      </c>
      <c r="Q16" s="104">
        <v>1E-3</v>
      </c>
      <c r="R16" s="104">
        <v>4.0000000000000001E-3</v>
      </c>
      <c r="S16" s="104">
        <v>3.0000000000000001E-3</v>
      </c>
      <c r="T16" s="104">
        <v>0.123</v>
      </c>
      <c r="U16" s="100" t="s">
        <v>425</v>
      </c>
      <c r="V16" s="100" t="s">
        <v>425</v>
      </c>
      <c r="W16" s="100" t="s">
        <v>428</v>
      </c>
      <c r="X16" s="100" t="s">
        <v>428</v>
      </c>
      <c r="Y16" s="100" t="s">
        <v>428</v>
      </c>
      <c r="Z16" s="100" t="s">
        <v>428</v>
      </c>
      <c r="AA16" s="100" t="s">
        <v>428</v>
      </c>
      <c r="AB16" s="100" t="s">
        <v>428</v>
      </c>
      <c r="AC16" s="100" t="s">
        <v>428</v>
      </c>
      <c r="AD16" s="100" t="s">
        <v>427</v>
      </c>
      <c r="AE16" s="99"/>
      <c r="AF16" s="101">
        <v>1868.786417</v>
      </c>
      <c r="AG16" s="101">
        <v>4251.3325999999997</v>
      </c>
      <c r="AH16" s="101">
        <v>0</v>
      </c>
      <c r="AI16" s="101" t="s">
        <v>427</v>
      </c>
      <c r="AJ16" s="101" t="s">
        <v>427</v>
      </c>
      <c r="AK16" s="101" t="s">
        <v>427</v>
      </c>
      <c r="AL16" s="29" t="s">
        <v>50</v>
      </c>
    </row>
    <row r="17" spans="1:38" ht="26.25" customHeight="1" thickBot="1" x14ac:dyDescent="0.3">
      <c r="A17" s="40" t="s">
        <v>54</v>
      </c>
      <c r="B17" s="40" t="s">
        <v>59</v>
      </c>
      <c r="C17" s="41" t="s">
        <v>60</v>
      </c>
      <c r="D17" s="42"/>
      <c r="E17" s="103">
        <v>0.42791542850000003</v>
      </c>
      <c r="F17" s="103">
        <v>1.8096339978999999E-2</v>
      </c>
      <c r="G17" s="103">
        <v>0.17441540500000002</v>
      </c>
      <c r="H17" s="100" t="s">
        <v>425</v>
      </c>
      <c r="I17" s="100" t="s">
        <v>426</v>
      </c>
      <c r="J17" s="100" t="s">
        <v>426</v>
      </c>
      <c r="K17" s="100" t="s">
        <v>426</v>
      </c>
      <c r="L17" s="100" t="s">
        <v>426</v>
      </c>
      <c r="M17" s="104">
        <v>5.9547143672000001E-2</v>
      </c>
      <c r="N17" s="104">
        <v>0.43881900000000001</v>
      </c>
      <c r="O17" s="104">
        <v>5.0000000000000001E-3</v>
      </c>
      <c r="P17" s="104">
        <v>1.0009999999999999E-3</v>
      </c>
      <c r="Q17" s="104">
        <v>0.186</v>
      </c>
      <c r="R17" s="104">
        <v>9.7000000000000003E-2</v>
      </c>
      <c r="S17" s="104">
        <v>0.23699999999999999</v>
      </c>
      <c r="T17" s="104">
        <v>0.36599999999999999</v>
      </c>
      <c r="U17" s="104">
        <v>1E-3</v>
      </c>
      <c r="V17" s="104">
        <v>1</v>
      </c>
      <c r="W17" s="104">
        <v>1.045286E-2</v>
      </c>
      <c r="X17" s="100" t="s">
        <v>425</v>
      </c>
      <c r="Y17" s="100" t="s">
        <v>425</v>
      </c>
      <c r="Z17" s="100" t="s">
        <v>425</v>
      </c>
      <c r="AA17" s="100" t="s">
        <v>425</v>
      </c>
      <c r="AB17" s="100" t="s">
        <v>425</v>
      </c>
      <c r="AC17" s="100" t="s">
        <v>427</v>
      </c>
      <c r="AD17" s="100" t="s">
        <v>427</v>
      </c>
      <c r="AE17" s="99"/>
      <c r="AF17" s="101">
        <v>1078.60155173507</v>
      </c>
      <c r="AG17" s="101">
        <v>0</v>
      </c>
      <c r="AH17" s="101">
        <v>7478.7291480000004</v>
      </c>
      <c r="AI17" s="101" t="s">
        <v>427</v>
      </c>
      <c r="AJ17" s="101" t="s">
        <v>427</v>
      </c>
      <c r="AK17" s="101" t="s">
        <v>427</v>
      </c>
      <c r="AL17" s="29" t="s">
        <v>50</v>
      </c>
    </row>
    <row r="18" spans="1:38" ht="26.25" customHeight="1" thickBot="1" x14ac:dyDescent="0.3">
      <c r="A18" s="40" t="s">
        <v>54</v>
      </c>
      <c r="B18" s="40" t="s">
        <v>61</v>
      </c>
      <c r="C18" s="41" t="s">
        <v>62</v>
      </c>
      <c r="D18" s="42"/>
      <c r="E18" s="103">
        <v>0.66923066109999996</v>
      </c>
      <c r="F18" s="103">
        <v>2.46807987253981E-2</v>
      </c>
      <c r="G18" s="103">
        <v>1.0762639949999999</v>
      </c>
      <c r="H18" s="100" t="s">
        <v>425</v>
      </c>
      <c r="I18" s="100" t="s">
        <v>426</v>
      </c>
      <c r="J18" s="100" t="s">
        <v>426</v>
      </c>
      <c r="K18" s="100" t="s">
        <v>426</v>
      </c>
      <c r="L18" s="100" t="s">
        <v>426</v>
      </c>
      <c r="M18" s="104">
        <v>0.42211257089999998</v>
      </c>
      <c r="N18" s="104">
        <v>4.4875999999999999E-2</v>
      </c>
      <c r="O18" s="104">
        <v>2E-3</v>
      </c>
      <c r="P18" s="104">
        <v>1.1440000000000001E-3</v>
      </c>
      <c r="Q18" s="104">
        <v>7.0000000000000001E-3</v>
      </c>
      <c r="R18" s="104">
        <v>3.6999999999999998E-2</v>
      </c>
      <c r="S18" s="104">
        <v>2.4E-2</v>
      </c>
      <c r="T18" s="104">
        <v>1.327801</v>
      </c>
      <c r="U18" s="104">
        <v>1E-3</v>
      </c>
      <c r="V18" s="100" t="s">
        <v>425</v>
      </c>
      <c r="W18" s="104">
        <v>1.1008448000000001E-2</v>
      </c>
      <c r="X18" s="100" t="s">
        <v>425</v>
      </c>
      <c r="Y18" s="100" t="s">
        <v>425</v>
      </c>
      <c r="Z18" s="100" t="s">
        <v>425</v>
      </c>
      <c r="AA18" s="100" t="s">
        <v>425</v>
      </c>
      <c r="AB18" s="100" t="s">
        <v>425</v>
      </c>
      <c r="AC18" s="100" t="s">
        <v>425</v>
      </c>
      <c r="AD18" s="100" t="s">
        <v>427</v>
      </c>
      <c r="AE18" s="99"/>
      <c r="AF18" s="101">
        <v>2589.9686844805001</v>
      </c>
      <c r="AG18" s="101">
        <v>1722.89</v>
      </c>
      <c r="AH18" s="101">
        <v>4087.2344039999998</v>
      </c>
      <c r="AI18" s="101" t="s">
        <v>427</v>
      </c>
      <c r="AJ18" s="101" t="s">
        <v>427</v>
      </c>
      <c r="AK18" s="101" t="s">
        <v>427</v>
      </c>
      <c r="AL18" s="29" t="s">
        <v>50</v>
      </c>
    </row>
    <row r="19" spans="1:38" ht="26.25" customHeight="1" thickBot="1" x14ac:dyDescent="0.3">
      <c r="A19" s="40" t="s">
        <v>54</v>
      </c>
      <c r="B19" s="40" t="s">
        <v>63</v>
      </c>
      <c r="C19" s="41" t="s">
        <v>64</v>
      </c>
      <c r="D19" s="42"/>
      <c r="E19" s="103">
        <v>4.0157724199999993</v>
      </c>
      <c r="F19" s="103">
        <v>0.24045586079890799</v>
      </c>
      <c r="G19" s="103">
        <v>2.8509159480000008</v>
      </c>
      <c r="H19" s="100" t="s">
        <v>425</v>
      </c>
      <c r="I19" s="100" t="s">
        <v>426</v>
      </c>
      <c r="J19" s="100" t="s">
        <v>426</v>
      </c>
      <c r="K19" s="100" t="s">
        <v>426</v>
      </c>
      <c r="L19" s="100" t="s">
        <v>426</v>
      </c>
      <c r="M19" s="104">
        <v>0.5542774291</v>
      </c>
      <c r="N19" s="104">
        <v>0.21310599999999996</v>
      </c>
      <c r="O19" s="104">
        <v>1.2999999999999999E-2</v>
      </c>
      <c r="P19" s="104">
        <v>9.9279999999999976E-3</v>
      </c>
      <c r="Q19" s="104">
        <v>1.2999999999999999E-2</v>
      </c>
      <c r="R19" s="104">
        <v>0.26900000000000002</v>
      </c>
      <c r="S19" s="104">
        <v>0.13500000000000001</v>
      </c>
      <c r="T19" s="104">
        <v>8.0242459999999998</v>
      </c>
      <c r="U19" s="104">
        <v>5.0000000000000001E-3</v>
      </c>
      <c r="V19" s="104">
        <v>0.58524600000000004</v>
      </c>
      <c r="W19" s="104">
        <v>4.9534413999999999E-2</v>
      </c>
      <c r="X19" s="100" t="s">
        <v>425</v>
      </c>
      <c r="Y19" s="100" t="s">
        <v>425</v>
      </c>
      <c r="Z19" s="100" t="s">
        <v>425</v>
      </c>
      <c r="AA19" s="100" t="s">
        <v>425</v>
      </c>
      <c r="AB19" s="100" t="s">
        <v>425</v>
      </c>
      <c r="AC19" s="100" t="s">
        <v>427</v>
      </c>
      <c r="AD19" s="100" t="s">
        <v>427</v>
      </c>
      <c r="AE19" s="99"/>
      <c r="AF19" s="101">
        <v>10413.789000000001</v>
      </c>
      <c r="AG19" s="101">
        <v>1.25</v>
      </c>
      <c r="AH19" s="101">
        <v>40353.73012</v>
      </c>
      <c r="AI19" s="101" t="s">
        <v>427</v>
      </c>
      <c r="AJ19" s="101">
        <v>0</v>
      </c>
      <c r="AK19" s="101" t="s">
        <v>427</v>
      </c>
      <c r="AL19" s="29" t="s">
        <v>50</v>
      </c>
    </row>
    <row r="20" spans="1:38" ht="26.25" customHeight="1" thickBot="1" x14ac:dyDescent="0.3">
      <c r="A20" s="40" t="s">
        <v>54</v>
      </c>
      <c r="B20" s="40" t="s">
        <v>65</v>
      </c>
      <c r="C20" s="41" t="s">
        <v>66</v>
      </c>
      <c r="D20" s="42"/>
      <c r="E20" s="103">
        <v>0.45590251789999997</v>
      </c>
      <c r="F20" s="103">
        <v>2.88810425659396E-2</v>
      </c>
      <c r="G20" s="103">
        <v>0.55341165999999997</v>
      </c>
      <c r="H20" s="100" t="s">
        <v>425</v>
      </c>
      <c r="I20" s="100" t="s">
        <v>426</v>
      </c>
      <c r="J20" s="100" t="s">
        <v>426</v>
      </c>
      <c r="K20" s="100" t="s">
        <v>426</v>
      </c>
      <c r="L20" s="100" t="s">
        <v>426</v>
      </c>
      <c r="M20" s="104">
        <v>0.34913787093000004</v>
      </c>
      <c r="N20" s="104">
        <v>4.5310000000000003E-3</v>
      </c>
      <c r="O20" s="100" t="s">
        <v>425</v>
      </c>
      <c r="P20" s="104">
        <v>6.7000000000000002E-5</v>
      </c>
      <c r="Q20" s="100" t="s">
        <v>425</v>
      </c>
      <c r="R20" s="104">
        <v>7.0000000000000001E-3</v>
      </c>
      <c r="S20" s="104">
        <v>3.0000000000000001E-3</v>
      </c>
      <c r="T20" s="104">
        <v>0.19900000000000001</v>
      </c>
      <c r="U20" s="100" t="s">
        <v>425</v>
      </c>
      <c r="V20" s="100" t="s">
        <v>425</v>
      </c>
      <c r="W20" s="104">
        <v>1.5901256999999999E-2</v>
      </c>
      <c r="X20" s="100" t="s">
        <v>425</v>
      </c>
      <c r="Y20" s="100" t="s">
        <v>425</v>
      </c>
      <c r="Z20" s="100" t="s">
        <v>425</v>
      </c>
      <c r="AA20" s="100" t="s">
        <v>425</v>
      </c>
      <c r="AB20" s="100" t="s">
        <v>425</v>
      </c>
      <c r="AC20" s="100" t="s">
        <v>427</v>
      </c>
      <c r="AD20" s="100" t="s">
        <v>427</v>
      </c>
      <c r="AE20" s="99"/>
      <c r="AF20" s="101">
        <v>355.356180011692</v>
      </c>
      <c r="AG20" s="101">
        <v>1330.55</v>
      </c>
      <c r="AH20" s="101">
        <v>4128.1301819999999</v>
      </c>
      <c r="AI20" s="101">
        <v>0</v>
      </c>
      <c r="AJ20" s="101" t="s">
        <v>427</v>
      </c>
      <c r="AK20" s="101" t="s">
        <v>427</v>
      </c>
      <c r="AL20" s="29" t="s">
        <v>50</v>
      </c>
    </row>
    <row r="21" spans="1:38" ht="26.25" customHeight="1" thickBot="1" x14ac:dyDescent="0.3">
      <c r="A21" s="40" t="s">
        <v>54</v>
      </c>
      <c r="B21" s="40" t="s">
        <v>67</v>
      </c>
      <c r="C21" s="41" t="s">
        <v>68</v>
      </c>
      <c r="D21" s="42"/>
      <c r="E21" s="103">
        <v>3.2131918239999999</v>
      </c>
      <c r="F21" s="103">
        <v>0.120798269975554</v>
      </c>
      <c r="G21" s="103">
        <v>7.2788920069999996</v>
      </c>
      <c r="H21" s="100" t="s">
        <v>425</v>
      </c>
      <c r="I21" s="100" t="s">
        <v>426</v>
      </c>
      <c r="J21" s="100" t="s">
        <v>426</v>
      </c>
      <c r="K21" s="100" t="s">
        <v>426</v>
      </c>
      <c r="L21" s="100" t="s">
        <v>426</v>
      </c>
      <c r="M21" s="104">
        <v>0.68075380829999987</v>
      </c>
      <c r="N21" s="104">
        <v>2.0422090000000002</v>
      </c>
      <c r="O21" s="104">
        <v>0.02</v>
      </c>
      <c r="P21" s="104">
        <v>1.2047E-2</v>
      </c>
      <c r="Q21" s="104">
        <v>0.02</v>
      </c>
      <c r="R21" s="104">
        <v>0.40699999999999997</v>
      </c>
      <c r="S21" s="104">
        <v>0.20399999999999999</v>
      </c>
      <c r="T21" s="104">
        <v>11.981</v>
      </c>
      <c r="U21" s="104">
        <v>8.0000000000000002E-3</v>
      </c>
      <c r="V21" s="100" t="s">
        <v>425</v>
      </c>
      <c r="W21" s="104">
        <v>5.2996000000000001E-2</v>
      </c>
      <c r="X21" s="100" t="s">
        <v>425</v>
      </c>
      <c r="Y21" s="100" t="s">
        <v>425</v>
      </c>
      <c r="Z21" s="100" t="s">
        <v>425</v>
      </c>
      <c r="AA21" s="100" t="s">
        <v>425</v>
      </c>
      <c r="AB21" s="100" t="s">
        <v>425</v>
      </c>
      <c r="AC21" s="100" t="s">
        <v>427</v>
      </c>
      <c r="AD21" s="100" t="s">
        <v>427</v>
      </c>
      <c r="AE21" s="99"/>
      <c r="AF21" s="101">
        <v>14502.751371501799</v>
      </c>
      <c r="AG21" s="101">
        <v>1226.0034505000001</v>
      </c>
      <c r="AH21" s="101">
        <v>11734.812540000001</v>
      </c>
      <c r="AI21" s="101">
        <v>0</v>
      </c>
      <c r="AJ21" s="101" t="s">
        <v>427</v>
      </c>
      <c r="AK21" s="101" t="s">
        <v>427</v>
      </c>
      <c r="AL21" s="29" t="s">
        <v>50</v>
      </c>
    </row>
    <row r="22" spans="1:38" ht="26.25" customHeight="1" thickBot="1" x14ac:dyDescent="0.3">
      <c r="A22" s="40" t="s">
        <v>54</v>
      </c>
      <c r="B22" s="44" t="s">
        <v>69</v>
      </c>
      <c r="C22" s="41" t="s">
        <v>70</v>
      </c>
      <c r="D22" s="42"/>
      <c r="E22" s="103">
        <v>0.37340645410000006</v>
      </c>
      <c r="F22" s="103">
        <v>3.1375753034165399E-2</v>
      </c>
      <c r="G22" s="103">
        <v>0.73599761699999999</v>
      </c>
      <c r="H22" s="100" t="s">
        <v>425</v>
      </c>
      <c r="I22" s="100" t="s">
        <v>426</v>
      </c>
      <c r="J22" s="100" t="s">
        <v>426</v>
      </c>
      <c r="K22" s="100" t="s">
        <v>426</v>
      </c>
      <c r="L22" s="100" t="s">
        <v>426</v>
      </c>
      <c r="M22" s="104">
        <v>9.0929930280000001E-2</v>
      </c>
      <c r="N22" s="104">
        <v>3.0556E-2</v>
      </c>
      <c r="O22" s="104">
        <v>3.0000000000000001E-3</v>
      </c>
      <c r="P22" s="104">
        <v>2.098E-3</v>
      </c>
      <c r="Q22" s="104">
        <v>3.0000000000000001E-3</v>
      </c>
      <c r="R22" s="104">
        <v>5.1999999999999998E-2</v>
      </c>
      <c r="S22" s="104">
        <v>2.5999999999999999E-2</v>
      </c>
      <c r="T22" s="104">
        <v>1.5389999999999999</v>
      </c>
      <c r="U22" s="104">
        <v>1E-3</v>
      </c>
      <c r="V22" s="100" t="s">
        <v>425</v>
      </c>
      <c r="W22" s="104">
        <v>1.3155181E-2</v>
      </c>
      <c r="X22" s="100" t="s">
        <v>425</v>
      </c>
      <c r="Y22" s="100" t="s">
        <v>425</v>
      </c>
      <c r="Z22" s="100" t="s">
        <v>425</v>
      </c>
      <c r="AA22" s="100" t="s">
        <v>425</v>
      </c>
      <c r="AB22" s="100" t="s">
        <v>425</v>
      </c>
      <c r="AC22" s="100" t="s">
        <v>427</v>
      </c>
      <c r="AD22" s="100" t="s">
        <v>427</v>
      </c>
      <c r="AE22" s="99"/>
      <c r="AF22" s="101">
        <v>2498.2464994690472</v>
      </c>
      <c r="AG22" s="101">
        <v>114.48076293198659</v>
      </c>
      <c r="AH22" s="101">
        <v>11042.161328</v>
      </c>
      <c r="AI22" s="101">
        <v>0</v>
      </c>
      <c r="AJ22" s="101">
        <v>0</v>
      </c>
      <c r="AK22" s="101" t="s">
        <v>427</v>
      </c>
      <c r="AL22" s="29" t="s">
        <v>50</v>
      </c>
    </row>
    <row r="23" spans="1:38" ht="26.25" customHeight="1" thickBot="1" x14ac:dyDescent="0.3">
      <c r="A23" s="40" t="s">
        <v>71</v>
      </c>
      <c r="B23" s="44" t="s">
        <v>392</v>
      </c>
      <c r="C23" s="41" t="s">
        <v>388</v>
      </c>
      <c r="D23" s="83"/>
      <c r="E23" s="103">
        <v>3.4021918330108338</v>
      </c>
      <c r="F23" s="103">
        <v>1.0675917579202889</v>
      </c>
      <c r="G23" s="103">
        <v>9.3875315422565997E-2</v>
      </c>
      <c r="H23" s="103">
        <v>6.1188021816800003E-4</v>
      </c>
      <c r="I23" s="100" t="s">
        <v>426</v>
      </c>
      <c r="J23" s="100" t="s">
        <v>426</v>
      </c>
      <c r="K23" s="100" t="s">
        <v>426</v>
      </c>
      <c r="L23" s="100" t="s">
        <v>426</v>
      </c>
      <c r="M23" s="104">
        <v>3.626253015372372</v>
      </c>
      <c r="N23" s="104">
        <v>9.5044820308999994E-2</v>
      </c>
      <c r="O23" s="104">
        <v>1.28905076176E-3</v>
      </c>
      <c r="P23" s="100" t="s">
        <v>425</v>
      </c>
      <c r="Q23" s="100" t="s">
        <v>425</v>
      </c>
      <c r="R23" s="104">
        <v>4.22479625089E-3</v>
      </c>
      <c r="S23" s="104">
        <v>0.189899570682</v>
      </c>
      <c r="T23" s="104">
        <v>5.8252341494700001E-3</v>
      </c>
      <c r="U23" s="104">
        <v>7.9937119005999997E-4</v>
      </c>
      <c r="V23" s="104">
        <v>0.10247237814000001</v>
      </c>
      <c r="W23" s="100" t="s">
        <v>425</v>
      </c>
      <c r="X23" s="104">
        <v>2.48071043087E-3</v>
      </c>
      <c r="Y23" s="104">
        <v>4.0111452261899997E-3</v>
      </c>
      <c r="Z23" s="100" t="s">
        <v>425</v>
      </c>
      <c r="AA23" s="100" t="s">
        <v>425</v>
      </c>
      <c r="AB23" s="104">
        <v>6.4918556648000001E-3</v>
      </c>
      <c r="AC23" s="100" t="s">
        <v>427</v>
      </c>
      <c r="AD23" s="100" t="s">
        <v>427</v>
      </c>
      <c r="AE23" s="99"/>
      <c r="AF23" s="101">
        <v>3472.9930698806861</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2.4763126670999998</v>
      </c>
      <c r="F24" s="103">
        <v>8.6783126277450509E-2</v>
      </c>
      <c r="G24" s="103">
        <v>2.7826250799999999</v>
      </c>
      <c r="H24" s="100" t="s">
        <v>425</v>
      </c>
      <c r="I24" s="100" t="s">
        <v>426</v>
      </c>
      <c r="J24" s="100" t="s">
        <v>426</v>
      </c>
      <c r="K24" s="100" t="s">
        <v>426</v>
      </c>
      <c r="L24" s="100" t="s">
        <v>426</v>
      </c>
      <c r="M24" s="104">
        <v>1.2991231593000001</v>
      </c>
      <c r="N24" s="104">
        <v>0.12280399999999994</v>
      </c>
      <c r="O24" s="104">
        <v>8.2159999999999993E-3</v>
      </c>
      <c r="P24" s="104">
        <v>5.5653000000000001E-2</v>
      </c>
      <c r="Q24" s="104">
        <v>8.0000000000000002E-3</v>
      </c>
      <c r="R24" s="104">
        <v>0.16507199999999997</v>
      </c>
      <c r="S24" s="104">
        <v>8.4945999999999994E-2</v>
      </c>
      <c r="T24" s="104">
        <v>4.8490720000000005</v>
      </c>
      <c r="U24" s="104">
        <v>2E-3</v>
      </c>
      <c r="V24" s="101" t="s">
        <v>425</v>
      </c>
      <c r="W24" s="104">
        <v>2.7529282999999998E-2</v>
      </c>
      <c r="X24" s="100" t="s">
        <v>425</v>
      </c>
      <c r="Y24" s="100" t="s">
        <v>425</v>
      </c>
      <c r="Z24" s="100" t="s">
        <v>425</v>
      </c>
      <c r="AA24" s="100" t="s">
        <v>425</v>
      </c>
      <c r="AB24" s="100" t="s">
        <v>425</v>
      </c>
      <c r="AC24" s="100" t="s">
        <v>425</v>
      </c>
      <c r="AD24" s="100" t="s">
        <v>427</v>
      </c>
      <c r="AE24" s="99"/>
      <c r="AF24" s="101">
        <v>7189.3095500771142</v>
      </c>
      <c r="AG24" s="101">
        <v>335.70409023949287</v>
      </c>
      <c r="AH24" s="101">
        <v>23322.822776000001</v>
      </c>
      <c r="AI24" s="101">
        <v>958.78462000000013</v>
      </c>
      <c r="AJ24" s="101">
        <v>8.0000000000000004E-4</v>
      </c>
      <c r="AK24" s="101" t="s">
        <v>427</v>
      </c>
      <c r="AL24" s="29" t="s">
        <v>50</v>
      </c>
    </row>
    <row r="25" spans="1:38" ht="26.25" customHeight="1" thickBot="1" x14ac:dyDescent="0.3">
      <c r="A25" s="40" t="s">
        <v>74</v>
      </c>
      <c r="B25" s="44" t="s">
        <v>75</v>
      </c>
      <c r="C25" s="46" t="s">
        <v>76</v>
      </c>
      <c r="D25" s="42"/>
      <c r="E25" s="103">
        <v>1.149167657607</v>
      </c>
      <c r="F25" s="103">
        <v>0.102252511955</v>
      </c>
      <c r="G25" s="103">
        <v>7.3830867169000003E-2</v>
      </c>
      <c r="H25" s="100" t="s">
        <v>425</v>
      </c>
      <c r="I25" s="100" t="s">
        <v>426</v>
      </c>
      <c r="J25" s="100" t="s">
        <v>426</v>
      </c>
      <c r="K25" s="100" t="s">
        <v>426</v>
      </c>
      <c r="L25" s="100" t="s">
        <v>426</v>
      </c>
      <c r="M25" s="104">
        <v>0.92892309237000004</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3876.0961151914153</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6.2465008359999996E-3</v>
      </c>
      <c r="F26" s="103">
        <v>1.1005569874999999E-2</v>
      </c>
      <c r="G26" s="103">
        <v>8.0920983599999999E-4</v>
      </c>
      <c r="H26" s="100" t="s">
        <v>425</v>
      </c>
      <c r="I26" s="100" t="s">
        <v>426</v>
      </c>
      <c r="J26" s="100" t="s">
        <v>426</v>
      </c>
      <c r="K26" s="100" t="s">
        <v>426</v>
      </c>
      <c r="L26" s="100" t="s">
        <v>426</v>
      </c>
      <c r="M26" s="104">
        <v>0.34873817021199999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42.100351287857023</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64.386132235439888</v>
      </c>
      <c r="F27" s="100">
        <v>41.172388927928267</v>
      </c>
      <c r="G27" s="100">
        <v>2.483598857225779</v>
      </c>
      <c r="H27" s="100">
        <v>0.6749679984127982</v>
      </c>
      <c r="I27" s="100">
        <v>3.753332186229414</v>
      </c>
      <c r="J27" s="100">
        <v>3.753332186229414</v>
      </c>
      <c r="K27" s="100">
        <v>3.753332186229414</v>
      </c>
      <c r="L27" s="100">
        <v>1.8254537680769876</v>
      </c>
      <c r="M27" s="100">
        <v>334.71211049476688</v>
      </c>
      <c r="N27" s="100">
        <v>48.320698950877471</v>
      </c>
      <c r="O27" s="100">
        <v>4.0533295670622152E-4</v>
      </c>
      <c r="P27" s="100">
        <v>2.1404602625968012E-2</v>
      </c>
      <c r="Q27" s="100">
        <v>6.3818038713331154E-4</v>
      </c>
      <c r="R27" s="100">
        <v>2.1128111860738142E-2</v>
      </c>
      <c r="S27" s="100">
        <v>1.4643105755428126E-2</v>
      </c>
      <c r="T27" s="100">
        <v>4.2086147210118642E-3</v>
      </c>
      <c r="U27" s="100">
        <v>4.6569486085417939E-4</v>
      </c>
      <c r="V27" s="100">
        <v>7.8650509165378343E-2</v>
      </c>
      <c r="W27" s="100">
        <v>1.6508861000000001</v>
      </c>
      <c r="X27" s="100">
        <v>4.7724044772799998E-2</v>
      </c>
      <c r="Y27" s="100">
        <v>5.9656107635899999E-2</v>
      </c>
      <c r="Z27" s="100">
        <v>3.9549865731700003E-2</v>
      </c>
      <c r="AA27" s="100">
        <v>5.5868960069899998E-2</v>
      </c>
      <c r="AB27" s="100">
        <v>0.20279897821029999</v>
      </c>
      <c r="AC27" s="100">
        <v>1.6508867000000001E-3</v>
      </c>
      <c r="AD27" s="101">
        <v>3.4242300000000001E-4</v>
      </c>
      <c r="AE27" s="99"/>
      <c r="AF27" s="100">
        <v>128816.8218649224</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5.206712759789121</v>
      </c>
      <c r="F28" s="100">
        <v>0.74908734294872659</v>
      </c>
      <c r="G28" s="100">
        <v>0.36390444871851674</v>
      </c>
      <c r="H28" s="100">
        <v>5.4873845245557995E-3</v>
      </c>
      <c r="I28" s="100">
        <v>1.0660779108742093</v>
      </c>
      <c r="J28" s="100">
        <v>1.0660779108742093</v>
      </c>
      <c r="K28" s="100">
        <v>1.0660779108742093</v>
      </c>
      <c r="L28" s="100">
        <v>0.51505623024456448</v>
      </c>
      <c r="M28" s="100">
        <v>6.6496488553145632</v>
      </c>
      <c r="N28" s="100">
        <v>0.37965418283392155</v>
      </c>
      <c r="O28" s="100">
        <v>1.7533412141962373E-5</v>
      </c>
      <c r="P28" s="100">
        <v>1.689204059998665E-3</v>
      </c>
      <c r="Q28" s="100">
        <v>3.3712123267529978E-5</v>
      </c>
      <c r="R28" s="100">
        <v>2.6054278825922528E-3</v>
      </c>
      <c r="S28" s="100">
        <v>1.7508986981834677E-3</v>
      </c>
      <c r="T28" s="100">
        <v>9.0454163813770991E-5</v>
      </c>
      <c r="U28" s="100">
        <v>3.2357422251135209E-5</v>
      </c>
      <c r="V28" s="100">
        <v>5.783694974712492E-3</v>
      </c>
      <c r="W28" s="100">
        <v>8.4665299999999999E-2</v>
      </c>
      <c r="X28" s="100">
        <v>6.2404304397000003E-3</v>
      </c>
      <c r="Y28" s="100">
        <v>7.0392298150999998E-3</v>
      </c>
      <c r="Z28" s="100">
        <v>5.4703839493000003E-3</v>
      </c>
      <c r="AA28" s="100">
        <v>5.8904516701000003E-3</v>
      </c>
      <c r="AB28" s="100">
        <v>2.4640495874200002E-2</v>
      </c>
      <c r="AC28" s="100">
        <v>8.4665200000000004E-5</v>
      </c>
      <c r="AD28" s="101">
        <v>2.1576399999999999E-5</v>
      </c>
      <c r="AE28" s="99"/>
      <c r="AF28" s="100">
        <v>13251.2290551393</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48.207607203641352</v>
      </c>
      <c r="F29" s="100">
        <v>2.5802282301713899</v>
      </c>
      <c r="G29" s="100">
        <v>1.5216721909957467</v>
      </c>
      <c r="H29" s="100">
        <v>1.468611372556157E-2</v>
      </c>
      <c r="I29" s="100">
        <v>1.8251268709431672</v>
      </c>
      <c r="J29" s="100">
        <v>1.8251268709431672</v>
      </c>
      <c r="K29" s="100">
        <v>1.8251268709431672</v>
      </c>
      <c r="L29" s="100">
        <v>1.0068497909819558</v>
      </c>
      <c r="M29" s="100">
        <v>10.892003831841901</v>
      </c>
      <c r="N29" s="100">
        <v>1.4703592097189298E-2</v>
      </c>
      <c r="O29" s="100">
        <v>6.3490899559711812E-5</v>
      </c>
      <c r="P29" s="100">
        <v>6.7237573817897581E-3</v>
      </c>
      <c r="Q29" s="100">
        <v>1.2693157534710608E-4</v>
      </c>
      <c r="R29" s="100">
        <v>1.0779540940219047E-2</v>
      </c>
      <c r="S29" s="100">
        <v>7.2287715994730373E-3</v>
      </c>
      <c r="T29" s="100">
        <v>2.5471695482361052E-4</v>
      </c>
      <c r="U29" s="100">
        <v>1.2688135157478854E-4</v>
      </c>
      <c r="V29" s="100">
        <v>2.2837136570292405E-2</v>
      </c>
      <c r="W29" s="100">
        <v>0.31907079999999999</v>
      </c>
      <c r="X29" s="100">
        <v>4.5582107648000003E-3</v>
      </c>
      <c r="Y29" s="100">
        <v>2.7602498518800003E-2</v>
      </c>
      <c r="Z29" s="100">
        <v>3.0843892840600001E-2</v>
      </c>
      <c r="AA29" s="100">
        <v>7.0905500784000002E-3</v>
      </c>
      <c r="AB29" s="100">
        <v>7.00951522026E-2</v>
      </c>
      <c r="AC29" s="100">
        <v>1.6014299999999999E-4</v>
      </c>
      <c r="AD29" s="101">
        <v>5.8628600000000003E-5</v>
      </c>
      <c r="AE29" s="99"/>
      <c r="AF29" s="100">
        <v>54151.091929768299</v>
      </c>
      <c r="AG29" s="100" t="s">
        <v>427</v>
      </c>
      <c r="AH29" s="100">
        <v>0.59756138130000003</v>
      </c>
      <c r="AI29" s="100">
        <v>0</v>
      </c>
      <c r="AJ29" s="100" t="s">
        <v>427</v>
      </c>
      <c r="AK29" s="100" t="s">
        <v>427</v>
      </c>
      <c r="AL29" s="29" t="s">
        <v>50</v>
      </c>
    </row>
    <row r="30" spans="1:38" ht="26.25" customHeight="1" thickBot="1" x14ac:dyDescent="0.3">
      <c r="A30" s="40" t="s">
        <v>79</v>
      </c>
      <c r="B30" s="40" t="s">
        <v>86</v>
      </c>
      <c r="C30" s="41" t="s">
        <v>87</v>
      </c>
      <c r="D30" s="42"/>
      <c r="E30" s="100">
        <v>0.2531786882870361</v>
      </c>
      <c r="F30" s="100">
        <v>5.3993332092120117</v>
      </c>
      <c r="G30" s="100">
        <v>2.5662783704209189E-2</v>
      </c>
      <c r="H30" s="100">
        <v>2.0233151553215463E-3</v>
      </c>
      <c r="I30" s="100">
        <v>0.10293687544256705</v>
      </c>
      <c r="J30" s="100">
        <v>0.10293687544256705</v>
      </c>
      <c r="K30" s="100">
        <v>0.10293687544256705</v>
      </c>
      <c r="L30" s="100">
        <v>1.6879710511285007E-2</v>
      </c>
      <c r="M30" s="100">
        <v>23.093777785901729</v>
      </c>
      <c r="N30" s="100">
        <v>1.1982070996094454</v>
      </c>
      <c r="O30" s="100">
        <v>1.6194511657152172E-3</v>
      </c>
      <c r="P30" s="100">
        <v>3.7211036371103312E-4</v>
      </c>
      <c r="Q30" s="100">
        <v>1.2831391852104593E-5</v>
      </c>
      <c r="R30" s="100">
        <v>7.0521830372330613E-3</v>
      </c>
      <c r="S30" s="100">
        <v>0.27503409186151268</v>
      </c>
      <c r="T30" s="100">
        <v>1.1364054329612303E-2</v>
      </c>
      <c r="U30" s="100">
        <v>1.6123858284148641E-3</v>
      </c>
      <c r="V30" s="100">
        <v>0.1604521957346772</v>
      </c>
      <c r="W30" s="100">
        <v>2.7076200000000002E-2</v>
      </c>
      <c r="X30" s="100">
        <v>4.1258919910000004E-4</v>
      </c>
      <c r="Y30" s="100">
        <v>7.5641353170000005E-4</v>
      </c>
      <c r="Z30" s="100">
        <v>2.578682495E-4</v>
      </c>
      <c r="AA30" s="100">
        <v>8.8534765660000004E-4</v>
      </c>
      <c r="AB30" s="100">
        <v>2.3122186369000002E-3</v>
      </c>
      <c r="AC30" s="100">
        <v>2.70762E-5</v>
      </c>
      <c r="AD30" s="101">
        <v>2.70762E-5</v>
      </c>
      <c r="AE30" s="99"/>
      <c r="AF30" s="100">
        <v>1872.2711564468</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5.8115713677831611</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269.65946855639999</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0.68968300264797355</v>
      </c>
      <c r="J32" s="100">
        <v>1.3155907482381008</v>
      </c>
      <c r="K32" s="100">
        <v>1.6979012581834065</v>
      </c>
      <c r="L32" s="100">
        <v>0.16064661841434905</v>
      </c>
      <c r="M32" s="100" t="s">
        <v>427</v>
      </c>
      <c r="N32" s="100">
        <v>4.9046926231829886</v>
      </c>
      <c r="O32" s="100">
        <v>2.1807096129005756E-2</v>
      </c>
      <c r="P32" s="100">
        <v>0</v>
      </c>
      <c r="Q32" s="100">
        <v>5.6213457873195066E-2</v>
      </c>
      <c r="R32" s="100">
        <v>1.827134536102486</v>
      </c>
      <c r="S32" s="100">
        <v>40.087395240357118</v>
      </c>
      <c r="T32" s="100">
        <v>0.28285707135064703</v>
      </c>
      <c r="U32" s="100">
        <v>3.395802516366811E-2</v>
      </c>
      <c r="V32" s="100">
        <v>13.592428721002412</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59356.541325029015</v>
      </c>
      <c r="AL32" s="29" t="s">
        <v>412</v>
      </c>
    </row>
    <row r="33" spans="1:38" ht="26.25" customHeight="1" thickBot="1" x14ac:dyDescent="0.3">
      <c r="A33" s="40" t="s">
        <v>79</v>
      </c>
      <c r="B33" s="40" t="s">
        <v>92</v>
      </c>
      <c r="C33" s="41" t="s">
        <v>93</v>
      </c>
      <c r="D33" s="42"/>
      <c r="E33" s="100" t="s">
        <v>427</v>
      </c>
      <c r="F33" s="100" t="s">
        <v>427</v>
      </c>
      <c r="G33" s="100" t="s">
        <v>427</v>
      </c>
      <c r="H33" s="100" t="s">
        <v>427</v>
      </c>
      <c r="I33" s="100">
        <v>0.31894467757525469</v>
      </c>
      <c r="J33" s="100">
        <v>0.590638291806027</v>
      </c>
      <c r="K33" s="100">
        <v>1.181276583612054</v>
      </c>
      <c r="L33" s="100">
        <v>1.2521531786287773E-2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59356.541325029015</v>
      </c>
      <c r="AL33" s="29" t="s">
        <v>412</v>
      </c>
    </row>
    <row r="34" spans="1:38" ht="26.25" customHeight="1" thickBot="1" x14ac:dyDescent="0.3">
      <c r="A34" s="40" t="s">
        <v>71</v>
      </c>
      <c r="B34" s="40" t="s">
        <v>94</v>
      </c>
      <c r="C34" s="41" t="s">
        <v>95</v>
      </c>
      <c r="D34" s="42"/>
      <c r="E34" s="103">
        <v>2.1521364887400001</v>
      </c>
      <c r="F34" s="103">
        <v>0.18314070884</v>
      </c>
      <c r="G34" s="103">
        <v>3.3970644445000003E-2</v>
      </c>
      <c r="H34" s="103">
        <v>2.8308870400000003E-4</v>
      </c>
      <c r="I34" s="100" t="s">
        <v>426</v>
      </c>
      <c r="J34" s="100" t="s">
        <v>426</v>
      </c>
      <c r="K34" s="100" t="s">
        <v>426</v>
      </c>
      <c r="L34" s="100" t="s">
        <v>426</v>
      </c>
      <c r="M34" s="104">
        <v>1.2652669810799999</v>
      </c>
      <c r="N34" s="100" t="s">
        <v>425</v>
      </c>
      <c r="O34" s="104">
        <v>2.8308850999999999E-4</v>
      </c>
      <c r="P34" s="100" t="s">
        <v>425</v>
      </c>
      <c r="Q34" s="100" t="s">
        <v>425</v>
      </c>
      <c r="R34" s="104">
        <v>1.4154434999999999E-3</v>
      </c>
      <c r="S34" s="104">
        <v>4.8125079000000001E-2</v>
      </c>
      <c r="T34" s="104">
        <v>1.9816206999999997E-3</v>
      </c>
      <c r="U34" s="104">
        <v>2.8308850999999999E-4</v>
      </c>
      <c r="V34" s="104">
        <v>2.8308871000000003E-2</v>
      </c>
      <c r="W34" s="100" t="s">
        <v>425</v>
      </c>
      <c r="X34" s="104">
        <v>3.1974608999999999E-3</v>
      </c>
      <c r="Y34" s="104">
        <v>3.1974608999999999E-3</v>
      </c>
      <c r="Z34" s="104">
        <v>1.2165483999999999E-3</v>
      </c>
      <c r="AA34" s="100" t="s">
        <v>425</v>
      </c>
      <c r="AB34" s="104">
        <v>7.6114691000000005E-3</v>
      </c>
      <c r="AC34" s="100" t="s">
        <v>427</v>
      </c>
      <c r="AD34" s="100" t="s">
        <v>427</v>
      </c>
      <c r="AE34" s="99"/>
      <c r="AF34" s="101">
        <v>1217.2814258043456</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2.368459986115147</v>
      </c>
      <c r="F35" s="103">
        <v>0.10765854991275904</v>
      </c>
      <c r="G35" s="103">
        <v>0.89323941168404164</v>
      </c>
      <c r="H35" s="103">
        <v>3.7980926739555166E-4</v>
      </c>
      <c r="I35" s="100" t="s">
        <v>426</v>
      </c>
      <c r="J35" s="100" t="s">
        <v>426</v>
      </c>
      <c r="K35" s="100" t="s">
        <v>426</v>
      </c>
      <c r="L35" s="100" t="s">
        <v>426</v>
      </c>
      <c r="M35" s="104">
        <v>0.53395982625741201</v>
      </c>
      <c r="N35" s="104">
        <v>4.2370927762791794E-3</v>
      </c>
      <c r="O35" s="104">
        <v>4.5643846079057994E-4</v>
      </c>
      <c r="P35" s="104">
        <v>1.8567129228353198E-3</v>
      </c>
      <c r="Q35" s="104">
        <v>3.4277137146596403E-3</v>
      </c>
      <c r="R35" s="100" t="s">
        <v>425</v>
      </c>
      <c r="S35" s="104">
        <v>3.4277137146596394E-3</v>
      </c>
      <c r="T35" s="104">
        <v>0.10069530586812422</v>
      </c>
      <c r="U35" s="104">
        <v>8.4741855525582391E-3</v>
      </c>
      <c r="V35" s="104">
        <v>2.0858172049765856E-2</v>
      </c>
      <c r="W35" s="100" t="s">
        <v>425</v>
      </c>
      <c r="X35" s="104">
        <v>1.7523600313925302E-3</v>
      </c>
      <c r="Y35" s="104">
        <v>1.74108010841653E-3</v>
      </c>
      <c r="Z35" s="104">
        <v>6.6932568255733999E-4</v>
      </c>
      <c r="AA35" s="100" t="s">
        <v>425</v>
      </c>
      <c r="AB35" s="104">
        <v>4.16276582236637E-3</v>
      </c>
      <c r="AC35" s="100" t="s">
        <v>427</v>
      </c>
      <c r="AD35" s="100" t="s">
        <v>427</v>
      </c>
      <c r="AE35" s="99"/>
      <c r="AF35" s="101">
        <v>1613.4209217786647</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2.8034384454169081</v>
      </c>
      <c r="F36" s="103">
        <v>0.35049627096173303</v>
      </c>
      <c r="G36" s="103">
        <v>0.23800617416293102</v>
      </c>
      <c r="H36" s="103">
        <v>5.9563029157699984E-4</v>
      </c>
      <c r="I36" s="100" t="s">
        <v>426</v>
      </c>
      <c r="J36" s="100" t="s">
        <v>426</v>
      </c>
      <c r="K36" s="100" t="s">
        <v>426</v>
      </c>
      <c r="L36" s="100" t="s">
        <v>426</v>
      </c>
      <c r="M36" s="104">
        <v>1.3365604377757254</v>
      </c>
      <c r="N36" s="104">
        <v>7.1677257496990015E-3</v>
      </c>
      <c r="O36" s="104">
        <v>5.9563029157699984E-4</v>
      </c>
      <c r="P36" s="104">
        <v>1.6514437022539996E-3</v>
      </c>
      <c r="Q36" s="104">
        <v>2.2054540768280005E-3</v>
      </c>
      <c r="R36" s="104">
        <v>2.978151457822E-3</v>
      </c>
      <c r="S36" s="104">
        <v>5.2415465657593988E-2</v>
      </c>
      <c r="T36" s="104">
        <v>5.9563029156360012E-2</v>
      </c>
      <c r="U36" s="104">
        <v>5.5136351920870002E-3</v>
      </c>
      <c r="V36" s="104">
        <v>7.1475634987624992E-2</v>
      </c>
      <c r="W36" s="100" t="s">
        <v>425</v>
      </c>
      <c r="X36" s="104">
        <v>6.1701947700490015E-3</v>
      </c>
      <c r="Y36" s="104">
        <v>6.1701947700490015E-3</v>
      </c>
      <c r="Z36" s="104">
        <v>2.3475948148820014E-3</v>
      </c>
      <c r="AA36" s="100" t="s">
        <v>427</v>
      </c>
      <c r="AB36" s="104">
        <v>1.4687984354980005E-2</v>
      </c>
      <c r="AC36" s="100" t="s">
        <v>427</v>
      </c>
      <c r="AD36" s="100" t="s">
        <v>427</v>
      </c>
      <c r="AE36" s="99"/>
      <c r="AF36" s="101">
        <v>2561.210246000001</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0.55143561500000005</v>
      </c>
      <c r="F37" s="103">
        <v>2.98082132946372E-2</v>
      </c>
      <c r="G37" s="103">
        <v>2.7476900000000001E-4</v>
      </c>
      <c r="H37" s="100" t="s">
        <v>425</v>
      </c>
      <c r="I37" s="100" t="s">
        <v>426</v>
      </c>
      <c r="J37" s="100" t="s">
        <v>426</v>
      </c>
      <c r="K37" s="100" t="s">
        <v>426</v>
      </c>
      <c r="L37" s="100" t="s">
        <v>426</v>
      </c>
      <c r="M37" s="104">
        <v>7.9716912000000001E-2</v>
      </c>
      <c r="N37" s="100" t="s">
        <v>427</v>
      </c>
      <c r="O37" s="100" t="s">
        <v>427</v>
      </c>
      <c r="P37" s="104">
        <v>7.1000000000000005E-5</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2812.0955938337001</v>
      </c>
      <c r="AI37" s="101" t="s">
        <v>427</v>
      </c>
      <c r="AJ37" s="101" t="s">
        <v>427</v>
      </c>
      <c r="AK37" s="101" t="s">
        <v>427</v>
      </c>
      <c r="AL37" s="29" t="s">
        <v>50</v>
      </c>
    </row>
    <row r="38" spans="1:38" ht="26.25" customHeight="1" thickBot="1" x14ac:dyDescent="0.3">
      <c r="A38" s="40" t="s">
        <v>71</v>
      </c>
      <c r="B38" s="40" t="s">
        <v>102</v>
      </c>
      <c r="C38" s="41" t="s">
        <v>103</v>
      </c>
      <c r="D38" s="47"/>
      <c r="E38" s="103">
        <v>1.8768873424879298</v>
      </c>
      <c r="F38" s="103">
        <v>0.19683098321324102</v>
      </c>
      <c r="G38" s="103">
        <v>5.1303104584529996E-2</v>
      </c>
      <c r="H38" s="103">
        <v>3.309179519244E-4</v>
      </c>
      <c r="I38" s="100" t="s">
        <v>426</v>
      </c>
      <c r="J38" s="100" t="s">
        <v>426</v>
      </c>
      <c r="K38" s="100" t="s">
        <v>426</v>
      </c>
      <c r="L38" s="100" t="s">
        <v>426</v>
      </c>
      <c r="M38" s="104">
        <v>0.81210114002183997</v>
      </c>
      <c r="N38" s="104">
        <v>3.9610995270000001E-3</v>
      </c>
      <c r="O38" s="104">
        <v>6.1734559005620002E-4</v>
      </c>
      <c r="P38" s="100" t="s">
        <v>425</v>
      </c>
      <c r="Q38" s="100" t="s">
        <v>425</v>
      </c>
      <c r="R38" s="104">
        <v>2.5928111469370003E-3</v>
      </c>
      <c r="S38" s="104">
        <v>8.5592139980009974E-2</v>
      </c>
      <c r="T38" s="104">
        <v>3.2229562413209996E-3</v>
      </c>
      <c r="U38" s="104">
        <v>4.282375714912E-4</v>
      </c>
      <c r="V38" s="104">
        <v>5.1071436560660009E-2</v>
      </c>
      <c r="W38" s="100" t="s">
        <v>425</v>
      </c>
      <c r="X38" s="104">
        <v>1.2651721805864999E-3</v>
      </c>
      <c r="Y38" s="104">
        <v>2.1010460543894002E-3</v>
      </c>
      <c r="Z38" s="100" t="s">
        <v>425</v>
      </c>
      <c r="AA38" s="100" t="s">
        <v>425</v>
      </c>
      <c r="AB38" s="104">
        <v>3.3662182346109997E-3</v>
      </c>
      <c r="AC38" s="100" t="s">
        <v>427</v>
      </c>
      <c r="AD38" s="100" t="s">
        <v>427</v>
      </c>
      <c r="AE38" s="99"/>
      <c r="AF38" s="101">
        <v>1829.4590249329522</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2.4908100974669996</v>
      </c>
      <c r="F39" s="103">
        <v>0.38636336945800004</v>
      </c>
      <c r="G39" s="103">
        <v>2.3323965897879999</v>
      </c>
      <c r="H39" s="100" t="s">
        <v>425</v>
      </c>
      <c r="I39" s="100" t="s">
        <v>426</v>
      </c>
      <c r="J39" s="100" t="s">
        <v>426</v>
      </c>
      <c r="K39" s="100" t="s">
        <v>426</v>
      </c>
      <c r="L39" s="100" t="s">
        <v>426</v>
      </c>
      <c r="M39" s="104">
        <v>1.888495763926</v>
      </c>
      <c r="N39" s="104">
        <v>1.1740297871809999E-2</v>
      </c>
      <c r="O39" s="104">
        <v>2.0356098843500001E-4</v>
      </c>
      <c r="P39" s="104">
        <v>6.6599039187999996E-3</v>
      </c>
      <c r="Q39" s="104">
        <v>4.3680285836000003E-3</v>
      </c>
      <c r="R39" s="104">
        <v>5.7116181683489996E-3</v>
      </c>
      <c r="S39" s="104">
        <v>4.8527475420349006E-3</v>
      </c>
      <c r="T39" s="104">
        <v>1.2779241758150001E-3</v>
      </c>
      <c r="U39" s="104">
        <v>5.3215979392000009E-4</v>
      </c>
      <c r="V39" s="104">
        <v>2.7295670380809999E-2</v>
      </c>
      <c r="W39" s="104">
        <v>0.26435324800000004</v>
      </c>
      <c r="X39" s="104">
        <v>0.198942598207</v>
      </c>
      <c r="Y39" s="104">
        <v>0.224807922987</v>
      </c>
      <c r="Z39" s="104">
        <v>0.14778194865799998</v>
      </c>
      <c r="AA39" s="104">
        <v>7.4745974329999992E-2</v>
      </c>
      <c r="AB39" s="104">
        <v>0.64627844422000003</v>
      </c>
      <c r="AC39" s="104">
        <v>3.5340000000000004E-5</v>
      </c>
      <c r="AD39" s="104">
        <v>9.689999999999999E-3</v>
      </c>
      <c r="AE39" s="99"/>
      <c r="AF39" s="101">
        <v>24378.522486475998</v>
      </c>
      <c r="AG39" s="101">
        <v>57</v>
      </c>
      <c r="AH39" s="101">
        <v>33399.451729428598</v>
      </c>
      <c r="AI39" s="101">
        <v>0</v>
      </c>
      <c r="AJ39" s="101">
        <v>1133.5672001380301</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10.849553999599999</v>
      </c>
      <c r="F41" s="103">
        <v>6.8493531448000002</v>
      </c>
      <c r="G41" s="103">
        <v>16.173531050699999</v>
      </c>
      <c r="H41" s="103">
        <v>6.6776373996000005E-2</v>
      </c>
      <c r="I41" s="100" t="s">
        <v>426</v>
      </c>
      <c r="J41" s="100" t="s">
        <v>426</v>
      </c>
      <c r="K41" s="100" t="s">
        <v>426</v>
      </c>
      <c r="L41" s="100" t="s">
        <v>426</v>
      </c>
      <c r="M41" s="104">
        <v>47.908622018199999</v>
      </c>
      <c r="N41" s="104">
        <v>0.82305554343300003</v>
      </c>
      <c r="O41" s="104">
        <v>0.124749333891</v>
      </c>
      <c r="P41" s="104">
        <v>5.9449232136000001E-2</v>
      </c>
      <c r="Q41" s="104">
        <v>2.2208347193000001E-2</v>
      </c>
      <c r="R41" s="104">
        <v>0.294371167637</v>
      </c>
      <c r="S41" s="104">
        <v>0.15830965108</v>
      </c>
      <c r="T41" s="104">
        <v>7.6445882542999999E-2</v>
      </c>
      <c r="U41" s="104">
        <v>1.7388709822000002E-2</v>
      </c>
      <c r="V41" s="104">
        <v>5.8856858974330004</v>
      </c>
      <c r="W41" s="104">
        <v>9.313392855</v>
      </c>
      <c r="X41" s="104">
        <v>1.81477171733</v>
      </c>
      <c r="Y41" s="104">
        <v>1.9139851006649999</v>
      </c>
      <c r="Z41" s="104">
        <v>0.91315938723900003</v>
      </c>
      <c r="AA41" s="104">
        <v>1.0310830985599999</v>
      </c>
      <c r="AB41" s="104">
        <v>5.6729993042000002</v>
      </c>
      <c r="AC41" s="104">
        <v>4.9272344183E-2</v>
      </c>
      <c r="AD41" s="104">
        <v>0.97708630393499996</v>
      </c>
      <c r="AE41" s="99"/>
      <c r="AF41" s="101">
        <v>139390.42498400001</v>
      </c>
      <c r="AG41" s="101">
        <v>5744.7870210000001</v>
      </c>
      <c r="AH41" s="101">
        <v>90085.445999999996</v>
      </c>
      <c r="AI41" s="101">
        <v>9142.1152610000008</v>
      </c>
      <c r="AJ41" s="101" t="s">
        <v>427</v>
      </c>
      <c r="AK41" s="101" t="s">
        <v>427</v>
      </c>
      <c r="AL41" s="29" t="s">
        <v>50</v>
      </c>
    </row>
    <row r="42" spans="1:38" ht="26.25" customHeight="1" thickBot="1" x14ac:dyDescent="0.3">
      <c r="A42" s="40" t="s">
        <v>71</v>
      </c>
      <c r="B42" s="40" t="s">
        <v>108</v>
      </c>
      <c r="C42" s="41" t="s">
        <v>109</v>
      </c>
      <c r="D42" s="42"/>
      <c r="E42" s="103">
        <v>9.8763939071461998E-2</v>
      </c>
      <c r="F42" s="103">
        <v>0.80807236779532998</v>
      </c>
      <c r="G42" s="103">
        <v>7.3471686030820004E-3</v>
      </c>
      <c r="H42" s="103">
        <v>1.0708330712400001E-4</v>
      </c>
      <c r="I42" s="100" t="s">
        <v>426</v>
      </c>
      <c r="J42" s="100" t="s">
        <v>426</v>
      </c>
      <c r="K42" s="100" t="s">
        <v>426</v>
      </c>
      <c r="L42" s="100" t="s">
        <v>426</v>
      </c>
      <c r="M42" s="104">
        <v>7.6626305463483</v>
      </c>
      <c r="N42" s="104">
        <v>0.3407675208</v>
      </c>
      <c r="O42" s="104">
        <v>1.260299232E-4</v>
      </c>
      <c r="P42" s="100" t="s">
        <v>425</v>
      </c>
      <c r="Q42" s="100" t="s">
        <v>425</v>
      </c>
      <c r="R42" s="104">
        <v>9.0870839390000001E-4</v>
      </c>
      <c r="S42" s="104">
        <v>2.7317901244999998E-2</v>
      </c>
      <c r="T42" s="104">
        <v>9.0329353630000007E-4</v>
      </c>
      <c r="U42" s="104">
        <v>1.2245281119999999E-4</v>
      </c>
      <c r="V42" s="104">
        <v>1.4514696703999999E-2</v>
      </c>
      <c r="W42" s="100" t="s">
        <v>425</v>
      </c>
      <c r="X42" s="104">
        <v>4.3009084469999999E-4</v>
      </c>
      <c r="Y42" s="104">
        <v>4.437831387E-4</v>
      </c>
      <c r="Z42" s="100" t="s">
        <v>425</v>
      </c>
      <c r="AA42" s="100" t="s">
        <v>425</v>
      </c>
      <c r="AB42" s="104">
        <v>8.7387398100000004E-4</v>
      </c>
      <c r="AC42" s="100" t="s">
        <v>427</v>
      </c>
      <c r="AD42" s="100" t="s">
        <v>427</v>
      </c>
      <c r="AE42" s="99"/>
      <c r="AF42" s="101">
        <v>538.8360114175515</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2.43079810473</v>
      </c>
      <c r="F43" s="103">
        <v>0.39633668417599999</v>
      </c>
      <c r="G43" s="103">
        <v>8.6144091984999989</v>
      </c>
      <c r="H43" s="100" t="s">
        <v>425</v>
      </c>
      <c r="I43" s="100" t="s">
        <v>426</v>
      </c>
      <c r="J43" s="100" t="s">
        <v>426</v>
      </c>
      <c r="K43" s="100" t="s">
        <v>426</v>
      </c>
      <c r="L43" s="100" t="s">
        <v>426</v>
      </c>
      <c r="M43" s="104">
        <v>2.9537191151300002</v>
      </c>
      <c r="N43" s="104">
        <v>0.34484337146499999</v>
      </c>
      <c r="O43" s="104">
        <v>7.4413125919999996E-3</v>
      </c>
      <c r="P43" s="104">
        <v>9.617408144999999E-3</v>
      </c>
      <c r="Q43" s="104">
        <v>2.0316550635999998E-2</v>
      </c>
      <c r="R43" s="104">
        <v>0.31770624473200004</v>
      </c>
      <c r="S43" s="104">
        <v>7.5412249439800016E-2</v>
      </c>
      <c r="T43" s="104">
        <v>3.03420354447</v>
      </c>
      <c r="U43" s="104">
        <v>1.9912427359999999E-3</v>
      </c>
      <c r="V43" s="104">
        <v>0.36989721315899998</v>
      </c>
      <c r="W43" s="104">
        <v>0.62263117900000009</v>
      </c>
      <c r="X43" s="104">
        <v>0.17918834302600001</v>
      </c>
      <c r="Y43" s="104">
        <v>0.231751460912</v>
      </c>
      <c r="Z43" s="104">
        <v>0.11390970727500001</v>
      </c>
      <c r="AA43" s="104">
        <v>7.9041753637000001E-2</v>
      </c>
      <c r="AB43" s="104">
        <v>0.60389126485</v>
      </c>
      <c r="AC43" s="104">
        <v>6.0139999999999998E-4</v>
      </c>
      <c r="AD43" s="104">
        <v>0.16489999999999999</v>
      </c>
      <c r="AE43" s="99"/>
      <c r="AF43" s="101">
        <v>22774.417878799999</v>
      </c>
      <c r="AG43" s="101">
        <v>970</v>
      </c>
      <c r="AH43" s="101">
        <v>2948.8</v>
      </c>
      <c r="AI43" s="101" t="s">
        <v>427</v>
      </c>
      <c r="AJ43" s="101" t="s">
        <v>427</v>
      </c>
      <c r="AK43" s="101" t="s">
        <v>427</v>
      </c>
      <c r="AL43" s="29" t="s">
        <v>50</v>
      </c>
    </row>
    <row r="44" spans="1:38" ht="26.25" customHeight="1" thickBot="1" x14ac:dyDescent="0.3">
      <c r="A44" s="40" t="s">
        <v>71</v>
      </c>
      <c r="B44" s="40" t="s">
        <v>112</v>
      </c>
      <c r="C44" s="41" t="s">
        <v>113</v>
      </c>
      <c r="D44" s="42"/>
      <c r="E44" s="103">
        <v>4.0651896885015999</v>
      </c>
      <c r="F44" s="103">
        <v>1.154596020239997</v>
      </c>
      <c r="G44" s="103">
        <v>0.11059146240228201</v>
      </c>
      <c r="H44" s="103">
        <v>7.0596934187200009E-4</v>
      </c>
      <c r="I44" s="100" t="s">
        <v>426</v>
      </c>
      <c r="J44" s="100" t="s">
        <v>426</v>
      </c>
      <c r="K44" s="100" t="s">
        <v>426</v>
      </c>
      <c r="L44" s="100" t="s">
        <v>426</v>
      </c>
      <c r="M44" s="104">
        <v>2.330411801481842</v>
      </c>
      <c r="N44" s="104">
        <v>6.4481787668999993E-2</v>
      </c>
      <c r="O44" s="104">
        <v>3.3625615254289998E-3</v>
      </c>
      <c r="P44" s="100" t="s">
        <v>425</v>
      </c>
      <c r="Q44" s="100" t="s">
        <v>425</v>
      </c>
      <c r="R44" s="104">
        <v>9.2209933554970019E-3</v>
      </c>
      <c r="S44" s="104">
        <v>0.42089457761744004</v>
      </c>
      <c r="T44" s="104">
        <v>1.1087355604572998E-2</v>
      </c>
      <c r="U44" s="104">
        <v>9.3318109816800004E-4</v>
      </c>
      <c r="V44" s="104">
        <v>0.2427250650643</v>
      </c>
      <c r="W44" s="100" t="s">
        <v>425</v>
      </c>
      <c r="X44" s="104">
        <v>2.8227160472900003E-3</v>
      </c>
      <c r="Y44" s="104">
        <v>4.6427359357899996E-3</v>
      </c>
      <c r="Z44" s="100" t="s">
        <v>425</v>
      </c>
      <c r="AA44" s="100" t="s">
        <v>425</v>
      </c>
      <c r="AB44" s="104">
        <v>7.4654519796800009E-3</v>
      </c>
      <c r="AC44" s="100" t="s">
        <v>425</v>
      </c>
      <c r="AD44" s="100" t="s">
        <v>427</v>
      </c>
      <c r="AE44" s="99"/>
      <c r="AF44" s="101">
        <v>3986.810624682782</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0.46023903280796802</v>
      </c>
      <c r="F45" s="103">
        <v>2.0047945485906899E-2</v>
      </c>
      <c r="G45" s="103">
        <v>0.15304200000000001</v>
      </c>
      <c r="H45" s="103">
        <v>7.6520999999999995E-5</v>
      </c>
      <c r="I45" s="100" t="s">
        <v>426</v>
      </c>
      <c r="J45" s="100" t="s">
        <v>426</v>
      </c>
      <c r="K45" s="100" t="s">
        <v>426</v>
      </c>
      <c r="L45" s="100" t="s">
        <v>426</v>
      </c>
      <c r="M45" s="104">
        <v>9.9616429097169903E-2</v>
      </c>
      <c r="N45" s="104">
        <v>7.6521E-4</v>
      </c>
      <c r="O45" s="104">
        <v>7.6520999999999995E-5</v>
      </c>
      <c r="P45" s="104">
        <v>3.82605E-4</v>
      </c>
      <c r="Q45" s="104">
        <v>3.82605E-4</v>
      </c>
      <c r="R45" s="100" t="s">
        <v>425</v>
      </c>
      <c r="S45" s="104">
        <v>3.82605E-4</v>
      </c>
      <c r="T45" s="104">
        <v>5.3564699999999999E-4</v>
      </c>
      <c r="U45" s="104">
        <v>1.53042E-3</v>
      </c>
      <c r="V45" s="104">
        <v>3.8260500000000001E-3</v>
      </c>
      <c r="W45" s="100" t="s">
        <v>425</v>
      </c>
      <c r="X45" s="104">
        <v>3.5292737365815E-4</v>
      </c>
      <c r="Y45" s="104">
        <v>3.5292737365815E-4</v>
      </c>
      <c r="Z45" s="104">
        <v>1.3427946820247999E-4</v>
      </c>
      <c r="AA45" s="100" t="s">
        <v>425</v>
      </c>
      <c r="AB45" s="104">
        <v>8.4013421551878997E-4</v>
      </c>
      <c r="AC45" s="100" t="s">
        <v>427</v>
      </c>
      <c r="AD45" s="100" t="s">
        <v>427</v>
      </c>
      <c r="AE45" s="99"/>
      <c r="AF45" s="101">
        <v>316.79693999999995</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0.57769793167057704</v>
      </c>
      <c r="F47" s="103">
        <v>0.1052795789111213</v>
      </c>
      <c r="G47" s="103">
        <v>1.97611669796646E-2</v>
      </c>
      <c r="H47" s="103">
        <v>5.8164143984000001E-6</v>
      </c>
      <c r="I47" s="100" t="s">
        <v>426</v>
      </c>
      <c r="J47" s="100" t="s">
        <v>426</v>
      </c>
      <c r="K47" s="100" t="s">
        <v>426</v>
      </c>
      <c r="L47" s="100" t="s">
        <v>426</v>
      </c>
      <c r="M47" s="104">
        <v>3.5005791471629544</v>
      </c>
      <c r="N47" s="104">
        <v>2.9124898000000001E-5</v>
      </c>
      <c r="O47" s="104">
        <v>9.4342782344999994E-6</v>
      </c>
      <c r="P47" s="100" t="s">
        <v>425</v>
      </c>
      <c r="Q47" s="100" t="s">
        <v>425</v>
      </c>
      <c r="R47" s="104">
        <v>5.6883932742000001E-5</v>
      </c>
      <c r="S47" s="104">
        <v>1.8337722705999999E-3</v>
      </c>
      <c r="T47" s="104">
        <v>5.9183034542000003E-5</v>
      </c>
      <c r="U47" s="104">
        <v>7.9072064465000003E-6</v>
      </c>
      <c r="V47" s="104">
        <v>9.3431485485000003E-4</v>
      </c>
      <c r="W47" s="100" t="s">
        <v>425</v>
      </c>
      <c r="X47" s="104">
        <v>2.1878765959999999E-5</v>
      </c>
      <c r="Y47" s="104">
        <v>3.7099332474999997E-5</v>
      </c>
      <c r="Z47" s="100" t="s">
        <v>425</v>
      </c>
      <c r="AA47" s="100" t="s">
        <v>425</v>
      </c>
      <c r="AB47" s="104">
        <v>5.8978099322000003E-5</v>
      </c>
      <c r="AC47" s="100" t="s">
        <v>427</v>
      </c>
      <c r="AD47" s="100" t="s">
        <v>427</v>
      </c>
      <c r="AE47" s="99"/>
      <c r="AF47" s="101">
        <v>1807.5993119999998</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426</v>
      </c>
      <c r="J49" s="100" t="s">
        <v>426</v>
      </c>
      <c r="K49" s="100" t="s">
        <v>426</v>
      </c>
      <c r="L49" s="100" t="s">
        <v>426</v>
      </c>
      <c r="M49" s="100" t="s">
        <v>427</v>
      </c>
      <c r="N49" s="100" t="s">
        <v>425</v>
      </c>
      <c r="O49" s="100" t="s">
        <v>425</v>
      </c>
      <c r="P49" s="100" t="s">
        <v>425</v>
      </c>
      <c r="Q49" s="100" t="s">
        <v>425</v>
      </c>
      <c r="R49" s="100" t="s">
        <v>425</v>
      </c>
      <c r="S49" s="100" t="s">
        <v>425</v>
      </c>
      <c r="T49" s="100" t="s">
        <v>425</v>
      </c>
      <c r="U49" s="100" t="s">
        <v>425</v>
      </c>
      <c r="V49" s="100" t="s">
        <v>425</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1314.221</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1322.6519880000001</v>
      </c>
      <c r="AL51" s="29" t="s">
        <v>439</v>
      </c>
    </row>
    <row r="52" spans="1:38" ht="26.25" customHeight="1" thickBot="1" x14ac:dyDescent="0.3">
      <c r="A52" s="40" t="s">
        <v>120</v>
      </c>
      <c r="B52" s="44" t="s">
        <v>130</v>
      </c>
      <c r="C52" s="46" t="s">
        <v>391</v>
      </c>
      <c r="D52" s="43"/>
      <c r="E52" s="103">
        <v>1.9981989640000002</v>
      </c>
      <c r="F52" s="103">
        <v>14.363113542857141</v>
      </c>
      <c r="G52" s="103">
        <v>5.7074184649999999</v>
      </c>
      <c r="H52" s="100" t="s">
        <v>427</v>
      </c>
      <c r="I52" s="100" t="s">
        <v>426</v>
      </c>
      <c r="J52" s="100" t="s">
        <v>426</v>
      </c>
      <c r="K52" s="100" t="s">
        <v>426</v>
      </c>
      <c r="L52" s="100" t="s">
        <v>426</v>
      </c>
      <c r="M52" s="104">
        <v>19.802630644999997</v>
      </c>
      <c r="N52" s="104">
        <v>4.8826000000000001E-2</v>
      </c>
      <c r="O52" s="104">
        <v>1.95E-4</v>
      </c>
      <c r="P52" s="104">
        <v>6.0000000000000002E-6</v>
      </c>
      <c r="Q52" s="104">
        <v>1.5604E-2</v>
      </c>
      <c r="R52" s="104">
        <v>3.7441800000000001</v>
      </c>
      <c r="S52" s="104">
        <v>4.594E-3</v>
      </c>
      <c r="T52" s="104">
        <v>5.1742569999999999</v>
      </c>
      <c r="U52" s="104">
        <v>1.222E-3</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5.534663203</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1.6273293483982687</v>
      </c>
      <c r="AL53" s="29" t="s">
        <v>134</v>
      </c>
    </row>
    <row r="54" spans="1:38" ht="37.5" customHeight="1" thickBot="1" x14ac:dyDescent="0.3">
      <c r="A54" s="40" t="s">
        <v>120</v>
      </c>
      <c r="B54" s="44" t="s">
        <v>135</v>
      </c>
      <c r="C54" s="46" t="s">
        <v>136</v>
      </c>
      <c r="D54" s="43"/>
      <c r="E54" s="100" t="s">
        <v>427</v>
      </c>
      <c r="F54" s="103">
        <v>3.0147721052608301</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304129.5048</v>
      </c>
      <c r="AL54" s="29" t="s">
        <v>442</v>
      </c>
    </row>
    <row r="55" spans="1:38" ht="26.25" customHeight="1" thickBot="1" x14ac:dyDescent="0.3">
      <c r="A55" s="40" t="s">
        <v>120</v>
      </c>
      <c r="B55" s="44" t="s">
        <v>137</v>
      </c>
      <c r="C55" s="46" t="s">
        <v>138</v>
      </c>
      <c r="D55" s="43"/>
      <c r="E55" s="103">
        <v>2.4858720000000001E-3</v>
      </c>
      <c r="F55" s="103">
        <v>7.0435724391999993E-2</v>
      </c>
      <c r="G55" s="103">
        <v>0.225279336</v>
      </c>
      <c r="H55" s="100" t="s">
        <v>425</v>
      </c>
      <c r="I55" s="100" t="s">
        <v>426</v>
      </c>
      <c r="J55" s="100" t="s">
        <v>426</v>
      </c>
      <c r="K55" s="100" t="s">
        <v>426</v>
      </c>
      <c r="L55" s="100" t="s">
        <v>426</v>
      </c>
      <c r="M55" s="104">
        <v>0.228384</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v>406.115865402</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426</v>
      </c>
      <c r="J57" s="100" t="s">
        <v>426</v>
      </c>
      <c r="K57" s="100" t="s">
        <v>426</v>
      </c>
      <c r="L57" s="100" t="s">
        <v>426</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1.8549766860000001</v>
      </c>
      <c r="F59" s="103">
        <v>0.73816800000000005</v>
      </c>
      <c r="G59" s="103">
        <v>0.73671894599999999</v>
      </c>
      <c r="H59" s="103">
        <v>8.5643999999999998E-3</v>
      </c>
      <c r="I59" s="100" t="s">
        <v>426</v>
      </c>
      <c r="J59" s="100" t="s">
        <v>426</v>
      </c>
      <c r="K59" s="100" t="s">
        <v>426</v>
      </c>
      <c r="L59" s="100" t="s">
        <v>426</v>
      </c>
      <c r="M59" s="104">
        <v>0.105894983</v>
      </c>
      <c r="N59" s="104">
        <v>15.304146999999999</v>
      </c>
      <c r="O59" s="104">
        <v>0.31914599999999999</v>
      </c>
      <c r="P59" s="104">
        <v>1.5899999999999999E-4</v>
      </c>
      <c r="Q59" s="104">
        <v>0.406553</v>
      </c>
      <c r="R59" s="104">
        <v>4.17178</v>
      </c>
      <c r="S59" s="104">
        <v>0.15767999999999999</v>
      </c>
      <c r="T59" s="104">
        <v>0.109794</v>
      </c>
      <c r="U59" s="100" t="s">
        <v>425</v>
      </c>
      <c r="V59" s="100" t="s">
        <v>425</v>
      </c>
      <c r="W59" s="104">
        <v>0.10274342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513.71710000000007</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0.62516157200000011</v>
      </c>
      <c r="F63" s="103">
        <v>3.4335588074679104</v>
      </c>
      <c r="G63" s="103">
        <v>11.161137593999998</v>
      </c>
      <c r="H63" s="100" t="s">
        <v>425</v>
      </c>
      <c r="I63" s="100" t="s">
        <v>426</v>
      </c>
      <c r="J63" s="100" t="s">
        <v>426</v>
      </c>
      <c r="K63" s="100" t="s">
        <v>426</v>
      </c>
      <c r="L63" s="100" t="s">
        <v>426</v>
      </c>
      <c r="M63" s="104">
        <v>4.34148158</v>
      </c>
      <c r="N63" s="104">
        <v>1.3839000000000001E-2</v>
      </c>
      <c r="O63" s="100" t="s">
        <v>425</v>
      </c>
      <c r="P63" s="104">
        <v>4.9899999999999999E-4</v>
      </c>
      <c r="Q63" s="100" t="s">
        <v>425</v>
      </c>
      <c r="R63" s="100" t="s">
        <v>425</v>
      </c>
      <c r="S63" s="100" t="s">
        <v>425</v>
      </c>
      <c r="T63" s="100" t="s">
        <v>425</v>
      </c>
      <c r="U63" s="100" t="s">
        <v>425</v>
      </c>
      <c r="V63" s="100" t="s">
        <v>425</v>
      </c>
      <c r="W63" s="104">
        <v>0.63103401599999998</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0.181606091</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596.16099999999994</v>
      </c>
      <c r="AL64" s="29" t="s">
        <v>159</v>
      </c>
    </row>
    <row r="65" spans="1:38" ht="26.25" customHeight="1" thickBot="1" x14ac:dyDescent="0.3">
      <c r="A65" s="40" t="s">
        <v>54</v>
      </c>
      <c r="B65" s="44" t="s">
        <v>160</v>
      </c>
      <c r="C65" s="41" t="s">
        <v>161</v>
      </c>
      <c r="D65" s="42"/>
      <c r="E65" s="103">
        <v>1.8594022479999999</v>
      </c>
      <c r="F65" s="100" t="s">
        <v>427</v>
      </c>
      <c r="G65" s="103">
        <v>9.7493230000000007E-3</v>
      </c>
      <c r="H65" s="103">
        <v>9.2458640999999994E-2</v>
      </c>
      <c r="I65" s="100" t="s">
        <v>426</v>
      </c>
      <c r="J65" s="100" t="s">
        <v>426</v>
      </c>
      <c r="K65" s="100" t="s">
        <v>426</v>
      </c>
      <c r="L65" s="100" t="s">
        <v>426</v>
      </c>
      <c r="M65" s="104">
        <v>0.353023902</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1380.4359999999999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3.1183531E-2</v>
      </c>
      <c r="F68" s="100" t="s">
        <v>427</v>
      </c>
      <c r="G68" s="103">
        <v>0.443510236</v>
      </c>
      <c r="H68" s="100" t="s">
        <v>427</v>
      </c>
      <c r="I68" s="100" t="s">
        <v>426</v>
      </c>
      <c r="J68" s="100" t="s">
        <v>426</v>
      </c>
      <c r="K68" s="100" t="s">
        <v>426</v>
      </c>
      <c r="L68" s="100" t="s">
        <v>426</v>
      </c>
      <c r="M68" s="104">
        <v>2.0870784E-2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5.7985048949999998</v>
      </c>
      <c r="F70" s="103">
        <v>19.6530454</v>
      </c>
      <c r="G70" s="103">
        <v>8.0748021039999998</v>
      </c>
      <c r="H70" s="103">
        <v>0.80076397600000004</v>
      </c>
      <c r="I70" s="100" t="s">
        <v>426</v>
      </c>
      <c r="J70" s="100" t="s">
        <v>426</v>
      </c>
      <c r="K70" s="100" t="s">
        <v>426</v>
      </c>
      <c r="L70" s="100" t="s">
        <v>426</v>
      </c>
      <c r="M70" s="104">
        <v>13.903206812000001</v>
      </c>
      <c r="N70" s="104">
        <v>3.9357000000000003E-2</v>
      </c>
      <c r="O70" s="100" t="s">
        <v>425</v>
      </c>
      <c r="P70" s="104">
        <v>0.39068200000000003</v>
      </c>
      <c r="Q70" s="104">
        <v>1.12E-4</v>
      </c>
      <c r="R70" s="104">
        <v>1.7600000000000001E-3</v>
      </c>
      <c r="S70" s="104">
        <v>4.64E-4</v>
      </c>
      <c r="T70" s="104">
        <v>0.66981800000000002</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425</v>
      </c>
      <c r="H71" s="100" t="s">
        <v>428</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4.79571025</v>
      </c>
      <c r="F72" s="103">
        <v>0.24056876199999999</v>
      </c>
      <c r="G72" s="103">
        <v>6.6213853370000004</v>
      </c>
      <c r="H72" s="100" t="s">
        <v>425</v>
      </c>
      <c r="I72" s="100" t="s">
        <v>426</v>
      </c>
      <c r="J72" s="100" t="s">
        <v>426</v>
      </c>
      <c r="K72" s="100" t="s">
        <v>426</v>
      </c>
      <c r="L72" s="100" t="s">
        <v>426</v>
      </c>
      <c r="M72" s="104">
        <v>170.832874809</v>
      </c>
      <c r="N72" s="104">
        <v>37.743318000000002</v>
      </c>
      <c r="O72" s="104">
        <v>0.238457</v>
      </c>
      <c r="P72" s="100" t="s">
        <v>425</v>
      </c>
      <c r="Q72" s="104">
        <v>8.1858E-2</v>
      </c>
      <c r="R72" s="104">
        <v>1.7549239999999999</v>
      </c>
      <c r="S72" s="100" t="s">
        <v>425</v>
      </c>
      <c r="T72" s="104">
        <v>1.1581189999999999</v>
      </c>
      <c r="U72" s="100" t="s">
        <v>425</v>
      </c>
      <c r="V72" s="104">
        <v>19.779526000000001</v>
      </c>
      <c r="W72" s="104">
        <v>81.095413260000001</v>
      </c>
      <c r="X72" s="104">
        <v>0.174300872</v>
      </c>
      <c r="Y72" s="104">
        <v>0.1703573088</v>
      </c>
      <c r="Z72" s="104">
        <v>0.30617039039999999</v>
      </c>
      <c r="AA72" s="104">
        <v>9.0407680559999995E-2</v>
      </c>
      <c r="AB72" s="104">
        <v>0.74123625179999997</v>
      </c>
      <c r="AC72" s="104">
        <v>0.170448134</v>
      </c>
      <c r="AD72" s="100" t="s">
        <v>427</v>
      </c>
      <c r="AE72" s="99"/>
      <c r="AF72" s="101" t="s">
        <v>427</v>
      </c>
      <c r="AG72" s="101" t="s">
        <v>427</v>
      </c>
      <c r="AH72" s="101" t="s">
        <v>427</v>
      </c>
      <c r="AI72" s="101" t="s">
        <v>427</v>
      </c>
      <c r="AJ72" s="101" t="s">
        <v>427</v>
      </c>
      <c r="AK72" s="101">
        <v>4513.4189999999999</v>
      </c>
      <c r="AL72" s="29" t="s">
        <v>180</v>
      </c>
    </row>
    <row r="73" spans="1:38" ht="26.25" customHeight="1" thickBot="1" x14ac:dyDescent="0.3">
      <c r="A73" s="40" t="s">
        <v>54</v>
      </c>
      <c r="B73" s="40" t="s">
        <v>181</v>
      </c>
      <c r="C73" s="41" t="s">
        <v>182</v>
      </c>
      <c r="D73" s="42"/>
      <c r="E73" s="100" t="s">
        <v>425</v>
      </c>
      <c r="F73" s="100" t="s">
        <v>425</v>
      </c>
      <c r="G73" s="103">
        <v>0.64696388100000002</v>
      </c>
      <c r="H73" s="100" t="s">
        <v>427</v>
      </c>
      <c r="I73" s="100" t="s">
        <v>426</v>
      </c>
      <c r="J73" s="100" t="s">
        <v>426</v>
      </c>
      <c r="K73" s="100" t="s">
        <v>426</v>
      </c>
      <c r="L73" s="100" t="s">
        <v>426</v>
      </c>
      <c r="M73" s="104">
        <v>5.9221563999999997E-2</v>
      </c>
      <c r="N73" s="104">
        <v>1.1716000000000001E-2</v>
      </c>
      <c r="O73" s="100" t="s">
        <v>425</v>
      </c>
      <c r="P73" s="100" t="s">
        <v>425</v>
      </c>
      <c r="Q73" s="100" t="s">
        <v>425</v>
      </c>
      <c r="R73" s="100" t="s">
        <v>425</v>
      </c>
      <c r="S73" s="100" t="s">
        <v>425</v>
      </c>
      <c r="T73" s="104">
        <v>4.3569999999999998E-3</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4.1242635E-2</v>
      </c>
      <c r="F74" s="100" t="s">
        <v>428</v>
      </c>
      <c r="G74" s="103">
        <v>2.2989500000000001E-4</v>
      </c>
      <c r="H74" s="100" t="s">
        <v>428</v>
      </c>
      <c r="I74" s="100" t="s">
        <v>426</v>
      </c>
      <c r="J74" s="100" t="s">
        <v>426</v>
      </c>
      <c r="K74" s="100" t="s">
        <v>426</v>
      </c>
      <c r="L74" s="100" t="s">
        <v>426</v>
      </c>
      <c r="M74" s="104">
        <v>7.2567377000000002E-2</v>
      </c>
      <c r="N74" s="100" t="s">
        <v>428</v>
      </c>
      <c r="O74" s="100" t="s">
        <v>428</v>
      </c>
      <c r="P74" s="104">
        <v>6.7999999999999999E-5</v>
      </c>
      <c r="Q74" s="100" t="s">
        <v>428</v>
      </c>
      <c r="R74" s="100" t="s">
        <v>425</v>
      </c>
      <c r="S74" s="100" t="s">
        <v>428</v>
      </c>
      <c r="T74" s="100" t="s">
        <v>428</v>
      </c>
      <c r="U74" s="100" t="s">
        <v>428</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426</v>
      </c>
      <c r="J78" s="100" t="s">
        <v>426</v>
      </c>
      <c r="K78" s="100" t="s">
        <v>426</v>
      </c>
      <c r="L78" s="100" t="s">
        <v>426</v>
      </c>
      <c r="M78" s="100" t="s">
        <v>428</v>
      </c>
      <c r="N78" s="100" t="s">
        <v>428</v>
      </c>
      <c r="O78" s="100" t="s">
        <v>428</v>
      </c>
      <c r="P78" s="100" t="s">
        <v>428</v>
      </c>
      <c r="Q78" s="100" t="s">
        <v>428</v>
      </c>
      <c r="R78" s="100" t="s">
        <v>425</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0.54543484800000008</v>
      </c>
      <c r="F80" s="103">
        <v>0.58611999999999997</v>
      </c>
      <c r="G80" s="103">
        <v>3.8943087890000005</v>
      </c>
      <c r="H80" s="100" t="s">
        <v>425</v>
      </c>
      <c r="I80" s="100" t="s">
        <v>426</v>
      </c>
      <c r="J80" s="100" t="s">
        <v>426</v>
      </c>
      <c r="K80" s="100" t="s">
        <v>426</v>
      </c>
      <c r="L80" s="100" t="s">
        <v>426</v>
      </c>
      <c r="M80" s="104">
        <v>18.790502869000001</v>
      </c>
      <c r="N80" s="104">
        <v>31.037083000000003</v>
      </c>
      <c r="O80" s="104">
        <v>1.174933</v>
      </c>
      <c r="P80" s="104">
        <v>3.031E-2</v>
      </c>
      <c r="Q80" s="104">
        <v>1.9652170000000002</v>
      </c>
      <c r="R80" s="100" t="s">
        <v>425</v>
      </c>
      <c r="S80" s="104">
        <v>6.3335299999999997</v>
      </c>
      <c r="T80" s="104">
        <v>0.42016400000000004</v>
      </c>
      <c r="U80" s="104">
        <v>0.86940899999999999</v>
      </c>
      <c r="V80" s="104">
        <v>39.831333000000001</v>
      </c>
      <c r="W80" s="104">
        <v>24.973197299999999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3">
        <v>0.441</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12.845912859232801</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5880357</v>
      </c>
      <c r="AL82" s="29" t="s">
        <v>436</v>
      </c>
    </row>
    <row r="83" spans="1:38" ht="26.25" customHeight="1" thickBot="1" x14ac:dyDescent="0.3">
      <c r="A83" s="40" t="s">
        <v>54</v>
      </c>
      <c r="B83" s="51" t="s">
        <v>210</v>
      </c>
      <c r="C83" s="52" t="s">
        <v>211</v>
      </c>
      <c r="D83" s="42"/>
      <c r="E83" s="103">
        <v>1.1963989E-2</v>
      </c>
      <c r="F83" s="103">
        <v>3.2320000000000002E-2</v>
      </c>
      <c r="G83" s="103">
        <v>1.1223133E-2</v>
      </c>
      <c r="H83" s="100" t="s">
        <v>425</v>
      </c>
      <c r="I83" s="100" t="s">
        <v>426</v>
      </c>
      <c r="J83" s="100" t="s">
        <v>426</v>
      </c>
      <c r="K83" s="100" t="s">
        <v>426</v>
      </c>
      <c r="L83" s="100" t="s">
        <v>426</v>
      </c>
      <c r="M83" s="104">
        <v>0.27824143899999998</v>
      </c>
      <c r="N83" s="100" t="s">
        <v>428</v>
      </c>
      <c r="O83" s="100" t="s">
        <v>425</v>
      </c>
      <c r="P83" s="100" t="s">
        <v>428</v>
      </c>
      <c r="Q83" s="100" t="s">
        <v>425</v>
      </c>
      <c r="R83" s="100" t="s">
        <v>425</v>
      </c>
      <c r="S83" s="100" t="s">
        <v>425</v>
      </c>
      <c r="T83" s="100" t="s">
        <v>425</v>
      </c>
      <c r="U83" s="100" t="s">
        <v>425</v>
      </c>
      <c r="V83" s="100" t="s">
        <v>425</v>
      </c>
      <c r="W83" s="104">
        <v>0.161</v>
      </c>
      <c r="X83" s="104">
        <v>1.8304601589999999E-3</v>
      </c>
      <c r="Y83" s="104">
        <v>3.8979293310000002E-4</v>
      </c>
      <c r="Z83" s="104">
        <v>1.8394204569999999E-6</v>
      </c>
      <c r="AA83" s="100" t="s">
        <v>425</v>
      </c>
      <c r="AB83" s="104">
        <v>2.2220925129999998E-3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426</v>
      </c>
      <c r="J84" s="100" t="s">
        <v>426</v>
      </c>
      <c r="K84" s="100" t="s">
        <v>426</v>
      </c>
      <c r="L84" s="100" t="s">
        <v>426</v>
      </c>
      <c r="M84" s="100" t="s">
        <v>425</v>
      </c>
      <c r="N84" s="100" t="s">
        <v>425</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0.12826816299999999</v>
      </c>
      <c r="F85" s="103">
        <v>29.246401583281667</v>
      </c>
      <c r="G85" s="103">
        <v>1.080442E-3</v>
      </c>
      <c r="H85" s="100" t="s">
        <v>425</v>
      </c>
      <c r="I85" s="100" t="s">
        <v>426</v>
      </c>
      <c r="J85" s="100" t="s">
        <v>426</v>
      </c>
      <c r="K85" s="100" t="s">
        <v>426</v>
      </c>
      <c r="L85" s="100" t="s">
        <v>426</v>
      </c>
      <c r="M85" s="104">
        <v>9.0008492999999995E-2</v>
      </c>
      <c r="N85" s="104">
        <v>1.227E-3</v>
      </c>
      <c r="O85" s="104">
        <v>2.5000000000000001E-5</v>
      </c>
      <c r="P85" s="104">
        <v>3.6999999999999998E-5</v>
      </c>
      <c r="Q85" s="100" t="s">
        <v>425</v>
      </c>
      <c r="R85" s="104">
        <v>1.9759999999999999E-3</v>
      </c>
      <c r="S85" s="100" t="s">
        <v>425</v>
      </c>
      <c r="T85" s="100" t="s">
        <v>425</v>
      </c>
      <c r="U85" s="100" t="s">
        <v>425</v>
      </c>
      <c r="V85" s="104">
        <v>5.2599999999999999E-4</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8.9191800000000001E-4</v>
      </c>
      <c r="F86" s="103">
        <v>1.842310806</v>
      </c>
      <c r="G86" s="100" t="s">
        <v>425</v>
      </c>
      <c r="H86" s="100" t="s">
        <v>425</v>
      </c>
      <c r="I86" s="100" t="s">
        <v>426</v>
      </c>
      <c r="J86" s="100" t="s">
        <v>426</v>
      </c>
      <c r="K86" s="100" t="s">
        <v>426</v>
      </c>
      <c r="L86" s="100" t="s">
        <v>426</v>
      </c>
      <c r="M86" s="104">
        <v>1.124009E-3</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0.90903999999999996</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2.4903115999999999E-2</v>
      </c>
      <c r="F88" s="103">
        <v>5.4082205136736601</v>
      </c>
      <c r="G88" s="103">
        <v>1.8100113000000001E-2</v>
      </c>
      <c r="H88" s="103">
        <v>1.7049743999999999E-2</v>
      </c>
      <c r="I88" s="100" t="s">
        <v>426</v>
      </c>
      <c r="J88" s="100" t="s">
        <v>426</v>
      </c>
      <c r="K88" s="100" t="s">
        <v>426</v>
      </c>
      <c r="L88" s="100" t="s">
        <v>426</v>
      </c>
      <c r="M88" s="104">
        <v>6.1148351000000004E-2</v>
      </c>
      <c r="N88" s="104">
        <v>0.25698199999999999</v>
      </c>
      <c r="O88" s="100" t="s">
        <v>425</v>
      </c>
      <c r="P88" s="100" t="s">
        <v>425</v>
      </c>
      <c r="Q88" s="100" t="s">
        <v>425</v>
      </c>
      <c r="R88" s="100" t="s">
        <v>425</v>
      </c>
      <c r="S88" s="104">
        <v>1.8E-5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6.8422399999999999E-4</v>
      </c>
      <c r="F89" s="103">
        <v>8.9570000000000007</v>
      </c>
      <c r="G89" s="103">
        <v>4.6829999999999999E-6</v>
      </c>
      <c r="H89" s="103">
        <v>3.8846099999999999E-4</v>
      </c>
      <c r="I89" s="100" t="s">
        <v>426</v>
      </c>
      <c r="J89" s="100" t="s">
        <v>426</v>
      </c>
      <c r="K89" s="100" t="s">
        <v>426</v>
      </c>
      <c r="L89" s="100" t="s">
        <v>426</v>
      </c>
      <c r="M89" s="104">
        <v>2.9658400000000002E-4</v>
      </c>
      <c r="N89" s="100" t="s">
        <v>427</v>
      </c>
      <c r="O89" s="100" t="s">
        <v>427</v>
      </c>
      <c r="P89" s="100" t="s">
        <v>425</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1.088E-3</v>
      </c>
      <c r="F90" s="103">
        <v>3.7685247403920004</v>
      </c>
      <c r="G90" s="100" t="s">
        <v>427</v>
      </c>
      <c r="H90" s="100" t="s">
        <v>427</v>
      </c>
      <c r="I90" s="100" t="s">
        <v>426</v>
      </c>
      <c r="J90" s="100" t="s">
        <v>426</v>
      </c>
      <c r="K90" s="100" t="s">
        <v>426</v>
      </c>
      <c r="L90" s="100" t="s">
        <v>426</v>
      </c>
      <c r="M90" s="100" t="s">
        <v>427</v>
      </c>
      <c r="N90" s="100" t="s">
        <v>427</v>
      </c>
      <c r="O90" s="100" t="s">
        <v>427</v>
      </c>
      <c r="P90" s="104">
        <v>3.9999999999999998E-6</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2.0866246225999998E-2</v>
      </c>
      <c r="F91" s="145">
        <v>7.2604400400659408E-2</v>
      </c>
      <c r="G91" s="145">
        <v>9.623021386E-3</v>
      </c>
      <c r="H91" s="145">
        <v>4.7198002930000003E-2</v>
      </c>
      <c r="I91" s="134" t="s">
        <v>426</v>
      </c>
      <c r="J91" s="134" t="s">
        <v>426</v>
      </c>
      <c r="K91" s="134" t="s">
        <v>426</v>
      </c>
      <c r="L91" s="134" t="s">
        <v>426</v>
      </c>
      <c r="M91" s="146">
        <v>0.63730590260700004</v>
      </c>
      <c r="N91" s="146">
        <v>1.0234682455687523</v>
      </c>
      <c r="O91" s="146">
        <v>0.10282998302142314</v>
      </c>
      <c r="P91" s="146">
        <v>1.66652024778E-3</v>
      </c>
      <c r="Q91" s="146">
        <v>1.8064180639100001E-3</v>
      </c>
      <c r="R91" s="146">
        <v>0.18750336156950162</v>
      </c>
      <c r="S91" s="146">
        <v>7.3771217041595492</v>
      </c>
      <c r="T91" s="146">
        <v>0.34595773582507416</v>
      </c>
      <c r="U91" s="146">
        <v>3.9540834677697957E-2</v>
      </c>
      <c r="V91" s="146">
        <v>4.2680443748283912</v>
      </c>
      <c r="W91" s="146">
        <v>1.1373010000000001E-3</v>
      </c>
      <c r="X91" s="146">
        <v>1.262404416E-3</v>
      </c>
      <c r="Y91" s="146">
        <v>5.1178557400000004E-4</v>
      </c>
      <c r="Z91" s="146">
        <v>5.1178557400000004E-4</v>
      </c>
      <c r="AA91" s="146">
        <v>5.1178557400000004E-4</v>
      </c>
      <c r="AB91" s="146">
        <v>2.7977611380000001E-3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426</v>
      </c>
      <c r="J92" s="100" t="s">
        <v>426</v>
      </c>
      <c r="K92" s="100" t="s">
        <v>426</v>
      </c>
      <c r="L92" s="100" t="s">
        <v>426</v>
      </c>
      <c r="M92" s="100" t="s">
        <v>425</v>
      </c>
      <c r="N92" s="100" t="s">
        <v>427</v>
      </c>
      <c r="O92" s="100" t="s">
        <v>427</v>
      </c>
      <c r="P92" s="100" t="s">
        <v>425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9.5731682999999998E-2</v>
      </c>
      <c r="F93" s="103">
        <v>1.41743689590596</v>
      </c>
      <c r="G93" s="103">
        <v>0.115666686</v>
      </c>
      <c r="H93" s="103">
        <v>8.2833119999999993E-3</v>
      </c>
      <c r="I93" s="100" t="s">
        <v>426</v>
      </c>
      <c r="J93" s="100" t="s">
        <v>426</v>
      </c>
      <c r="K93" s="100" t="s">
        <v>426</v>
      </c>
      <c r="L93" s="100" t="s">
        <v>426</v>
      </c>
      <c r="M93" s="104">
        <v>0.24996600899999999</v>
      </c>
      <c r="N93" s="104">
        <v>8.0009999999999994E-3</v>
      </c>
      <c r="O93" s="100" t="s">
        <v>427</v>
      </c>
      <c r="P93" s="104">
        <v>3.9999999999999998E-6</v>
      </c>
      <c r="Q93" s="100" t="s">
        <v>427</v>
      </c>
      <c r="R93" s="100" t="s">
        <v>427</v>
      </c>
      <c r="S93" s="100" t="s">
        <v>427</v>
      </c>
      <c r="T93" s="100" t="s">
        <v>427</v>
      </c>
      <c r="U93" s="100" t="s">
        <v>427</v>
      </c>
      <c r="V93" s="100" t="s">
        <v>427</v>
      </c>
      <c r="W93" s="104">
        <v>1.3562400000000001E-3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1.3069388190000002</v>
      </c>
      <c r="F95" s="103">
        <v>0.45870100000000003</v>
      </c>
      <c r="G95" s="103">
        <v>5.0463651999999998E-2</v>
      </c>
      <c r="H95" s="100" t="s">
        <v>427</v>
      </c>
      <c r="I95" s="100" t="s">
        <v>426</v>
      </c>
      <c r="J95" s="100" t="s">
        <v>426</v>
      </c>
      <c r="K95" s="100" t="s">
        <v>426</v>
      </c>
      <c r="L95" s="100" t="s">
        <v>426</v>
      </c>
      <c r="M95" s="104">
        <v>0.538291674</v>
      </c>
      <c r="N95" s="104">
        <v>7.4899999999999999E-4</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0.87151304819999997</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2.1180810000000005E-2</v>
      </c>
      <c r="F98" s="100" t="s">
        <v>428</v>
      </c>
      <c r="G98" s="103">
        <v>5.0589759999999998E-3</v>
      </c>
      <c r="H98" s="103">
        <v>4.4007839999999996E-3</v>
      </c>
      <c r="I98" s="100" t="s">
        <v>426</v>
      </c>
      <c r="J98" s="100" t="s">
        <v>426</v>
      </c>
      <c r="K98" s="100" t="s">
        <v>426</v>
      </c>
      <c r="L98" s="100" t="s">
        <v>426</v>
      </c>
      <c r="M98" s="104">
        <v>2.0497827999999999E-2</v>
      </c>
      <c r="N98" s="104">
        <v>0.22786500000000001</v>
      </c>
      <c r="O98" s="104">
        <v>1.2030000000000001E-3</v>
      </c>
      <c r="P98" s="104">
        <v>5.1099999999999995E-4</v>
      </c>
      <c r="Q98" s="104">
        <v>1.603E-3</v>
      </c>
      <c r="R98" s="104">
        <v>7.816E-3</v>
      </c>
      <c r="S98" s="104">
        <v>6.6140000000000001E-3</v>
      </c>
      <c r="T98" s="104">
        <v>7.7149999999999996E-3</v>
      </c>
      <c r="U98" s="104">
        <v>1.603E-3</v>
      </c>
      <c r="V98" s="104">
        <v>1.4128E-2</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0.36856645528315901</v>
      </c>
      <c r="F99" s="103">
        <v>5.9564145691713399</v>
      </c>
      <c r="G99" s="100" t="s">
        <v>427</v>
      </c>
      <c r="H99" s="103">
        <v>3.0325595096430198</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358.185</v>
      </c>
      <c r="AL99" s="29" t="s">
        <v>244</v>
      </c>
    </row>
    <row r="100" spans="1:38" ht="26.25" customHeight="1" thickBot="1" x14ac:dyDescent="0.3">
      <c r="A100" s="40" t="s">
        <v>242</v>
      </c>
      <c r="B100" s="40" t="s">
        <v>245</v>
      </c>
      <c r="C100" s="41" t="s">
        <v>407</v>
      </c>
      <c r="D100" s="54"/>
      <c r="E100" s="103">
        <v>1.10086021627117</v>
      </c>
      <c r="F100" s="103">
        <v>11.8664419607322</v>
      </c>
      <c r="G100" s="100" t="s">
        <v>427</v>
      </c>
      <c r="H100" s="103">
        <v>5.5757103803387897</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1345.0360000000001</v>
      </c>
      <c r="AL100" s="29" t="s">
        <v>244</v>
      </c>
    </row>
    <row r="101" spans="1:38" ht="26.25" customHeight="1" thickBot="1" x14ac:dyDescent="0.3">
      <c r="A101" s="40" t="s">
        <v>242</v>
      </c>
      <c r="B101" s="40" t="s">
        <v>246</v>
      </c>
      <c r="C101" s="41" t="s">
        <v>247</v>
      </c>
      <c r="D101" s="54"/>
      <c r="E101" s="103">
        <v>4.8192696288753296E-3</v>
      </c>
      <c r="F101" s="103">
        <v>2.7475640999999999E-2</v>
      </c>
      <c r="G101" s="100" t="s">
        <v>427</v>
      </c>
      <c r="H101" s="103">
        <v>3.9716157026750902E-2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98.478999999999999</v>
      </c>
      <c r="AL101" s="29" t="s">
        <v>244</v>
      </c>
    </row>
    <row r="102" spans="1:38" ht="26.25" customHeight="1" thickBot="1" x14ac:dyDescent="0.3">
      <c r="A102" s="40" t="s">
        <v>242</v>
      </c>
      <c r="B102" s="40" t="s">
        <v>248</v>
      </c>
      <c r="C102" s="41" t="s">
        <v>385</v>
      </c>
      <c r="D102" s="54"/>
      <c r="E102" s="103">
        <v>0.60525616453393905</v>
      </c>
      <c r="F102" s="103">
        <v>1.5254821134930201</v>
      </c>
      <c r="G102" s="100" t="s">
        <v>427</v>
      </c>
      <c r="H102" s="103">
        <v>16.0255007844241</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6635.5770000000002</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1.2747673176240399E-3</v>
      </c>
      <c r="F104" s="103">
        <v>3.3490080000000001E-3</v>
      </c>
      <c r="G104" s="100" t="s">
        <v>427</v>
      </c>
      <c r="H104" s="103">
        <v>2.6327332090587499E-3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5.367</v>
      </c>
      <c r="AL104" s="29" t="s">
        <v>244</v>
      </c>
    </row>
    <row r="105" spans="1:38" ht="26.25" customHeight="1" thickBot="1" x14ac:dyDescent="0.3">
      <c r="A105" s="40" t="s">
        <v>242</v>
      </c>
      <c r="B105" s="40" t="s">
        <v>253</v>
      </c>
      <c r="C105" s="41" t="s">
        <v>254</v>
      </c>
      <c r="D105" s="54"/>
      <c r="E105" s="103">
        <v>1.3015375289987301E-2</v>
      </c>
      <c r="F105" s="103">
        <v>0.13328852999999999</v>
      </c>
      <c r="G105" s="100" t="s">
        <v>427</v>
      </c>
      <c r="H105" s="103">
        <v>6.9368558809789094E-2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17.13</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1.6191271121187501E-2</v>
      </c>
      <c r="F107" s="103">
        <v>0.39179214248036898</v>
      </c>
      <c r="G107" s="100" t="s">
        <v>427</v>
      </c>
      <c r="H107" s="103">
        <v>1.15945778015187</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14838.529</v>
      </c>
      <c r="AL107" s="29" t="s">
        <v>244</v>
      </c>
    </row>
    <row r="108" spans="1:38" ht="26.25" customHeight="1" thickBot="1" x14ac:dyDescent="0.3">
      <c r="A108" s="40" t="s">
        <v>242</v>
      </c>
      <c r="B108" s="40" t="s">
        <v>258</v>
      </c>
      <c r="C108" s="41" t="s">
        <v>379</v>
      </c>
      <c r="D108" s="54"/>
      <c r="E108" s="103">
        <v>3.5948354019410503E-2</v>
      </c>
      <c r="F108" s="103">
        <v>0.83483455871240597</v>
      </c>
      <c r="G108" s="100" t="s">
        <v>427</v>
      </c>
      <c r="H108" s="103">
        <v>0.96994878663158002</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18868.044000000002</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2.0345551058823558E-3</v>
      </c>
      <c r="F110" s="103">
        <v>0.31026316499999995</v>
      </c>
      <c r="G110" s="100" t="s">
        <v>427</v>
      </c>
      <c r="H110" s="103">
        <v>0.13619928286531241</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634.48500000000001</v>
      </c>
      <c r="AL110" s="29" t="s">
        <v>244</v>
      </c>
    </row>
    <row r="111" spans="1:38" ht="26.25" customHeight="1" thickBot="1" x14ac:dyDescent="0.3">
      <c r="A111" s="40" t="s">
        <v>242</v>
      </c>
      <c r="B111" s="40" t="s">
        <v>261</v>
      </c>
      <c r="C111" s="41" t="s">
        <v>375</v>
      </c>
      <c r="D111" s="54"/>
      <c r="E111" s="103">
        <v>9.5323791075630198E-3</v>
      </c>
      <c r="F111" s="103">
        <v>4.5945667000000003E-2</v>
      </c>
      <c r="G111" s="100" t="s">
        <v>427</v>
      </c>
      <c r="H111" s="103">
        <v>4.4985319999999995E-2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54.521000000000001</v>
      </c>
      <c r="AL111" s="29" t="s">
        <v>244</v>
      </c>
    </row>
    <row r="112" spans="1:38" ht="26.25" customHeight="1" thickBot="1" x14ac:dyDescent="0.3">
      <c r="A112" s="40" t="s">
        <v>262</v>
      </c>
      <c r="B112" s="40" t="s">
        <v>263</v>
      </c>
      <c r="C112" s="41" t="s">
        <v>264</v>
      </c>
      <c r="D112" s="42"/>
      <c r="E112" s="103">
        <v>3.4877199999999999</v>
      </c>
      <c r="F112" s="100" t="s">
        <v>427</v>
      </c>
      <c r="G112" s="100" t="s">
        <v>427</v>
      </c>
      <c r="H112" s="103">
        <v>2.7951584571428598</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452</v>
      </c>
      <c r="AL112" s="29" t="s">
        <v>417</v>
      </c>
    </row>
    <row r="113" spans="1:38" ht="26.25" customHeight="1" thickBot="1" x14ac:dyDescent="0.3">
      <c r="A113" s="40" t="s">
        <v>262</v>
      </c>
      <c r="B113" s="55" t="s">
        <v>265</v>
      </c>
      <c r="C113" s="56" t="s">
        <v>266</v>
      </c>
      <c r="D113" s="42"/>
      <c r="E113" s="103">
        <v>6.3771848732435403</v>
      </c>
      <c r="F113" s="103">
        <v>10.678498102763472</v>
      </c>
      <c r="G113" s="100" t="s">
        <v>427</v>
      </c>
      <c r="H113" s="103">
        <v>61.392239056886368</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159429621.83108801</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1.3963896557773936</v>
      </c>
      <c r="F116" s="103">
        <v>0.19727581053327131</v>
      </c>
      <c r="G116" s="100" t="s">
        <v>427</v>
      </c>
      <c r="H116" s="103">
        <v>3.3912320211736802</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34909741.394434899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0.53127316999999996</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617759.5</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1.70057009402179</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1982.2139999999999</v>
      </c>
      <c r="AL125" s="29" t="s">
        <v>422</v>
      </c>
    </row>
    <row r="126" spans="1:38" ht="26.25" customHeight="1" thickBot="1" x14ac:dyDescent="0.3">
      <c r="A126" s="40" t="s">
        <v>287</v>
      </c>
      <c r="B126" s="40" t="s">
        <v>290</v>
      </c>
      <c r="C126" s="41" t="s">
        <v>291</v>
      </c>
      <c r="D126" s="42"/>
      <c r="E126" s="100" t="s">
        <v>425</v>
      </c>
      <c r="F126" s="103">
        <v>1.3544351345497901E-2</v>
      </c>
      <c r="G126" s="100" t="s">
        <v>427</v>
      </c>
      <c r="H126" s="103">
        <v>9.6057840000000005E-2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400.24099999999999</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0.27833781800000001</v>
      </c>
      <c r="F128" s="103">
        <v>4.2496964111161098E-3</v>
      </c>
      <c r="G128" s="103">
        <v>5.765758E-2</v>
      </c>
      <c r="H128" s="100" t="s">
        <v>425</v>
      </c>
      <c r="I128" s="100" t="s">
        <v>426</v>
      </c>
      <c r="J128" s="100" t="s">
        <v>426</v>
      </c>
      <c r="K128" s="100" t="s">
        <v>426</v>
      </c>
      <c r="L128" s="100" t="s">
        <v>426</v>
      </c>
      <c r="M128" s="104">
        <v>6.0680672999999997E-2</v>
      </c>
      <c r="N128" s="104">
        <v>1.0219000000000001E-2</v>
      </c>
      <c r="O128" s="104">
        <v>7.6000000000000004E-5</v>
      </c>
      <c r="P128" s="104">
        <v>5.5093000000000003E-2</v>
      </c>
      <c r="Q128" s="104">
        <v>1.9550000000000001E-3</v>
      </c>
      <c r="R128" s="104">
        <v>2.6999999999999999E-5</v>
      </c>
      <c r="S128" s="104">
        <v>6.0000000000000002E-5</v>
      </c>
      <c r="T128" s="104">
        <v>1.37E-4</v>
      </c>
      <c r="U128" s="100" t="s">
        <v>425</v>
      </c>
      <c r="V128" s="100" t="s">
        <v>425</v>
      </c>
      <c r="W128" s="104">
        <v>10.006917638999999</v>
      </c>
      <c r="X128" s="100" t="s">
        <v>425</v>
      </c>
      <c r="Y128" s="100" t="s">
        <v>425</v>
      </c>
      <c r="Z128" s="100" t="s">
        <v>425</v>
      </c>
      <c r="AA128" s="100" t="s">
        <v>425</v>
      </c>
      <c r="AB128" s="100" t="s">
        <v>425</v>
      </c>
      <c r="AC128" s="104">
        <v>0.18052250001</v>
      </c>
      <c r="AD128" s="100" t="s">
        <v>427</v>
      </c>
      <c r="AE128" s="99"/>
      <c r="AF128" s="101" t="s">
        <v>427</v>
      </c>
      <c r="AG128" s="101" t="s">
        <v>427</v>
      </c>
      <c r="AH128" s="101" t="s">
        <v>427</v>
      </c>
      <c r="AI128" s="101" t="s">
        <v>427</v>
      </c>
      <c r="AJ128" s="101" t="s">
        <v>427</v>
      </c>
      <c r="AK128" s="101">
        <v>139.99269652705473</v>
      </c>
      <c r="AL128" s="29" t="s">
        <v>299</v>
      </c>
    </row>
    <row r="129" spans="1:38" ht="26.25" customHeight="1" thickBot="1" x14ac:dyDescent="0.3">
      <c r="A129" s="40" t="s">
        <v>287</v>
      </c>
      <c r="B129" s="44" t="s">
        <v>297</v>
      </c>
      <c r="C129" s="52" t="s">
        <v>298</v>
      </c>
      <c r="D129" s="42"/>
      <c r="E129" s="103">
        <v>0.30023694000000001</v>
      </c>
      <c r="F129" s="103">
        <v>5.3826434329926403E-3</v>
      </c>
      <c r="G129" s="103">
        <v>0.15222079099999999</v>
      </c>
      <c r="H129" s="103">
        <v>1.001E-6</v>
      </c>
      <c r="I129" s="100" t="s">
        <v>426</v>
      </c>
      <c r="J129" s="100" t="s">
        <v>426</v>
      </c>
      <c r="K129" s="100" t="s">
        <v>426</v>
      </c>
      <c r="L129" s="100" t="s">
        <v>426</v>
      </c>
      <c r="M129" s="104">
        <v>3.8369356E-2</v>
      </c>
      <c r="N129" s="104">
        <v>5.0880000000000002E-2</v>
      </c>
      <c r="O129" s="104">
        <v>7.3999999999999996E-5</v>
      </c>
      <c r="P129" s="104">
        <v>1.2426E-2</v>
      </c>
      <c r="Q129" s="104">
        <v>1.4300000000000001E-4</v>
      </c>
      <c r="R129" s="104">
        <v>1.1468000000000001E-2</v>
      </c>
      <c r="S129" s="104">
        <v>3.9891000000000003E-2</v>
      </c>
      <c r="T129" s="104">
        <v>1.6927999999999999E-2</v>
      </c>
      <c r="U129" s="104">
        <v>7.3999999999999999E-4</v>
      </c>
      <c r="V129" s="104">
        <v>4.3008999999999999E-2</v>
      </c>
      <c r="W129" s="104">
        <v>9.9784624560000008</v>
      </c>
      <c r="X129" s="100" t="s">
        <v>425</v>
      </c>
      <c r="Y129" s="100" t="s">
        <v>425</v>
      </c>
      <c r="Z129" s="100" t="s">
        <v>425</v>
      </c>
      <c r="AA129" s="100" t="s">
        <v>425</v>
      </c>
      <c r="AB129" s="100" t="s">
        <v>425</v>
      </c>
      <c r="AC129" s="104">
        <v>2.0788463449999999E-2</v>
      </c>
      <c r="AD129" s="100" t="s">
        <v>427</v>
      </c>
      <c r="AE129" s="99"/>
      <c r="AF129" s="101" t="s">
        <v>427</v>
      </c>
      <c r="AG129" s="101" t="s">
        <v>427</v>
      </c>
      <c r="AH129" s="101" t="s">
        <v>427</v>
      </c>
      <c r="AI129" s="101" t="s">
        <v>427</v>
      </c>
      <c r="AJ129" s="101" t="s">
        <v>427</v>
      </c>
      <c r="AK129" s="101">
        <v>52.400303472945197</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8.3786602496496501E-5</v>
      </c>
      <c r="G131" s="100" t="s">
        <v>428</v>
      </c>
      <c r="H131" s="100" t="s">
        <v>428</v>
      </c>
      <c r="I131" s="100" t="s">
        <v>426</v>
      </c>
      <c r="J131" s="100" t="s">
        <v>426</v>
      </c>
      <c r="K131" s="100" t="s">
        <v>426</v>
      </c>
      <c r="L131" s="100" t="s">
        <v>426</v>
      </c>
      <c r="M131" s="100" t="s">
        <v>428</v>
      </c>
      <c r="N131" s="100" t="s">
        <v>428</v>
      </c>
      <c r="O131" s="100" t="s">
        <v>428</v>
      </c>
      <c r="P131" s="100" t="s">
        <v>428</v>
      </c>
      <c r="Q131" s="100" t="s">
        <v>428</v>
      </c>
      <c r="R131" s="100" t="s">
        <v>428</v>
      </c>
      <c r="S131" s="100" t="s">
        <v>428</v>
      </c>
      <c r="T131" s="100" t="s">
        <v>428</v>
      </c>
      <c r="U131" s="100" t="s">
        <v>428</v>
      </c>
      <c r="V131" s="100" t="s">
        <v>428</v>
      </c>
      <c r="W131" s="104">
        <v>9.2059659000000002E-2</v>
      </c>
      <c r="X131" s="100" t="s">
        <v>425</v>
      </c>
      <c r="Y131" s="100" t="s">
        <v>425</v>
      </c>
      <c r="Z131" s="100" t="s">
        <v>425</v>
      </c>
      <c r="AA131" s="100" t="s">
        <v>425</v>
      </c>
      <c r="AB131" s="100" t="s">
        <v>425</v>
      </c>
      <c r="AC131" s="104">
        <v>8.5478170500000006E-2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1.25213030630754E-3</v>
      </c>
      <c r="G132" s="100" t="s">
        <v>428</v>
      </c>
      <c r="H132" s="100" t="s">
        <v>428</v>
      </c>
      <c r="I132" s="100" t="s">
        <v>426</v>
      </c>
      <c r="J132" s="100" t="s">
        <v>426</v>
      </c>
      <c r="K132" s="100" t="s">
        <v>426</v>
      </c>
      <c r="L132" s="100" t="s">
        <v>426</v>
      </c>
      <c r="M132" s="100" t="s">
        <v>428</v>
      </c>
      <c r="N132" s="100" t="s">
        <v>428</v>
      </c>
      <c r="O132" s="100" t="s">
        <v>428</v>
      </c>
      <c r="P132" s="100" t="s">
        <v>428</v>
      </c>
      <c r="Q132" s="100" t="s">
        <v>428</v>
      </c>
      <c r="R132" s="100" t="s">
        <v>428</v>
      </c>
      <c r="S132" s="100" t="s">
        <v>428</v>
      </c>
      <c r="T132" s="100" t="s">
        <v>428</v>
      </c>
      <c r="U132" s="100" t="s">
        <v>428</v>
      </c>
      <c r="V132" s="100" t="s">
        <v>428</v>
      </c>
      <c r="W132" s="104">
        <v>0.43208223299999998</v>
      </c>
      <c r="X132" s="100" t="s">
        <v>425</v>
      </c>
      <c r="Y132" s="100" t="s">
        <v>425</v>
      </c>
      <c r="Z132" s="100" t="s">
        <v>425</v>
      </c>
      <c r="AA132" s="100" t="s">
        <v>425</v>
      </c>
      <c r="AB132" s="100" t="s">
        <v>425</v>
      </c>
      <c r="AC132" s="104">
        <v>16.87525273</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0" t="s">
        <v>425</v>
      </c>
      <c r="N133" s="100" t="s">
        <v>425</v>
      </c>
      <c r="O133" s="100" t="s">
        <v>425</v>
      </c>
      <c r="P133" s="104">
        <v>1.8287399999999999E-2</v>
      </c>
      <c r="Q133" s="100" t="s">
        <v>425</v>
      </c>
      <c r="R133" s="100" t="s">
        <v>425</v>
      </c>
      <c r="S133" s="100" t="s">
        <v>425</v>
      </c>
      <c r="T133" s="100" t="s">
        <v>425</v>
      </c>
      <c r="U133" s="100" t="s">
        <v>425</v>
      </c>
      <c r="V133" s="100" t="s">
        <v>425</v>
      </c>
      <c r="W133" s="104">
        <v>7.3149599999999995E-2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18287.400000000001</v>
      </c>
      <c r="AL133" s="29" t="s">
        <v>414</v>
      </c>
    </row>
    <row r="134" spans="1:38" ht="26.25" customHeight="1" thickBot="1" x14ac:dyDescent="0.3">
      <c r="A134" s="40" t="s">
        <v>287</v>
      </c>
      <c r="B134" s="44" t="s">
        <v>308</v>
      </c>
      <c r="C134" s="41" t="s">
        <v>309</v>
      </c>
      <c r="D134" s="42"/>
      <c r="E134" s="103">
        <v>2.9934330000000002E-3</v>
      </c>
      <c r="F134" s="100" t="s">
        <v>427</v>
      </c>
      <c r="G134" s="103">
        <v>3.9912439999999997E-3</v>
      </c>
      <c r="H134" s="100" t="s">
        <v>427</v>
      </c>
      <c r="I134" s="100" t="s">
        <v>426</v>
      </c>
      <c r="J134" s="100" t="s">
        <v>426</v>
      </c>
      <c r="K134" s="100" t="s">
        <v>426</v>
      </c>
      <c r="L134" s="100" t="s">
        <v>426</v>
      </c>
      <c r="M134" s="104">
        <v>1.0004370000000001E-3</v>
      </c>
      <c r="N134" s="104">
        <v>9.9799999999999997E-4</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7.5203371709999994E-2</v>
      </c>
      <c r="F135" s="103">
        <v>2.9088096605183401E-2</v>
      </c>
      <c r="G135" s="103">
        <v>2.6013744929999998E-3</v>
      </c>
      <c r="H135" s="100" t="s">
        <v>425</v>
      </c>
      <c r="I135" s="100" t="s">
        <v>426</v>
      </c>
      <c r="J135" s="100" t="s">
        <v>426</v>
      </c>
      <c r="K135" s="100" t="s">
        <v>426</v>
      </c>
      <c r="L135" s="100" t="s">
        <v>426</v>
      </c>
      <c r="M135" s="104">
        <v>1.3203157999999999</v>
      </c>
      <c r="N135" s="104">
        <v>1.1587940924020001E-2</v>
      </c>
      <c r="O135" s="104">
        <v>2.36488590286E-3</v>
      </c>
      <c r="P135" s="100" t="s">
        <v>425</v>
      </c>
      <c r="Q135" s="104">
        <v>9.6960322017299993E-3</v>
      </c>
      <c r="R135" s="104">
        <v>2.3648859028999999E-4</v>
      </c>
      <c r="S135" s="104">
        <v>4.7297718057200001E-3</v>
      </c>
      <c r="T135" s="100" t="s">
        <v>425</v>
      </c>
      <c r="U135" s="104">
        <v>1.655420132E-3</v>
      </c>
      <c r="V135" s="104">
        <v>0.41456449877144003</v>
      </c>
      <c r="W135" s="104">
        <v>21.455640030000001</v>
      </c>
      <c r="X135" s="104">
        <v>2.424366105E-2</v>
      </c>
      <c r="Y135" s="104">
        <v>3.2244069200000003E-2</v>
      </c>
      <c r="Z135" s="104">
        <v>1.2849140360000001E-2</v>
      </c>
      <c r="AA135" s="104">
        <v>1.9637365449999999E-2</v>
      </c>
      <c r="AB135" s="104">
        <v>8.8974236070000004E-2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1.5064590677979399E-3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330016806.97909057</v>
      </c>
      <c r="AL136" s="29" t="s">
        <v>435</v>
      </c>
    </row>
    <row r="137" spans="1:38" ht="26.25" customHeight="1" thickBot="1" x14ac:dyDescent="0.3">
      <c r="A137" s="40" t="s">
        <v>287</v>
      </c>
      <c r="B137" s="40" t="s">
        <v>314</v>
      </c>
      <c r="C137" s="41" t="s">
        <v>315</v>
      </c>
      <c r="D137" s="42"/>
      <c r="E137" s="103">
        <v>2.9363670000000001E-3</v>
      </c>
      <c r="F137" s="100" t="s">
        <v>428</v>
      </c>
      <c r="G137" s="100" t="s">
        <v>425</v>
      </c>
      <c r="H137" s="103">
        <v>4.4534880000000002E-3</v>
      </c>
      <c r="I137" s="100" t="s">
        <v>426</v>
      </c>
      <c r="J137" s="100" t="s">
        <v>426</v>
      </c>
      <c r="K137" s="100" t="s">
        <v>426</v>
      </c>
      <c r="L137" s="100" t="s">
        <v>426</v>
      </c>
      <c r="M137" s="100" t="s">
        <v>425</v>
      </c>
      <c r="N137" s="100" t="s">
        <v>425</v>
      </c>
      <c r="O137" s="100" t="s">
        <v>425</v>
      </c>
      <c r="P137" s="104">
        <v>7.3590000000000001E-3</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1.1340532958299999E-3</v>
      </c>
      <c r="O139" s="104">
        <v>2.28249681593E-3</v>
      </c>
      <c r="P139" s="104">
        <v>2.28249681593E-3</v>
      </c>
      <c r="Q139" s="104">
        <v>3.63658786694E-3</v>
      </c>
      <c r="R139" s="104">
        <v>3.4651215991600001E-3</v>
      </c>
      <c r="S139" s="104">
        <v>8.0539318969799992E-3</v>
      </c>
      <c r="T139" s="100" t="s">
        <v>427</v>
      </c>
      <c r="U139" s="100" t="s">
        <v>427</v>
      </c>
      <c r="V139" s="100" t="s">
        <v>427</v>
      </c>
      <c r="W139" s="104">
        <v>3.9501111510000002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246.62969763003744</v>
      </c>
      <c r="F141" s="105">
        <f t="shared" ref="F141:AD141" si="0">SUM(F14:F140)</f>
        <v>215.47207737422107</v>
      </c>
      <c r="G141" s="105">
        <f t="shared" si="0"/>
        <v>181.01239293564026</v>
      </c>
      <c r="H141" s="105">
        <f t="shared" si="0"/>
        <v>96.485955636107505</v>
      </c>
      <c r="I141" s="105">
        <f t="shared" si="0"/>
        <v>7.7561015237125863</v>
      </c>
      <c r="J141" s="105">
        <f t="shared" si="0"/>
        <v>8.6537028835334855</v>
      </c>
      <c r="K141" s="105">
        <f t="shared" si="0"/>
        <v>9.6266516852848181</v>
      </c>
      <c r="L141" s="105">
        <f t="shared" si="0"/>
        <v>3.5374076500154295</v>
      </c>
      <c r="M141" s="105">
        <f t="shared" si="0"/>
        <v>694.05827625978986</v>
      </c>
      <c r="N141" s="105">
        <f t="shared" si="0"/>
        <v>149.80527237676347</v>
      </c>
      <c r="O141" s="105">
        <f t="shared" si="0"/>
        <v>2.5921842360338245</v>
      </c>
      <c r="P141" s="105">
        <f t="shared" si="0"/>
        <v>1.1355308286382462</v>
      </c>
      <c r="Q141" s="105">
        <f t="shared" si="0"/>
        <v>3.1206407949415631</v>
      </c>
      <c r="R141" s="105">
        <f>SUM(R14:R140)</f>
        <v>14.537343638483257</v>
      </c>
      <c r="S141" s="105">
        <f t="shared" si="0"/>
        <v>57.134161246127391</v>
      </c>
      <c r="T141" s="105">
        <f t="shared" si="0"/>
        <v>70.60912960343677</v>
      </c>
      <c r="U141" s="105">
        <f t="shared" si="0"/>
        <v>2.7600358127823412</v>
      </c>
      <c r="V141" s="105">
        <f t="shared" si="0"/>
        <v>89.080827073906306</v>
      </c>
      <c r="W141" s="105">
        <f t="shared" si="0"/>
        <v>246.30258276247395</v>
      </c>
      <c r="X141" s="105">
        <f t="shared" si="0"/>
        <v>2.4856617063070505</v>
      </c>
      <c r="Y141" s="105">
        <f t="shared" si="0"/>
        <v>2.691821198371648</v>
      </c>
      <c r="Z141" s="105">
        <f t="shared" si="0"/>
        <v>1.5755591041439785</v>
      </c>
      <c r="AA141" s="105">
        <f t="shared" si="0"/>
        <v>1.3661803535581001</v>
      </c>
      <c r="AB141" s="105">
        <f t="shared" si="0"/>
        <v>8.1192223617775063</v>
      </c>
      <c r="AC141" s="105">
        <f t="shared" si="0"/>
        <v>77.974402483123001</v>
      </c>
      <c r="AD141" s="105">
        <f t="shared" si="0"/>
        <v>2.0286106181554597</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47.986613120391709</v>
      </c>
      <c r="F143" s="100">
        <v>29.386385529718901</v>
      </c>
      <c r="G143" s="100">
        <v>1.0165123323311014</v>
      </c>
      <c r="H143" s="100">
        <v>0.47576539400447082</v>
      </c>
      <c r="I143" s="100" t="s">
        <v>426</v>
      </c>
      <c r="J143" s="100" t="s">
        <v>426</v>
      </c>
      <c r="K143" s="100" t="s">
        <v>426</v>
      </c>
      <c r="L143" s="100" t="s">
        <v>426</v>
      </c>
      <c r="M143" s="100">
        <v>237.44416154773765</v>
      </c>
      <c r="N143" s="100">
        <v>33.897949135311968</v>
      </c>
      <c r="O143" s="100">
        <v>2.9646226298815756E-4</v>
      </c>
      <c r="P143" s="100">
        <v>1.6299792593847139E-2</v>
      </c>
      <c r="Q143" s="100">
        <v>4.7192286771313474E-4</v>
      </c>
      <c r="R143" s="100">
        <v>1.6881125369085807E-2</v>
      </c>
      <c r="S143" s="100">
        <v>1.1653394518487946E-2</v>
      </c>
      <c r="T143" s="100">
        <v>3.000873925900335E-3</v>
      </c>
      <c r="U143" s="100">
        <v>3.5092120944995437E-4</v>
      </c>
      <c r="V143" s="100">
        <v>5.9535767953096376E-2</v>
      </c>
      <c r="W143" s="100">
        <v>1.3087262</v>
      </c>
      <c r="X143" s="100">
        <v>4.0674398236999997E-2</v>
      </c>
      <c r="Y143" s="100">
        <v>4.9912643321899999E-2</v>
      </c>
      <c r="Z143" s="100">
        <v>3.4071762326399996E-2</v>
      </c>
      <c r="AA143" s="100">
        <v>4.58920270463E-2</v>
      </c>
      <c r="AB143" s="100">
        <v>0.17055083093159998</v>
      </c>
      <c r="AC143" s="100">
        <v>1.3087268999999999E-3</v>
      </c>
      <c r="AD143" s="101">
        <v>2.7242770000000002E-4</v>
      </c>
      <c r="AE143" s="99"/>
      <c r="AF143" s="101">
        <v>100877.58524109281</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4.6293990461383867</v>
      </c>
      <c r="F144" s="100">
        <v>0.63543312117877704</v>
      </c>
      <c r="G144" s="100">
        <v>0.16334298996527569</v>
      </c>
      <c r="H144" s="100">
        <v>4.5484706298050074E-3</v>
      </c>
      <c r="I144" s="100" t="s">
        <v>426</v>
      </c>
      <c r="J144" s="100" t="s">
        <v>426</v>
      </c>
      <c r="K144" s="100" t="s">
        <v>426</v>
      </c>
      <c r="L144" s="100" t="s">
        <v>426</v>
      </c>
      <c r="M144" s="100">
        <v>5.4056113748799079</v>
      </c>
      <c r="N144" s="100">
        <v>0.26636389826144918</v>
      </c>
      <c r="O144" s="100">
        <v>1.5275022745545626E-5</v>
      </c>
      <c r="P144" s="100">
        <v>1.5003590599488366E-3</v>
      </c>
      <c r="Q144" s="100">
        <v>2.9599698682459262E-5</v>
      </c>
      <c r="R144" s="100">
        <v>2.333507800751694E-3</v>
      </c>
      <c r="S144" s="100">
        <v>1.5674391270125466E-3</v>
      </c>
      <c r="T144" s="100">
        <v>7.5355293111662369E-5</v>
      </c>
      <c r="U144" s="100">
        <v>2.8649351873827269E-5</v>
      </c>
      <c r="V144" s="100">
        <v>5.1283729330299449E-3</v>
      </c>
      <c r="W144" s="100">
        <v>7.5357599999999997E-2</v>
      </c>
      <c r="X144" s="100">
        <v>5.6154653032999997E-3</v>
      </c>
      <c r="Y144" s="100">
        <v>6.3252139343999998E-3</v>
      </c>
      <c r="Z144" s="100">
        <v>4.9258873306E-3</v>
      </c>
      <c r="AA144" s="100">
        <v>5.2845908748000003E-3</v>
      </c>
      <c r="AB144" s="100">
        <v>2.2151157443099999E-2</v>
      </c>
      <c r="AC144" s="100">
        <v>7.5357499999999998E-5</v>
      </c>
      <c r="AD144" s="101">
        <v>1.88821E-5</v>
      </c>
      <c r="AE144" s="99"/>
      <c r="AF144" s="101">
        <v>11836.34445465</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43.490187048146204</v>
      </c>
      <c r="F145" s="100">
        <v>2.3262450270275399</v>
      </c>
      <c r="G145" s="100">
        <v>0.6864015896041934</v>
      </c>
      <c r="H145" s="100">
        <v>1.3248757372056434E-2</v>
      </c>
      <c r="I145" s="100" t="s">
        <v>426</v>
      </c>
      <c r="J145" s="100" t="s">
        <v>426</v>
      </c>
      <c r="K145" s="100" t="s">
        <v>426</v>
      </c>
      <c r="L145" s="100" t="s">
        <v>426</v>
      </c>
      <c r="M145" s="100">
        <v>9.8247269891641675</v>
      </c>
      <c r="N145" s="100">
        <v>1.0442048811507683E-2</v>
      </c>
      <c r="O145" s="100">
        <v>5.7261789985563157E-5</v>
      </c>
      <c r="P145" s="100">
        <v>6.0653456300020503E-3</v>
      </c>
      <c r="Q145" s="100">
        <v>1.1448834710338517E-4</v>
      </c>
      <c r="R145" s="100">
        <v>9.7247447931814376E-3</v>
      </c>
      <c r="S145" s="100">
        <v>6.5213964435575688E-3</v>
      </c>
      <c r="T145" s="100">
        <v>2.2957565295836997E-4</v>
      </c>
      <c r="U145" s="100">
        <v>1.1445311423564401E-4</v>
      </c>
      <c r="V145" s="100">
        <v>2.0600503576383676E-2</v>
      </c>
      <c r="W145" s="100">
        <v>0.28782649999999999</v>
      </c>
      <c r="X145" s="100">
        <v>4.1118591435000008E-3</v>
      </c>
      <c r="Y145" s="100">
        <v>2.4899591480800003E-2</v>
      </c>
      <c r="Z145" s="100">
        <v>2.78235802048E-2</v>
      </c>
      <c r="AA145" s="100">
        <v>6.3962253348000004E-3</v>
      </c>
      <c r="AB145" s="100">
        <v>6.3231256163900004E-2</v>
      </c>
      <c r="AC145" s="100">
        <v>1.444746E-4</v>
      </c>
      <c r="AD145" s="101">
        <v>5.2887799999999999E-5</v>
      </c>
      <c r="AE145" s="99"/>
      <c r="AF145" s="101">
        <v>48851.0946126692</v>
      </c>
      <c r="AG145" s="101" t="s">
        <v>427</v>
      </c>
      <c r="AH145" s="101">
        <v>0.59756138130000003</v>
      </c>
      <c r="AI145" s="101">
        <v>0</v>
      </c>
      <c r="AJ145" s="101" t="s">
        <v>427</v>
      </c>
      <c r="AK145" s="101" t="s">
        <v>427</v>
      </c>
      <c r="AL145" s="32" t="s">
        <v>50</v>
      </c>
    </row>
    <row r="146" spans="1:38" ht="26.25" customHeight="1" thickBot="1" x14ac:dyDescent="0.3">
      <c r="A146" s="65"/>
      <c r="B146" s="32" t="s">
        <v>349</v>
      </c>
      <c r="C146" s="66" t="s">
        <v>356</v>
      </c>
      <c r="D146" s="67" t="s">
        <v>280</v>
      </c>
      <c r="E146" s="100">
        <v>0.1776093436967679</v>
      </c>
      <c r="F146" s="100">
        <v>3.7877280831832665</v>
      </c>
      <c r="G146" s="100">
        <v>9.0014491385017794E-3</v>
      </c>
      <c r="H146" s="100">
        <v>1.4193914948361186E-3</v>
      </c>
      <c r="I146" s="100" t="s">
        <v>426</v>
      </c>
      <c r="J146" s="100" t="s">
        <v>426</v>
      </c>
      <c r="K146" s="100" t="s">
        <v>426</v>
      </c>
      <c r="L146" s="100" t="s">
        <v>426</v>
      </c>
      <c r="M146" s="100">
        <v>16.200695026047452</v>
      </c>
      <c r="N146" s="100">
        <v>0.84056354827610635</v>
      </c>
      <c r="O146" s="100">
        <v>1.1360737376344694E-3</v>
      </c>
      <c r="P146" s="100">
        <v>2.6104202501655161E-4</v>
      </c>
      <c r="Q146" s="100">
        <v>9.0014491385017782E-6</v>
      </c>
      <c r="R146" s="100">
        <v>4.9472315752438411E-3</v>
      </c>
      <c r="S146" s="100">
        <v>0.19294129723264347</v>
      </c>
      <c r="T146" s="100">
        <v>7.9720858215703311E-3</v>
      </c>
      <c r="U146" s="100">
        <v>1.1311172781101617E-3</v>
      </c>
      <c r="V146" s="100">
        <v>0.11256006329739948</v>
      </c>
      <c r="W146" s="100">
        <v>1.8994299999999999E-2</v>
      </c>
      <c r="X146" s="100">
        <v>2.8943864650000001E-4</v>
      </c>
      <c r="Y146" s="100">
        <v>5.306375186E-4</v>
      </c>
      <c r="Z146" s="100">
        <v>1.80899154E-4</v>
      </c>
      <c r="AA146" s="100">
        <v>6.2108709579999997E-4</v>
      </c>
      <c r="AB146" s="100">
        <v>1.6220624148999998E-3</v>
      </c>
      <c r="AC146" s="100">
        <v>1.8994499999999999E-5</v>
      </c>
      <c r="AD146" s="101">
        <v>1.8994499999999999E-5</v>
      </c>
      <c r="AE146" s="99"/>
      <c r="AF146" s="101">
        <v>1313.4314486292999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4.6419816970286405</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215.38999321399999</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4.0142041357585079</v>
      </c>
      <c r="O148" s="100">
        <v>1.7877004716962231E-2</v>
      </c>
      <c r="P148" s="100">
        <v>0</v>
      </c>
      <c r="Q148" s="100">
        <v>4.6020704424841873E-2</v>
      </c>
      <c r="R148" s="100">
        <v>1.4950917820303895</v>
      </c>
      <c r="S148" s="100">
        <v>32.799772993251551</v>
      </c>
      <c r="T148" s="100">
        <v>0.23164904296587749</v>
      </c>
      <c r="U148" s="100">
        <v>2.7932514724576068E-2</v>
      </c>
      <c r="V148" s="100">
        <v>11.176333620628045</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47562.880868520959</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47562.880868520959</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224.85987530125311</v>
      </c>
      <c r="F152" s="118">
        <f t="shared" ref="F152:AD152" si="1">F141 + F151 + IF(AND(OR($B$4="AT",$B$4="BE",$B$4="CH",$B$4="GB",$B$4="IE",$B$4="LT",$B$4="LU",$B$4="NL"),SUM(F143:F149)&gt;0),SUM(F143:F149)-SUM(F27:F33),0)</f>
        <v>200.53724175431464</v>
      </c>
      <c r="G152" s="118">
        <f t="shared" si="1"/>
        <v>178.49281301603509</v>
      </c>
      <c r="H152" s="118">
        <f t="shared" si="1"/>
        <v>96.283772837790437</v>
      </c>
      <c r="I152" s="118">
        <f t="shared" si="1"/>
        <v>7.7561015237125863</v>
      </c>
      <c r="J152" s="118">
        <f t="shared" si="1"/>
        <v>8.6537028835334855</v>
      </c>
      <c r="K152" s="118">
        <f t="shared" si="1"/>
        <v>9.6266516852848181</v>
      </c>
      <c r="L152" s="118">
        <f t="shared" si="1"/>
        <v>3.5374076500154295</v>
      </c>
      <c r="M152" s="118">
        <f t="shared" si="1"/>
        <v>587.58593022979392</v>
      </c>
      <c r="N152" s="118">
        <f t="shared" si="1"/>
        <v>134.01683869458196</v>
      </c>
      <c r="O152" s="118">
        <f t="shared" si="1"/>
        <v>2.5876534090010117</v>
      </c>
      <c r="P152" s="118">
        <f t="shared" si="1"/>
        <v>1.1294676935155932</v>
      </c>
      <c r="Q152" s="118">
        <f t="shared" si="1"/>
        <v>3.1102613983782472</v>
      </c>
      <c r="R152" s="118">
        <f t="shared" si="1"/>
        <v>14.197622230228641</v>
      </c>
      <c r="S152" s="118">
        <f t="shared" si="1"/>
        <v>49.760565658428931</v>
      </c>
      <c r="T152" s="118">
        <f t="shared" si="1"/>
        <v>70.553281625576275</v>
      </c>
      <c r="U152" s="118">
        <f t="shared" si="1"/>
        <v>2.7533981238338239</v>
      </c>
      <c r="V152" s="118">
        <f t="shared" si="1"/>
        <v>86.594833144846788</v>
      </c>
      <c r="W152" s="118">
        <f t="shared" si="1"/>
        <v>245.91178896247393</v>
      </c>
      <c r="X152" s="118">
        <f t="shared" si="1"/>
        <v>2.4774175924609505</v>
      </c>
      <c r="Y152" s="118">
        <f t="shared" si="1"/>
        <v>2.6784350351258479</v>
      </c>
      <c r="Z152" s="118">
        <f t="shared" si="1"/>
        <v>1.5664392223886785</v>
      </c>
      <c r="AA152" s="118">
        <f t="shared" si="1"/>
        <v>1.3546389744348</v>
      </c>
      <c r="AB152" s="118">
        <f t="shared" si="1"/>
        <v>8.0769308238070057</v>
      </c>
      <c r="AC152" s="118">
        <f t="shared" si="1"/>
        <v>77.974027265523006</v>
      </c>
      <c r="AD152" s="118">
        <f t="shared" si="1"/>
        <v>2.0285241060554595</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224.85987530125311</v>
      </c>
      <c r="F154" s="118">
        <f>F141 + F153 - IF(OR($B$6=2005,$B$6&gt;=2020),SUM(F99:F122),0) + IF(AND(OR($B$4="AT",$B$4="BE",$B$4="CH",$B$4="GB",$B$4="IE",$B$4="LT",$B$4="LU",$B$4="NL"),SUM(F143:F149)&gt;0),SUM(F143:F149)-SUM(F27:F33),0)</f>
        <v>200.53724175431464</v>
      </c>
      <c r="G154" s="118">
        <f>G141 + G153 + IF(AND(OR($B$4="AT",$B$4="BE",$B$4="CH",$B$4="GB",$B$4="IE",$B$4="LT",$B$4="LU",$B$4="NL"),SUM(G143:G149)&gt;0),SUM(G143:G149)-SUM(G27:G33),0)</f>
        <v>178.49281301603509</v>
      </c>
      <c r="H154" s="118">
        <f t="shared" ref="H154:AD154" si="2">H141 + H153 + IF(AND(OR($B$4="AT",$B$4="BE",$B$4="CH",$B$4="GB",$B$4="IE",$B$4="LT",$B$4="LU",$B$4="NL"),SUM(H143:H149)&gt;0),SUM(H143:H149)-SUM(H27:H33),0)</f>
        <v>96.283772837790437</v>
      </c>
      <c r="I154" s="118">
        <f t="shared" si="2"/>
        <v>7.7561015237125863</v>
      </c>
      <c r="J154" s="118">
        <f t="shared" si="2"/>
        <v>8.6537028835334855</v>
      </c>
      <c r="K154" s="118">
        <f t="shared" si="2"/>
        <v>9.6266516852848181</v>
      </c>
      <c r="L154" s="118">
        <f t="shared" si="2"/>
        <v>3.5374076500154295</v>
      </c>
      <c r="M154" s="118">
        <f t="shared" si="2"/>
        <v>587.58593022979392</v>
      </c>
      <c r="N154" s="118">
        <f t="shared" si="2"/>
        <v>134.01683869458196</v>
      </c>
      <c r="O154" s="118">
        <f t="shared" si="2"/>
        <v>2.5876534090010117</v>
      </c>
      <c r="P154" s="118">
        <f t="shared" si="2"/>
        <v>1.1294676935155932</v>
      </c>
      <c r="Q154" s="118">
        <f t="shared" si="2"/>
        <v>3.1102613983782472</v>
      </c>
      <c r="R154" s="118">
        <f t="shared" si="2"/>
        <v>14.197622230228641</v>
      </c>
      <c r="S154" s="118">
        <f t="shared" si="2"/>
        <v>49.760565658428931</v>
      </c>
      <c r="T154" s="118">
        <f t="shared" si="2"/>
        <v>70.553281625576275</v>
      </c>
      <c r="U154" s="118">
        <f t="shared" si="2"/>
        <v>2.7533981238338239</v>
      </c>
      <c r="V154" s="118">
        <f t="shared" si="2"/>
        <v>86.594833144846788</v>
      </c>
      <c r="W154" s="118">
        <f t="shared" si="2"/>
        <v>245.91178896247393</v>
      </c>
      <c r="X154" s="118">
        <f t="shared" si="2"/>
        <v>2.4774175924609505</v>
      </c>
      <c r="Y154" s="118">
        <f t="shared" si="2"/>
        <v>2.6784350351258479</v>
      </c>
      <c r="Z154" s="118">
        <f t="shared" si="2"/>
        <v>1.5664392223886785</v>
      </c>
      <c r="AA154" s="118">
        <f t="shared" si="2"/>
        <v>1.3546389744348</v>
      </c>
      <c r="AB154" s="118">
        <f t="shared" si="2"/>
        <v>8.0769308238070057</v>
      </c>
      <c r="AC154" s="118">
        <f t="shared" si="2"/>
        <v>77.974027265523006</v>
      </c>
      <c r="AD154" s="118">
        <f t="shared" si="2"/>
        <v>2.0285241060554595</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12.6810857560438</v>
      </c>
      <c r="F157" s="125">
        <v>0.18822683940662299</v>
      </c>
      <c r="G157" s="125">
        <v>0.74877023638119999</v>
      </c>
      <c r="H157" s="126" t="s">
        <v>425</v>
      </c>
      <c r="I157" s="126" t="s">
        <v>426</v>
      </c>
      <c r="J157" s="126" t="s">
        <v>426</v>
      </c>
      <c r="K157" s="126" t="s">
        <v>426</v>
      </c>
      <c r="L157" s="126" t="s">
        <v>426</v>
      </c>
      <c r="M157" s="127">
        <v>1.7586421696929899</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39310.440971262236</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3.4404697613084199E-2</v>
      </c>
      <c r="F158" s="125">
        <v>5.7242488774792996E-3</v>
      </c>
      <c r="G158" s="125">
        <v>2.04888365228002E-3</v>
      </c>
      <c r="H158" s="126" t="s">
        <v>425</v>
      </c>
      <c r="I158" s="126" t="s">
        <v>426</v>
      </c>
      <c r="J158" s="126" t="s">
        <v>426</v>
      </c>
      <c r="K158" s="126" t="s">
        <v>426</v>
      </c>
      <c r="L158" s="126" t="s">
        <v>426</v>
      </c>
      <c r="M158" s="127">
        <v>0.36661837306688599</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107.63108125644864</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19.158371078401206</v>
      </c>
      <c r="F159" s="125">
        <v>1.1067532552740291</v>
      </c>
      <c r="G159" s="125">
        <v>12.056059664877671</v>
      </c>
      <c r="H159" s="125">
        <v>2.5495902941752935E-3</v>
      </c>
      <c r="I159" s="126" t="s">
        <v>426</v>
      </c>
      <c r="J159" s="126" t="s">
        <v>426</v>
      </c>
      <c r="K159" s="126" t="s">
        <v>426</v>
      </c>
      <c r="L159" s="126" t="s">
        <v>426</v>
      </c>
      <c r="M159" s="127">
        <v>5.6275337800605723</v>
      </c>
      <c r="N159" s="127">
        <v>4.7514099569177334E-2</v>
      </c>
      <c r="O159" s="127">
        <v>6.5751526362334617E-3</v>
      </c>
      <c r="P159" s="127">
        <v>9.167108350061369E-3</v>
      </c>
      <c r="Q159" s="127">
        <v>9.6706756957223292E-2</v>
      </c>
      <c r="R159" s="126" t="s">
        <v>425</v>
      </c>
      <c r="S159" s="127">
        <v>9.6706756957223278E-2</v>
      </c>
      <c r="T159" s="127">
        <v>5.4789555101356271</v>
      </c>
      <c r="U159" s="127">
        <v>9.5028199138354391E-2</v>
      </c>
      <c r="V159" s="127">
        <v>0.2193330710527274</v>
      </c>
      <c r="W159" s="126" t="s">
        <v>425</v>
      </c>
      <c r="X159" s="127">
        <v>1.115738548768609E-2</v>
      </c>
      <c r="Y159" s="127">
        <v>1.0500063123709552E-2</v>
      </c>
      <c r="Z159" s="127">
        <v>4.3965617819182899E-3</v>
      </c>
      <c r="AA159" s="126" t="s">
        <v>425</v>
      </c>
      <c r="AB159" s="127">
        <v>2.6054010393314321E-2</v>
      </c>
      <c r="AC159" s="126" t="s">
        <v>427</v>
      </c>
      <c r="AD159" s="126" t="s">
        <v>427</v>
      </c>
      <c r="AE159" s="119"/>
      <c r="AF159" s="128">
        <v>11828.743700581126</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12.602370759326718</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7"/>
      <c r="J172" s="137"/>
      <c r="K172" s="137"/>
      <c r="L172" s="137"/>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AL174"/>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8" width="11.269531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18" width="11.26953125" style="1" bestFit="1" customWidth="1"/>
    <col min="19" max="24" width="8.54296875" style="1" customWidth="1"/>
    <col min="25" max="25" width="8.81640625" style="1" customWidth="1"/>
    <col min="26" max="30" width="8.54296875" style="1" customWidth="1"/>
    <col min="31" max="31" width="2.1796875" style="1" customWidth="1"/>
    <col min="32" max="37" width="15.2695312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1997</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1997</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37.043433643515002</v>
      </c>
      <c r="F14" s="103">
        <v>0.26129835336917279</v>
      </c>
      <c r="G14" s="103">
        <v>48.949298396587992</v>
      </c>
      <c r="H14" s="103">
        <v>4.6046138509999992E-3</v>
      </c>
      <c r="I14" s="100" t="s">
        <v>426</v>
      </c>
      <c r="J14" s="100" t="s">
        <v>426</v>
      </c>
      <c r="K14" s="100" t="s">
        <v>426</v>
      </c>
      <c r="L14" s="100" t="s">
        <v>426</v>
      </c>
      <c r="M14" s="104">
        <v>2.6613505725960001</v>
      </c>
      <c r="N14" s="104">
        <v>3.4308495763334999</v>
      </c>
      <c r="O14" s="104">
        <v>3.4655111521299999E-2</v>
      </c>
      <c r="P14" s="104">
        <v>0.48492756762851008</v>
      </c>
      <c r="Q14" s="104">
        <v>0.23674297766899999</v>
      </c>
      <c r="R14" s="104">
        <v>0.78817411493950007</v>
      </c>
      <c r="S14" s="104">
        <v>0.47161932373799997</v>
      </c>
      <c r="T14" s="104">
        <v>2.5330373781493001</v>
      </c>
      <c r="U14" s="104">
        <v>1.6174220099465002</v>
      </c>
      <c r="V14" s="104">
        <v>2.6502034763750002</v>
      </c>
      <c r="W14" s="104">
        <v>58.642120794278988</v>
      </c>
      <c r="X14" s="104">
        <v>8.5388267584999991E-5</v>
      </c>
      <c r="Y14" s="104">
        <v>2.2049387740000001E-5</v>
      </c>
      <c r="Z14" s="104">
        <v>1.9932959820000001E-5</v>
      </c>
      <c r="AA14" s="104">
        <v>1.8795323244999998E-4</v>
      </c>
      <c r="AB14" s="104">
        <v>3.1532384759000003E-4</v>
      </c>
      <c r="AC14" s="104">
        <v>49.875591876295992</v>
      </c>
      <c r="AD14" s="104">
        <v>4.5758193938999986E-3</v>
      </c>
      <c r="AE14" s="99"/>
      <c r="AF14" s="101">
        <v>8698.5809841179998</v>
      </c>
      <c r="AG14" s="101">
        <v>117279.07399999999</v>
      </c>
      <c r="AH14" s="101">
        <v>62154.6587804644</v>
      </c>
      <c r="AI14" s="101">
        <v>3758.5404886739998</v>
      </c>
      <c r="AJ14" s="101">
        <v>3806.9985440432401</v>
      </c>
      <c r="AK14" s="101" t="s">
        <v>427</v>
      </c>
      <c r="AL14" s="29" t="s">
        <v>50</v>
      </c>
    </row>
    <row r="15" spans="1:38" ht="26.25" customHeight="1" thickBot="1" x14ac:dyDescent="0.3">
      <c r="A15" s="40" t="s">
        <v>54</v>
      </c>
      <c r="B15" s="40" t="s">
        <v>55</v>
      </c>
      <c r="C15" s="41" t="s">
        <v>56</v>
      </c>
      <c r="D15" s="42"/>
      <c r="E15" s="103">
        <v>6.0734459909159124</v>
      </c>
      <c r="F15" s="103">
        <v>0.41316086480000003</v>
      </c>
      <c r="G15" s="103">
        <v>38.020942041749883</v>
      </c>
      <c r="H15" s="100" t="s">
        <v>425</v>
      </c>
      <c r="I15" s="100" t="s">
        <v>426</v>
      </c>
      <c r="J15" s="100" t="s">
        <v>426</v>
      </c>
      <c r="K15" s="100" t="s">
        <v>426</v>
      </c>
      <c r="L15" s="100" t="s">
        <v>426</v>
      </c>
      <c r="M15" s="104">
        <v>2.9801378061801529</v>
      </c>
      <c r="N15" s="104">
        <v>0.19307224229065262</v>
      </c>
      <c r="O15" s="104">
        <v>1.4007500000000001E-2</v>
      </c>
      <c r="P15" s="104">
        <v>8.0000000000000002E-3</v>
      </c>
      <c r="Q15" s="104">
        <v>1.408485714285714E-2</v>
      </c>
      <c r="R15" s="104">
        <v>0.28000231781120161</v>
      </c>
      <c r="S15" s="104">
        <v>0.14001038461538462</v>
      </c>
      <c r="T15" s="104">
        <v>20.952908785209338</v>
      </c>
      <c r="U15" s="104">
        <v>6.0780000000000001E-3</v>
      </c>
      <c r="V15" s="100" t="s">
        <v>425</v>
      </c>
      <c r="W15" s="104">
        <v>5.3614794E-2</v>
      </c>
      <c r="X15" s="100" t="s">
        <v>425</v>
      </c>
      <c r="Y15" s="100" t="s">
        <v>425</v>
      </c>
      <c r="Z15" s="100" t="s">
        <v>425</v>
      </c>
      <c r="AA15" s="100" t="s">
        <v>425</v>
      </c>
      <c r="AB15" s="100" t="s">
        <v>425</v>
      </c>
      <c r="AC15" s="100" t="s">
        <v>427</v>
      </c>
      <c r="AD15" s="100" t="s">
        <v>427</v>
      </c>
      <c r="AE15" s="99"/>
      <c r="AF15" s="101">
        <v>67787.4451768</v>
      </c>
      <c r="AG15" s="101" t="s">
        <v>427</v>
      </c>
      <c r="AH15" s="101">
        <v>512.05726155499997</v>
      </c>
      <c r="AI15" s="101" t="s">
        <v>427</v>
      </c>
      <c r="AJ15" s="101" t="s">
        <v>427</v>
      </c>
      <c r="AK15" s="101" t="s">
        <v>427</v>
      </c>
      <c r="AL15" s="29" t="s">
        <v>50</v>
      </c>
    </row>
    <row r="16" spans="1:38" ht="26.25" customHeight="1" thickBot="1" x14ac:dyDescent="0.3">
      <c r="A16" s="40" t="s">
        <v>54</v>
      </c>
      <c r="B16" s="40" t="s">
        <v>57</v>
      </c>
      <c r="C16" s="41" t="s">
        <v>58</v>
      </c>
      <c r="D16" s="42"/>
      <c r="E16" s="103">
        <v>2.13391084388204</v>
      </c>
      <c r="F16" s="103">
        <v>1.204245906472E-2</v>
      </c>
      <c r="G16" s="103">
        <v>2.4919550268228901</v>
      </c>
      <c r="H16" s="100" t="s">
        <v>427</v>
      </c>
      <c r="I16" s="100" t="s">
        <v>426</v>
      </c>
      <c r="J16" s="100" t="s">
        <v>426</v>
      </c>
      <c r="K16" s="100" t="s">
        <v>426</v>
      </c>
      <c r="L16" s="100" t="s">
        <v>426</v>
      </c>
      <c r="M16" s="104">
        <v>0.144989710276446</v>
      </c>
      <c r="N16" s="104">
        <v>1E-3</v>
      </c>
      <c r="O16" s="100" t="s">
        <v>425</v>
      </c>
      <c r="P16" s="100" t="s">
        <v>425</v>
      </c>
      <c r="Q16" s="100" t="s">
        <v>425</v>
      </c>
      <c r="R16" s="104">
        <v>3.0000000000000001E-3</v>
      </c>
      <c r="S16" s="104">
        <v>1E-3</v>
      </c>
      <c r="T16" s="104">
        <v>8.7999999999999995E-2</v>
      </c>
      <c r="U16" s="100" t="s">
        <v>425</v>
      </c>
      <c r="V16" s="100" t="s">
        <v>425</v>
      </c>
      <c r="W16" s="100" t="s">
        <v>428</v>
      </c>
      <c r="X16" s="100" t="s">
        <v>428</v>
      </c>
      <c r="Y16" s="100" t="s">
        <v>428</v>
      </c>
      <c r="Z16" s="100" t="s">
        <v>428</v>
      </c>
      <c r="AA16" s="100" t="s">
        <v>428</v>
      </c>
      <c r="AB16" s="100" t="s">
        <v>428</v>
      </c>
      <c r="AC16" s="100" t="s">
        <v>428</v>
      </c>
      <c r="AD16" s="100" t="s">
        <v>427</v>
      </c>
      <c r="AE16" s="99"/>
      <c r="AF16" s="101">
        <v>1996.6602870000002</v>
      </c>
      <c r="AG16" s="101">
        <v>4240.5582000000004</v>
      </c>
      <c r="AH16" s="101">
        <v>0</v>
      </c>
      <c r="AI16" s="101" t="s">
        <v>427</v>
      </c>
      <c r="AJ16" s="101" t="s">
        <v>427</v>
      </c>
      <c r="AK16" s="101" t="s">
        <v>427</v>
      </c>
      <c r="AL16" s="29" t="s">
        <v>50</v>
      </c>
    </row>
    <row r="17" spans="1:38" ht="26.25" customHeight="1" thickBot="1" x14ac:dyDescent="0.3">
      <c r="A17" s="40" t="s">
        <v>54</v>
      </c>
      <c r="B17" s="40" t="s">
        <v>59</v>
      </c>
      <c r="C17" s="41" t="s">
        <v>60</v>
      </c>
      <c r="D17" s="42"/>
      <c r="E17" s="103">
        <v>0.1099139325859121</v>
      </c>
      <c r="F17" s="103">
        <v>2.2401422798E-2</v>
      </c>
      <c r="G17" s="103">
        <v>0.12775110311538351</v>
      </c>
      <c r="H17" s="100" t="s">
        <v>425</v>
      </c>
      <c r="I17" s="100" t="s">
        <v>426</v>
      </c>
      <c r="J17" s="100" t="s">
        <v>426</v>
      </c>
      <c r="K17" s="100" t="s">
        <v>426</v>
      </c>
      <c r="L17" s="100" t="s">
        <v>426</v>
      </c>
      <c r="M17" s="104">
        <v>8.3598158596597846E-2</v>
      </c>
      <c r="N17" s="104">
        <v>0.44709228934524203</v>
      </c>
      <c r="O17" s="104">
        <v>5.0000000000000001E-3</v>
      </c>
      <c r="P17" s="104">
        <v>3.85E-2</v>
      </c>
      <c r="Q17" s="104">
        <v>0.188</v>
      </c>
      <c r="R17" s="104">
        <v>9.6000000000000002E-2</v>
      </c>
      <c r="S17" s="104">
        <v>0.23899999999999999</v>
      </c>
      <c r="T17" s="104">
        <v>0.318</v>
      </c>
      <c r="U17" s="104">
        <v>1E-3</v>
      </c>
      <c r="V17" s="104">
        <v>1</v>
      </c>
      <c r="W17" s="104">
        <v>1.0066185E-2</v>
      </c>
      <c r="X17" s="100" t="s">
        <v>425</v>
      </c>
      <c r="Y17" s="100" t="s">
        <v>425</v>
      </c>
      <c r="Z17" s="100" t="s">
        <v>425</v>
      </c>
      <c r="AA17" s="100" t="s">
        <v>425</v>
      </c>
      <c r="AB17" s="100" t="s">
        <v>425</v>
      </c>
      <c r="AC17" s="100" t="s">
        <v>427</v>
      </c>
      <c r="AD17" s="100" t="s">
        <v>427</v>
      </c>
      <c r="AE17" s="99"/>
      <c r="AF17" s="101">
        <v>1881.7639099999999</v>
      </c>
      <c r="AG17" s="101">
        <v>0</v>
      </c>
      <c r="AH17" s="101">
        <v>7318.5478957360001</v>
      </c>
      <c r="AI17" s="101" t="s">
        <v>427</v>
      </c>
      <c r="AJ17" s="101" t="s">
        <v>427</v>
      </c>
      <c r="AK17" s="101" t="s">
        <v>427</v>
      </c>
      <c r="AL17" s="29" t="s">
        <v>50</v>
      </c>
    </row>
    <row r="18" spans="1:38" ht="26.25" customHeight="1" thickBot="1" x14ac:dyDescent="0.3">
      <c r="A18" s="40" t="s">
        <v>54</v>
      </c>
      <c r="B18" s="40" t="s">
        <v>61</v>
      </c>
      <c r="C18" s="41" t="s">
        <v>62</v>
      </c>
      <c r="D18" s="42"/>
      <c r="E18" s="103">
        <v>0.60313448173441475</v>
      </c>
      <c r="F18" s="103">
        <v>2.0974876380251001E-2</v>
      </c>
      <c r="G18" s="103">
        <v>0.96495224894564935</v>
      </c>
      <c r="H18" s="100" t="s">
        <v>425</v>
      </c>
      <c r="I18" s="100" t="s">
        <v>426</v>
      </c>
      <c r="J18" s="100" t="s">
        <v>426</v>
      </c>
      <c r="K18" s="100" t="s">
        <v>426</v>
      </c>
      <c r="L18" s="100" t="s">
        <v>426</v>
      </c>
      <c r="M18" s="104">
        <v>0.25390317787899491</v>
      </c>
      <c r="N18" s="104">
        <v>2.704062720683981E-2</v>
      </c>
      <c r="O18" s="104">
        <v>1E-3</v>
      </c>
      <c r="P18" s="104">
        <v>1E-3</v>
      </c>
      <c r="Q18" s="104">
        <v>5.0000000000000001E-3</v>
      </c>
      <c r="R18" s="104">
        <v>2.7E-2</v>
      </c>
      <c r="S18" s="104">
        <v>1.7000000000000001E-2</v>
      </c>
      <c r="T18" s="104">
        <v>0.894413674970859</v>
      </c>
      <c r="U18" s="104">
        <v>1E-3</v>
      </c>
      <c r="V18" s="100" t="s">
        <v>425</v>
      </c>
      <c r="W18" s="104">
        <v>1.0999418E-2</v>
      </c>
      <c r="X18" s="100" t="s">
        <v>425</v>
      </c>
      <c r="Y18" s="100" t="s">
        <v>425</v>
      </c>
      <c r="Z18" s="100" t="s">
        <v>425</v>
      </c>
      <c r="AA18" s="100" t="s">
        <v>425</v>
      </c>
      <c r="AB18" s="100" t="s">
        <v>425</v>
      </c>
      <c r="AC18" s="100" t="s">
        <v>425</v>
      </c>
      <c r="AD18" s="100" t="s">
        <v>427</v>
      </c>
      <c r="AE18" s="99"/>
      <c r="AF18" s="101">
        <v>2114.9413885775002</v>
      </c>
      <c r="AG18" s="101">
        <v>1479.9328</v>
      </c>
      <c r="AH18" s="101">
        <v>3549.6149994000002</v>
      </c>
      <c r="AI18" s="101" t="s">
        <v>427</v>
      </c>
      <c r="AJ18" s="101" t="s">
        <v>427</v>
      </c>
      <c r="AK18" s="101" t="s">
        <v>427</v>
      </c>
      <c r="AL18" s="29" t="s">
        <v>50</v>
      </c>
    </row>
    <row r="19" spans="1:38" ht="26.25" customHeight="1" thickBot="1" x14ac:dyDescent="0.3">
      <c r="A19" s="40" t="s">
        <v>54</v>
      </c>
      <c r="B19" s="40" t="s">
        <v>63</v>
      </c>
      <c r="C19" s="41" t="s">
        <v>64</v>
      </c>
      <c r="D19" s="42"/>
      <c r="E19" s="103">
        <v>3.7736467010159491</v>
      </c>
      <c r="F19" s="103">
        <v>0.27650741869680001</v>
      </c>
      <c r="G19" s="103">
        <v>3.0154699678759442</v>
      </c>
      <c r="H19" s="100" t="s">
        <v>425</v>
      </c>
      <c r="I19" s="100" t="s">
        <v>426</v>
      </c>
      <c r="J19" s="100" t="s">
        <v>426</v>
      </c>
      <c r="K19" s="100" t="s">
        <v>426</v>
      </c>
      <c r="L19" s="100" t="s">
        <v>426</v>
      </c>
      <c r="M19" s="104">
        <v>0.41005775510131814</v>
      </c>
      <c r="N19" s="104">
        <v>9.5000000000000001E-2</v>
      </c>
      <c r="O19" s="104">
        <v>8.9999999999999993E-3</v>
      </c>
      <c r="P19" s="104">
        <v>6.0713311654253602E-3</v>
      </c>
      <c r="Q19" s="104">
        <v>8.9999999999999993E-3</v>
      </c>
      <c r="R19" s="104">
        <v>0.19</v>
      </c>
      <c r="S19" s="104">
        <v>9.5000000000000001E-2</v>
      </c>
      <c r="T19" s="104">
        <v>5.7573869894690102</v>
      </c>
      <c r="U19" s="104">
        <v>4.0000000000000001E-3</v>
      </c>
      <c r="V19" s="100" t="s">
        <v>425</v>
      </c>
      <c r="W19" s="104">
        <v>5.2590099000000001E-2</v>
      </c>
      <c r="X19" s="100" t="s">
        <v>425</v>
      </c>
      <c r="Y19" s="100" t="s">
        <v>425</v>
      </c>
      <c r="Z19" s="100" t="s">
        <v>425</v>
      </c>
      <c r="AA19" s="100" t="s">
        <v>425</v>
      </c>
      <c r="AB19" s="100" t="s">
        <v>425</v>
      </c>
      <c r="AC19" s="100" t="s">
        <v>427</v>
      </c>
      <c r="AD19" s="100" t="s">
        <v>427</v>
      </c>
      <c r="AE19" s="99"/>
      <c r="AF19" s="101">
        <v>14146.7280967109</v>
      </c>
      <c r="AG19" s="101">
        <v>0</v>
      </c>
      <c r="AH19" s="101">
        <v>37226.891050724</v>
      </c>
      <c r="AI19" s="101" t="s">
        <v>427</v>
      </c>
      <c r="AJ19" s="101">
        <v>0</v>
      </c>
      <c r="AK19" s="101" t="s">
        <v>427</v>
      </c>
      <c r="AL19" s="29" t="s">
        <v>50</v>
      </c>
    </row>
    <row r="20" spans="1:38" ht="26.25" customHeight="1" thickBot="1" x14ac:dyDescent="0.3">
      <c r="A20" s="40" t="s">
        <v>54</v>
      </c>
      <c r="B20" s="40" t="s">
        <v>65</v>
      </c>
      <c r="C20" s="41" t="s">
        <v>66</v>
      </c>
      <c r="D20" s="42"/>
      <c r="E20" s="103">
        <v>0.35925939207520291</v>
      </c>
      <c r="F20" s="103">
        <v>3.10386277427727E-2</v>
      </c>
      <c r="G20" s="103">
        <v>0.53895484412196315</v>
      </c>
      <c r="H20" s="100" t="s">
        <v>425</v>
      </c>
      <c r="I20" s="100" t="s">
        <v>426</v>
      </c>
      <c r="J20" s="100" t="s">
        <v>426</v>
      </c>
      <c r="K20" s="100" t="s">
        <v>426</v>
      </c>
      <c r="L20" s="100" t="s">
        <v>426</v>
      </c>
      <c r="M20" s="104">
        <v>0.10365008397394707</v>
      </c>
      <c r="N20" s="100" t="s">
        <v>425</v>
      </c>
      <c r="O20" s="100" t="s">
        <v>425</v>
      </c>
      <c r="P20" s="100" t="s">
        <v>425</v>
      </c>
      <c r="Q20" s="100" t="s">
        <v>425</v>
      </c>
      <c r="R20" s="100" t="s">
        <v>425</v>
      </c>
      <c r="S20" s="100" t="s">
        <v>425</v>
      </c>
      <c r="T20" s="100" t="s">
        <v>425</v>
      </c>
      <c r="U20" s="100" t="s">
        <v>425</v>
      </c>
      <c r="V20" s="100" t="s">
        <v>425</v>
      </c>
      <c r="W20" s="104">
        <v>1.6168897000000002E-2</v>
      </c>
      <c r="X20" s="100" t="s">
        <v>425</v>
      </c>
      <c r="Y20" s="100" t="s">
        <v>425</v>
      </c>
      <c r="Z20" s="100" t="s">
        <v>425</v>
      </c>
      <c r="AA20" s="100" t="s">
        <v>425</v>
      </c>
      <c r="AB20" s="100" t="s">
        <v>425</v>
      </c>
      <c r="AC20" s="100" t="s">
        <v>427</v>
      </c>
      <c r="AD20" s="100" t="s">
        <v>427</v>
      </c>
      <c r="AE20" s="99"/>
      <c r="AF20" s="101">
        <v>626.25788260958097</v>
      </c>
      <c r="AG20" s="101">
        <v>1337.7260000000001</v>
      </c>
      <c r="AH20" s="101">
        <v>4198.3952611779996</v>
      </c>
      <c r="AI20" s="101">
        <v>0</v>
      </c>
      <c r="AJ20" s="101" t="s">
        <v>427</v>
      </c>
      <c r="AK20" s="101" t="s">
        <v>427</v>
      </c>
      <c r="AL20" s="29" t="s">
        <v>50</v>
      </c>
    </row>
    <row r="21" spans="1:38" ht="26.25" customHeight="1" thickBot="1" x14ac:dyDescent="0.3">
      <c r="A21" s="40" t="s">
        <v>54</v>
      </c>
      <c r="B21" s="40" t="s">
        <v>67</v>
      </c>
      <c r="C21" s="41" t="s">
        <v>68</v>
      </c>
      <c r="D21" s="42"/>
      <c r="E21" s="103">
        <v>2.2081115530200215</v>
      </c>
      <c r="F21" s="103">
        <v>8.9497012200510595E-2</v>
      </c>
      <c r="G21" s="103">
        <v>3.5701042807238186</v>
      </c>
      <c r="H21" s="100" t="s">
        <v>425</v>
      </c>
      <c r="I21" s="100" t="s">
        <v>426</v>
      </c>
      <c r="J21" s="100" t="s">
        <v>426</v>
      </c>
      <c r="K21" s="100" t="s">
        <v>426</v>
      </c>
      <c r="L21" s="100" t="s">
        <v>426</v>
      </c>
      <c r="M21" s="104">
        <v>0.57037403805088061</v>
      </c>
      <c r="N21" s="104">
        <v>4.2999999999999997E-2</v>
      </c>
      <c r="O21" s="104">
        <v>4.0000000000000001E-3</v>
      </c>
      <c r="P21" s="104">
        <v>3.0000000000000001E-3</v>
      </c>
      <c r="Q21" s="104">
        <v>4.0000000000000001E-3</v>
      </c>
      <c r="R21" s="104">
        <v>8.6999999999999994E-2</v>
      </c>
      <c r="S21" s="104">
        <v>4.2999999999999997E-2</v>
      </c>
      <c r="T21" s="104">
        <v>2.5539999999999998</v>
      </c>
      <c r="U21" s="104">
        <v>2E-3</v>
      </c>
      <c r="V21" s="100" t="s">
        <v>425</v>
      </c>
      <c r="W21" s="104">
        <v>3.9767015000000003E-2</v>
      </c>
      <c r="X21" s="100" t="s">
        <v>425</v>
      </c>
      <c r="Y21" s="100" t="s">
        <v>425</v>
      </c>
      <c r="Z21" s="100" t="s">
        <v>425</v>
      </c>
      <c r="AA21" s="100" t="s">
        <v>425</v>
      </c>
      <c r="AB21" s="100" t="s">
        <v>425</v>
      </c>
      <c r="AC21" s="100" t="s">
        <v>427</v>
      </c>
      <c r="AD21" s="100" t="s">
        <v>427</v>
      </c>
      <c r="AE21" s="99"/>
      <c r="AF21" s="101">
        <v>8760.3123739054809</v>
      </c>
      <c r="AG21" s="101">
        <v>1387.502</v>
      </c>
      <c r="AH21" s="101">
        <v>13288.746713054001</v>
      </c>
      <c r="AI21" s="101">
        <v>0</v>
      </c>
      <c r="AJ21" s="101" t="s">
        <v>427</v>
      </c>
      <c r="AK21" s="101" t="s">
        <v>427</v>
      </c>
      <c r="AL21" s="29" t="s">
        <v>50</v>
      </c>
    </row>
    <row r="22" spans="1:38" ht="26.25" customHeight="1" thickBot="1" x14ac:dyDescent="0.3">
      <c r="A22" s="40" t="s">
        <v>54</v>
      </c>
      <c r="B22" s="44" t="s">
        <v>69</v>
      </c>
      <c r="C22" s="41" t="s">
        <v>70</v>
      </c>
      <c r="D22" s="42"/>
      <c r="E22" s="103">
        <v>0.28596850209064301</v>
      </c>
      <c r="F22" s="103">
        <v>3.9622640274851698E-2</v>
      </c>
      <c r="G22" s="103">
        <v>0.74352701477796335</v>
      </c>
      <c r="H22" s="100" t="s">
        <v>425</v>
      </c>
      <c r="I22" s="100" t="s">
        <v>426</v>
      </c>
      <c r="J22" s="100" t="s">
        <v>426</v>
      </c>
      <c r="K22" s="100" t="s">
        <v>426</v>
      </c>
      <c r="L22" s="100" t="s">
        <v>426</v>
      </c>
      <c r="M22" s="104">
        <v>0.1464520792978988</v>
      </c>
      <c r="N22" s="104">
        <v>5.5900000000000004E-3</v>
      </c>
      <c r="O22" s="104">
        <v>1E-3</v>
      </c>
      <c r="P22" s="100" t="s">
        <v>425</v>
      </c>
      <c r="Q22" s="104">
        <v>1E-3</v>
      </c>
      <c r="R22" s="104">
        <v>1.112E-2</v>
      </c>
      <c r="S22" s="104">
        <v>6.4400000000000004E-3</v>
      </c>
      <c r="T22" s="104">
        <v>0.30917</v>
      </c>
      <c r="U22" s="100" t="s">
        <v>425</v>
      </c>
      <c r="V22" s="104">
        <v>1.7170000000000001E-2</v>
      </c>
      <c r="W22" s="104">
        <v>1.7592829000000001E-2</v>
      </c>
      <c r="X22" s="100" t="s">
        <v>425</v>
      </c>
      <c r="Y22" s="100" t="s">
        <v>425</v>
      </c>
      <c r="Z22" s="100" t="s">
        <v>425</v>
      </c>
      <c r="AA22" s="100" t="s">
        <v>425</v>
      </c>
      <c r="AB22" s="100" t="s">
        <v>425</v>
      </c>
      <c r="AC22" s="100" t="s">
        <v>427</v>
      </c>
      <c r="AD22" s="100" t="s">
        <v>427</v>
      </c>
      <c r="AE22" s="99"/>
      <c r="AF22" s="101">
        <v>3966.5944563277512</v>
      </c>
      <c r="AG22" s="101">
        <v>72.800299999999993</v>
      </c>
      <c r="AH22" s="101">
        <v>11214.29991593</v>
      </c>
      <c r="AI22" s="101">
        <v>0</v>
      </c>
      <c r="AJ22" s="101">
        <v>0</v>
      </c>
      <c r="AK22" s="101" t="s">
        <v>427</v>
      </c>
      <c r="AL22" s="29" t="s">
        <v>50</v>
      </c>
    </row>
    <row r="23" spans="1:38" ht="26.25" customHeight="1" thickBot="1" x14ac:dyDescent="0.3">
      <c r="A23" s="40" t="s">
        <v>71</v>
      </c>
      <c r="B23" s="44" t="s">
        <v>392</v>
      </c>
      <c r="C23" s="41" t="s">
        <v>388</v>
      </c>
      <c r="D23" s="83"/>
      <c r="E23" s="103">
        <v>3.461455248967535</v>
      </c>
      <c r="F23" s="103">
        <v>1.044316244393668</v>
      </c>
      <c r="G23" s="103">
        <v>7.6152771333006006E-2</v>
      </c>
      <c r="H23" s="103">
        <v>6.2412570602100002E-4</v>
      </c>
      <c r="I23" s="100" t="s">
        <v>426</v>
      </c>
      <c r="J23" s="100" t="s">
        <v>426</v>
      </c>
      <c r="K23" s="100" t="s">
        <v>426</v>
      </c>
      <c r="L23" s="100" t="s">
        <v>426</v>
      </c>
      <c r="M23" s="104">
        <v>3.5910255904673938</v>
      </c>
      <c r="N23" s="104">
        <v>9.2620387991999995E-2</v>
      </c>
      <c r="O23" s="104">
        <v>1.3196401828000001E-3</v>
      </c>
      <c r="P23" s="100" t="s">
        <v>425</v>
      </c>
      <c r="Q23" s="100" t="s">
        <v>425</v>
      </c>
      <c r="R23" s="104">
        <v>4.2950057665300002E-3</v>
      </c>
      <c r="S23" s="104">
        <v>0.192467582149</v>
      </c>
      <c r="T23" s="104">
        <v>5.9179262563800001E-3</v>
      </c>
      <c r="U23" s="104">
        <v>8.1054866859999993E-4</v>
      </c>
      <c r="V23" s="104">
        <v>0.104473661087</v>
      </c>
      <c r="W23" s="100" t="s">
        <v>425</v>
      </c>
      <c r="X23" s="104">
        <v>2.5174738294899998E-3</v>
      </c>
      <c r="Y23" s="104">
        <v>4.0710955213299994E-3</v>
      </c>
      <c r="Z23" s="100" t="s">
        <v>425</v>
      </c>
      <c r="AA23" s="100" t="s">
        <v>425</v>
      </c>
      <c r="AB23" s="104">
        <v>6.5885693574600007E-3</v>
      </c>
      <c r="AC23" s="100" t="s">
        <v>427</v>
      </c>
      <c r="AD23" s="100" t="s">
        <v>427</v>
      </c>
      <c r="AE23" s="99"/>
      <c r="AF23" s="101">
        <v>3524.9158240994207</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3.4843410718786729</v>
      </c>
      <c r="F24" s="103">
        <v>9.5911343695804702E-2</v>
      </c>
      <c r="G24" s="103">
        <v>4.3370618687081368</v>
      </c>
      <c r="H24" s="103">
        <v>5.4500000000000002E-4</v>
      </c>
      <c r="I24" s="100" t="s">
        <v>426</v>
      </c>
      <c r="J24" s="100" t="s">
        <v>426</v>
      </c>
      <c r="K24" s="100" t="s">
        <v>426</v>
      </c>
      <c r="L24" s="100" t="s">
        <v>426</v>
      </c>
      <c r="M24" s="104">
        <v>2.7823654591053337</v>
      </c>
      <c r="N24" s="104">
        <v>0.13407135426700059</v>
      </c>
      <c r="O24" s="104">
        <v>9.2660000000000017E-3</v>
      </c>
      <c r="P24" s="104">
        <v>6.0000000000000001E-3</v>
      </c>
      <c r="Q24" s="104">
        <v>9.300000000000001E-3</v>
      </c>
      <c r="R24" s="104">
        <v>0.19225</v>
      </c>
      <c r="S24" s="104">
        <v>0.1017</v>
      </c>
      <c r="T24" s="104">
        <v>5.3679999999999994</v>
      </c>
      <c r="U24" s="104">
        <v>4.0000000000000001E-3</v>
      </c>
      <c r="V24" s="101" t="s">
        <v>425</v>
      </c>
      <c r="W24" s="104">
        <v>2.6441105999999999E-2</v>
      </c>
      <c r="X24" s="100" t="s">
        <v>425</v>
      </c>
      <c r="Y24" s="100" t="s">
        <v>425</v>
      </c>
      <c r="Z24" s="100" t="s">
        <v>425</v>
      </c>
      <c r="AA24" s="100" t="s">
        <v>425</v>
      </c>
      <c r="AB24" s="100" t="s">
        <v>425</v>
      </c>
      <c r="AC24" s="100" t="s">
        <v>425</v>
      </c>
      <c r="AD24" s="100" t="s">
        <v>427</v>
      </c>
      <c r="AE24" s="99"/>
      <c r="AF24" s="101">
        <v>10365.578824167382</v>
      </c>
      <c r="AG24" s="101">
        <v>118.68160000000002</v>
      </c>
      <c r="AH24" s="101">
        <v>22067.726583692005</v>
      </c>
      <c r="AI24" s="101">
        <v>1174.7877000000001</v>
      </c>
      <c r="AJ24" s="101">
        <v>0</v>
      </c>
      <c r="AK24" s="101" t="s">
        <v>427</v>
      </c>
      <c r="AL24" s="29" t="s">
        <v>50</v>
      </c>
    </row>
    <row r="25" spans="1:38" ht="26.25" customHeight="1" thickBot="1" x14ac:dyDescent="0.3">
      <c r="A25" s="40" t="s">
        <v>74</v>
      </c>
      <c r="B25" s="44" t="s">
        <v>75</v>
      </c>
      <c r="C25" s="46" t="s">
        <v>76</v>
      </c>
      <c r="D25" s="42"/>
      <c r="E25" s="103">
        <v>1.2320187874890001</v>
      </c>
      <c r="F25" s="103">
        <v>0.109776481436</v>
      </c>
      <c r="G25" s="103">
        <v>7.9107758691999999E-2</v>
      </c>
      <c r="H25" s="100" t="s">
        <v>425</v>
      </c>
      <c r="I25" s="100" t="s">
        <v>426</v>
      </c>
      <c r="J25" s="100" t="s">
        <v>426</v>
      </c>
      <c r="K25" s="100" t="s">
        <v>426</v>
      </c>
      <c r="L25" s="100" t="s">
        <v>426</v>
      </c>
      <c r="M25" s="104">
        <v>0.99492372378000005</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4153.131039627463</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7.0578463399999999E-3</v>
      </c>
      <c r="F26" s="103">
        <v>1.202857544E-2</v>
      </c>
      <c r="G26" s="103">
        <v>8.9886768300000001E-4</v>
      </c>
      <c r="H26" s="100" t="s">
        <v>425</v>
      </c>
      <c r="I26" s="100" t="s">
        <v>426</v>
      </c>
      <c r="J26" s="100" t="s">
        <v>426</v>
      </c>
      <c r="K26" s="100" t="s">
        <v>426</v>
      </c>
      <c r="L26" s="100" t="s">
        <v>426</v>
      </c>
      <c r="M26" s="104">
        <v>0.38917282393500002</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46.817295164568741</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57.793902930539502</v>
      </c>
      <c r="F27" s="100">
        <v>34.312598434965082</v>
      </c>
      <c r="G27" s="100">
        <v>2.0094493012475318</v>
      </c>
      <c r="H27" s="100">
        <v>0.77009881862789853</v>
      </c>
      <c r="I27" s="100">
        <v>3.5404609198158918</v>
      </c>
      <c r="J27" s="100">
        <v>3.5404609198158918</v>
      </c>
      <c r="K27" s="100">
        <v>3.5404609198158918</v>
      </c>
      <c r="L27" s="100">
        <v>1.8093585696546517</v>
      </c>
      <c r="M27" s="100">
        <v>275.79104201781308</v>
      </c>
      <c r="N27" s="100">
        <v>44.001754584181164</v>
      </c>
      <c r="O27" s="100">
        <v>3.8428294934734933E-4</v>
      </c>
      <c r="P27" s="100">
        <v>2.0831919209179126E-2</v>
      </c>
      <c r="Q27" s="100">
        <v>6.0934931132157943E-4</v>
      </c>
      <c r="R27" s="100">
        <v>2.1225106686695396E-2</v>
      </c>
      <c r="S27" s="100">
        <v>1.4671620736317031E-2</v>
      </c>
      <c r="T27" s="100">
        <v>3.9253806079861831E-3</v>
      </c>
      <c r="U27" s="100">
        <v>4.5013272394846027E-4</v>
      </c>
      <c r="V27" s="100">
        <v>7.624739268952932E-2</v>
      </c>
      <c r="W27" s="100">
        <v>1.7758535</v>
      </c>
      <c r="X27" s="100">
        <v>5.0202528893999995E-2</v>
      </c>
      <c r="Y27" s="100">
        <v>6.13328012785E-2</v>
      </c>
      <c r="Z27" s="100">
        <v>4.2093725507299999E-2</v>
      </c>
      <c r="AA27" s="100">
        <v>5.6422434406700001E-2</v>
      </c>
      <c r="AB27" s="100">
        <v>0.21005149008650001</v>
      </c>
      <c r="AC27" s="100">
        <v>1.7758537E-3</v>
      </c>
      <c r="AD27" s="101">
        <v>3.6599750000000002E-4</v>
      </c>
      <c r="AE27" s="99"/>
      <c r="AF27" s="100">
        <v>127943.4722337147</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5.4537743244061074</v>
      </c>
      <c r="F28" s="100">
        <v>0.74355150397465841</v>
      </c>
      <c r="G28" s="100">
        <v>0.31286647845160553</v>
      </c>
      <c r="H28" s="100">
        <v>6.6735024307203617E-3</v>
      </c>
      <c r="I28" s="100">
        <v>0.99177374650359773</v>
      </c>
      <c r="J28" s="100">
        <v>0.99177374650359773</v>
      </c>
      <c r="K28" s="100">
        <v>0.99177374650359773</v>
      </c>
      <c r="L28" s="100">
        <v>0.50297660491134688</v>
      </c>
      <c r="M28" s="100">
        <v>6.3104524177167587</v>
      </c>
      <c r="N28" s="100">
        <v>0.37468496230757969</v>
      </c>
      <c r="O28" s="100">
        <v>1.8675213335925128E-5</v>
      </c>
      <c r="P28" s="100">
        <v>1.8101715993800204E-3</v>
      </c>
      <c r="Q28" s="100">
        <v>3.5995218558025902E-5</v>
      </c>
      <c r="R28" s="100">
        <v>2.7993936195779274E-3</v>
      </c>
      <c r="S28" s="100">
        <v>1.8809712354656092E-3</v>
      </c>
      <c r="T28" s="100">
        <v>9.5028975051065739E-5</v>
      </c>
      <c r="U28" s="100">
        <v>3.4640010444201555E-5</v>
      </c>
      <c r="V28" s="100">
        <v>6.1945456365415531E-3</v>
      </c>
      <c r="W28" s="100">
        <v>0.12802570000000002</v>
      </c>
      <c r="X28" s="100">
        <v>6.8910879125999996E-3</v>
      </c>
      <c r="Y28" s="100">
        <v>7.7641214480000005E-3</v>
      </c>
      <c r="Z28" s="100">
        <v>6.0437725061999997E-3</v>
      </c>
      <c r="AA28" s="100">
        <v>6.4900919120999996E-3</v>
      </c>
      <c r="AB28" s="100">
        <v>2.7189073778899998E-2</v>
      </c>
      <c r="AC28" s="100">
        <v>1.280257E-4</v>
      </c>
      <c r="AD28" s="101">
        <v>2.9639099999999999E-5</v>
      </c>
      <c r="AE28" s="99"/>
      <c r="AF28" s="100">
        <v>14225.5690505027</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49.140003076275264</v>
      </c>
      <c r="F29" s="100">
        <v>2.542046759232448</v>
      </c>
      <c r="G29" s="100">
        <v>1.2632408390333125</v>
      </c>
      <c r="H29" s="100">
        <v>1.5504408039135695E-2</v>
      </c>
      <c r="I29" s="100">
        <v>1.7820032462607802</v>
      </c>
      <c r="J29" s="100">
        <v>1.7820032462607802</v>
      </c>
      <c r="K29" s="100">
        <v>1.7820032462607802</v>
      </c>
      <c r="L29" s="100">
        <v>1.0053119374199662</v>
      </c>
      <c r="M29" s="100">
        <v>11.038094023773002</v>
      </c>
      <c r="N29" s="100">
        <v>1.3387406534235794E-2</v>
      </c>
      <c r="O29" s="100">
        <v>6.5874689366199283E-5</v>
      </c>
      <c r="P29" s="100">
        <v>6.9769593741304632E-3</v>
      </c>
      <c r="Q29" s="100">
        <v>1.3170331714290528E-4</v>
      </c>
      <c r="R29" s="100">
        <v>1.1185938131964241E-2</v>
      </c>
      <c r="S29" s="100">
        <v>7.501285316869449E-3</v>
      </c>
      <c r="T29" s="100">
        <v>2.6418968130719644E-4</v>
      </c>
      <c r="U29" s="100">
        <v>1.3165725555341201E-4</v>
      </c>
      <c r="V29" s="100">
        <v>2.3696924151929359E-2</v>
      </c>
      <c r="W29" s="100">
        <v>0.3365206</v>
      </c>
      <c r="X29" s="100">
        <v>4.8079647227000002E-3</v>
      </c>
      <c r="Y29" s="100">
        <v>2.91148974873E-2</v>
      </c>
      <c r="Z29" s="100">
        <v>3.2533894623599999E-2</v>
      </c>
      <c r="AA29" s="100">
        <v>7.4790562349999999E-3</v>
      </c>
      <c r="AB29" s="100">
        <v>7.3935813068600004E-2</v>
      </c>
      <c r="AC29" s="100">
        <v>1.981714E-4</v>
      </c>
      <c r="AD29" s="101">
        <v>6.2789500000000006E-5</v>
      </c>
      <c r="AE29" s="99"/>
      <c r="AF29" s="100">
        <v>56191.896267445802</v>
      </c>
      <c r="AG29" s="100" t="s">
        <v>427</v>
      </c>
      <c r="AH29" s="100">
        <v>5.8214593808000004</v>
      </c>
      <c r="AI29" s="100">
        <v>0</v>
      </c>
      <c r="AJ29" s="100" t="s">
        <v>427</v>
      </c>
      <c r="AK29" s="100" t="s">
        <v>427</v>
      </c>
      <c r="AL29" s="29" t="s">
        <v>50</v>
      </c>
    </row>
    <row r="30" spans="1:38" ht="26.25" customHeight="1" thickBot="1" x14ac:dyDescent="0.3">
      <c r="A30" s="40" t="s">
        <v>79</v>
      </c>
      <c r="B30" s="40" t="s">
        <v>86</v>
      </c>
      <c r="C30" s="41" t="s">
        <v>87</v>
      </c>
      <c r="D30" s="42"/>
      <c r="E30" s="100">
        <v>0.24374637356157522</v>
      </c>
      <c r="F30" s="100">
        <v>5.1540847156053387</v>
      </c>
      <c r="G30" s="100">
        <v>1.9276697469944374E-2</v>
      </c>
      <c r="H30" s="100">
        <v>1.954646768011924E-3</v>
      </c>
      <c r="I30" s="100">
        <v>9.8096632434839987E-2</v>
      </c>
      <c r="J30" s="100">
        <v>9.8096632434839987E-2</v>
      </c>
      <c r="K30" s="100">
        <v>9.8096632434839987E-2</v>
      </c>
      <c r="L30" s="100">
        <v>1.6009444032226792E-2</v>
      </c>
      <c r="M30" s="100">
        <v>22.221613054549557</v>
      </c>
      <c r="N30" s="100">
        <v>1.1383247115864359</v>
      </c>
      <c r="O30" s="100">
        <v>1.5207667636857856E-3</v>
      </c>
      <c r="P30" s="100">
        <v>3.5834886322332488E-4</v>
      </c>
      <c r="Q30" s="100">
        <v>1.2356857352528444E-5</v>
      </c>
      <c r="R30" s="100">
        <v>6.6280365677045703E-3</v>
      </c>
      <c r="S30" s="100">
        <v>0.25824400464406638</v>
      </c>
      <c r="T30" s="100">
        <v>1.0672487070102927E-2</v>
      </c>
      <c r="U30" s="100">
        <v>1.5141328651823464E-3</v>
      </c>
      <c r="V30" s="100">
        <v>0.15068830962119084</v>
      </c>
      <c r="W30" s="100">
        <v>2.62334E-2</v>
      </c>
      <c r="X30" s="100">
        <v>3.9974810100000004E-4</v>
      </c>
      <c r="Y30" s="100">
        <v>7.3287151860000003E-4</v>
      </c>
      <c r="Z30" s="100">
        <v>2.4984256319999999E-4</v>
      </c>
      <c r="AA30" s="100">
        <v>8.5779280020000003E-4</v>
      </c>
      <c r="AB30" s="100">
        <v>2.2402549830000001E-3</v>
      </c>
      <c r="AC30" s="100">
        <v>2.6233399999999999E-5</v>
      </c>
      <c r="AD30" s="101">
        <v>2.6233399999999999E-5</v>
      </c>
      <c r="AE30" s="99"/>
      <c r="AF30" s="100">
        <v>1803.0302458318999</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5.8084881130272699</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269.51640417909999</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0.71092567765053638</v>
      </c>
      <c r="J32" s="100">
        <v>1.3570700417172059</v>
      </c>
      <c r="K32" s="100">
        <v>1.7503595650828843</v>
      </c>
      <c r="L32" s="100">
        <v>0.16533182659320017</v>
      </c>
      <c r="M32" s="100" t="s">
        <v>427</v>
      </c>
      <c r="N32" s="100">
        <v>5.0691500427373244</v>
      </c>
      <c r="O32" s="100">
        <v>2.2519640369611474E-2</v>
      </c>
      <c r="P32" s="100">
        <v>0</v>
      </c>
      <c r="Q32" s="100">
        <v>5.8089837610257718E-2</v>
      </c>
      <c r="R32" s="100">
        <v>1.8885984551780568</v>
      </c>
      <c r="S32" s="100">
        <v>41.437574325576826</v>
      </c>
      <c r="T32" s="100">
        <v>0.29224736500257631</v>
      </c>
      <c r="U32" s="100">
        <v>3.5007191301657678E-2</v>
      </c>
      <c r="V32" s="100">
        <v>14.015102069755116</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60248.334351971411</v>
      </c>
      <c r="AL32" s="29" t="s">
        <v>412</v>
      </c>
    </row>
    <row r="33" spans="1:38" ht="26.25" customHeight="1" thickBot="1" x14ac:dyDescent="0.3">
      <c r="A33" s="40" t="s">
        <v>79</v>
      </c>
      <c r="B33" s="40" t="s">
        <v>92</v>
      </c>
      <c r="C33" s="41" t="s">
        <v>93</v>
      </c>
      <c r="D33" s="42"/>
      <c r="E33" s="100" t="s">
        <v>427</v>
      </c>
      <c r="F33" s="100" t="s">
        <v>427</v>
      </c>
      <c r="G33" s="100" t="s">
        <v>427</v>
      </c>
      <c r="H33" s="100" t="s">
        <v>427</v>
      </c>
      <c r="I33" s="100">
        <v>0.32839564536810129</v>
      </c>
      <c r="J33" s="100">
        <v>0.60814008401500286</v>
      </c>
      <c r="K33" s="100">
        <v>1.2162801680300057</v>
      </c>
      <c r="L33" s="100">
        <v>1.2892569781118055E-2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60248.334351971411</v>
      </c>
      <c r="AL33" s="29" t="s">
        <v>412</v>
      </c>
    </row>
    <row r="34" spans="1:38" ht="26.25" customHeight="1" thickBot="1" x14ac:dyDescent="0.3">
      <c r="A34" s="40" t="s">
        <v>71</v>
      </c>
      <c r="B34" s="40" t="s">
        <v>94</v>
      </c>
      <c r="C34" s="41" t="s">
        <v>95</v>
      </c>
      <c r="D34" s="42"/>
      <c r="E34" s="103">
        <v>2.05193475449</v>
      </c>
      <c r="F34" s="103">
        <v>0.17461382554900001</v>
      </c>
      <c r="G34" s="103">
        <v>2.5911198965E-2</v>
      </c>
      <c r="H34" s="103">
        <v>2.6990832200000003E-4</v>
      </c>
      <c r="I34" s="100" t="s">
        <v>426</v>
      </c>
      <c r="J34" s="100" t="s">
        <v>426</v>
      </c>
      <c r="K34" s="100" t="s">
        <v>426</v>
      </c>
      <c r="L34" s="100" t="s">
        <v>426</v>
      </c>
      <c r="M34" s="104">
        <v>1.2063571737300001</v>
      </c>
      <c r="N34" s="100" t="s">
        <v>425</v>
      </c>
      <c r="O34" s="104">
        <v>2.6990814E-4</v>
      </c>
      <c r="P34" s="100" t="s">
        <v>425</v>
      </c>
      <c r="Q34" s="100" t="s">
        <v>425</v>
      </c>
      <c r="R34" s="104">
        <v>1.3495416999999999E-3</v>
      </c>
      <c r="S34" s="104">
        <v>4.5884413999999998E-2</v>
      </c>
      <c r="T34" s="104">
        <v>1.8893595999999999E-3</v>
      </c>
      <c r="U34" s="104">
        <v>2.6990814E-4</v>
      </c>
      <c r="V34" s="104">
        <v>2.6990832999999999E-2</v>
      </c>
      <c r="W34" s="100" t="s">
        <v>425</v>
      </c>
      <c r="X34" s="104">
        <v>3.0485877E-3</v>
      </c>
      <c r="Y34" s="104">
        <v>3.0485877E-3</v>
      </c>
      <c r="Z34" s="104">
        <v>1.1599069099999999E-3</v>
      </c>
      <c r="AA34" s="100" t="s">
        <v>425</v>
      </c>
      <c r="AB34" s="104">
        <v>7.2570841999999997E-3</v>
      </c>
      <c r="AC34" s="100" t="s">
        <v>427</v>
      </c>
      <c r="AD34" s="100" t="s">
        <v>427</v>
      </c>
      <c r="AE34" s="99"/>
      <c r="AF34" s="101">
        <v>1160.6057871155338</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2.6513045138799987</v>
      </c>
      <c r="F35" s="103">
        <v>0.11938243915126143</v>
      </c>
      <c r="G35" s="103">
        <v>0.98829477828223844</v>
      </c>
      <c r="H35" s="103">
        <v>4.2558221531507217E-4</v>
      </c>
      <c r="I35" s="100" t="s">
        <v>426</v>
      </c>
      <c r="J35" s="100" t="s">
        <v>426</v>
      </c>
      <c r="K35" s="100" t="s">
        <v>426</v>
      </c>
      <c r="L35" s="100" t="s">
        <v>426</v>
      </c>
      <c r="M35" s="104">
        <v>0.59295027039719528</v>
      </c>
      <c r="N35" s="104">
        <v>4.7060168245670799E-3</v>
      </c>
      <c r="O35" s="104">
        <v>5.0423840629146006E-4</v>
      </c>
      <c r="P35" s="104">
        <v>2.0839146216042798E-3</v>
      </c>
      <c r="Q35" s="104">
        <v>3.6984773656791605E-3</v>
      </c>
      <c r="R35" s="100" t="s">
        <v>425</v>
      </c>
      <c r="S35" s="104">
        <v>3.6984773656791605E-3</v>
      </c>
      <c r="T35" s="104">
        <v>0.10373346914819069</v>
      </c>
      <c r="U35" s="104">
        <v>9.4120336491338979E-3</v>
      </c>
      <c r="V35" s="104">
        <v>2.3193716884485942E-2</v>
      </c>
      <c r="W35" s="100" t="s">
        <v>425</v>
      </c>
      <c r="X35" s="104">
        <v>1.95504683947266E-3</v>
      </c>
      <c r="Y35" s="104">
        <v>1.9434746144923899E-3</v>
      </c>
      <c r="Z35" s="104">
        <v>7.4650997426584001E-4</v>
      </c>
      <c r="AA35" s="100" t="s">
        <v>425</v>
      </c>
      <c r="AB35" s="104">
        <v>4.6450314282313202E-3</v>
      </c>
      <c r="AC35" s="100" t="s">
        <v>427</v>
      </c>
      <c r="AD35" s="100" t="s">
        <v>427</v>
      </c>
      <c r="AE35" s="99"/>
      <c r="AF35" s="101">
        <v>1803.6530528806697</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2.8749597075497704</v>
      </c>
      <c r="F36" s="103">
        <v>0.35321380529261909</v>
      </c>
      <c r="G36" s="103">
        <v>0.24378752008220014</v>
      </c>
      <c r="H36" s="103">
        <v>6.1009859166399991E-4</v>
      </c>
      <c r="I36" s="100" t="s">
        <v>426</v>
      </c>
      <c r="J36" s="100" t="s">
        <v>426</v>
      </c>
      <c r="K36" s="100" t="s">
        <v>426</v>
      </c>
      <c r="L36" s="100" t="s">
        <v>426</v>
      </c>
      <c r="M36" s="104">
        <v>1.3436330261136584</v>
      </c>
      <c r="N36" s="104">
        <v>7.3402975407769952E-3</v>
      </c>
      <c r="O36" s="104">
        <v>6.1009859166399991E-4</v>
      </c>
      <c r="P36" s="104">
        <v>1.691280905781E-3</v>
      </c>
      <c r="Q36" s="104">
        <v>2.2585530894780009E-3</v>
      </c>
      <c r="R36" s="104">
        <v>3.0504929583599983E-3</v>
      </c>
      <c r="S36" s="104">
        <v>5.3688676067160004E-2</v>
      </c>
      <c r="T36" s="104">
        <v>6.1009859167231985E-2</v>
      </c>
      <c r="U36" s="104">
        <v>5.6463827236729941E-3</v>
      </c>
      <c r="V36" s="104">
        <v>7.321183100067899E-2</v>
      </c>
      <c r="W36" s="100" t="s">
        <v>425</v>
      </c>
      <c r="X36" s="104">
        <v>6.2180346973379989E-3</v>
      </c>
      <c r="Y36" s="104">
        <v>6.2180346973379989E-3</v>
      </c>
      <c r="Z36" s="104">
        <v>2.3657966333640004E-3</v>
      </c>
      <c r="AA36" s="100" t="s">
        <v>427</v>
      </c>
      <c r="AB36" s="104">
        <v>1.4801866028039998E-2</v>
      </c>
      <c r="AC36" s="100" t="s">
        <v>427</v>
      </c>
      <c r="AD36" s="100" t="s">
        <v>427</v>
      </c>
      <c r="AE36" s="99"/>
      <c r="AF36" s="101">
        <v>2623.4239379999985</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0.2984</v>
      </c>
      <c r="F37" s="103">
        <v>2.1143668717921199E-2</v>
      </c>
      <c r="G37" s="100" t="s">
        <v>425</v>
      </c>
      <c r="H37" s="100" t="s">
        <v>425</v>
      </c>
      <c r="I37" s="100" t="s">
        <v>426</v>
      </c>
      <c r="J37" s="100" t="s">
        <v>426</v>
      </c>
      <c r="K37" s="100" t="s">
        <v>426</v>
      </c>
      <c r="L37" s="100" t="s">
        <v>426</v>
      </c>
      <c r="M37" s="104">
        <v>3.7477299999999998E-2</v>
      </c>
      <c r="N37" s="100" t="s">
        <v>427</v>
      </c>
      <c r="O37" s="100" t="s">
        <v>427</v>
      </c>
      <c r="P37" s="100" t="s">
        <v>427</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1994.6857281057701</v>
      </c>
      <c r="AI37" s="101" t="s">
        <v>427</v>
      </c>
      <c r="AJ37" s="101" t="s">
        <v>427</v>
      </c>
      <c r="AK37" s="101" t="s">
        <v>427</v>
      </c>
      <c r="AL37" s="29" t="s">
        <v>50</v>
      </c>
    </row>
    <row r="38" spans="1:38" ht="26.25" customHeight="1" thickBot="1" x14ac:dyDescent="0.3">
      <c r="A38" s="40" t="s">
        <v>71</v>
      </c>
      <c r="B38" s="40" t="s">
        <v>102</v>
      </c>
      <c r="C38" s="41" t="s">
        <v>103</v>
      </c>
      <c r="D38" s="47"/>
      <c r="E38" s="103">
        <v>2.0850918830941549</v>
      </c>
      <c r="F38" s="103">
        <v>0.21020608857558601</v>
      </c>
      <c r="G38" s="103">
        <v>4.6174531422849004E-2</v>
      </c>
      <c r="H38" s="103">
        <v>3.7710279666969997E-4</v>
      </c>
      <c r="I38" s="100" t="s">
        <v>426</v>
      </c>
      <c r="J38" s="100" t="s">
        <v>426</v>
      </c>
      <c r="K38" s="100" t="s">
        <v>426</v>
      </c>
      <c r="L38" s="100" t="s">
        <v>426</v>
      </c>
      <c r="M38" s="104">
        <v>0.905826802949943</v>
      </c>
      <c r="N38" s="104">
        <v>3.9932216360000009E-3</v>
      </c>
      <c r="O38" s="104">
        <v>6.9450075941530009E-4</v>
      </c>
      <c r="P38" s="100" t="s">
        <v>425</v>
      </c>
      <c r="Q38" s="100" t="s">
        <v>425</v>
      </c>
      <c r="R38" s="104">
        <v>2.9179999885595004E-3</v>
      </c>
      <c r="S38" s="104">
        <v>9.6192774434539982E-2</v>
      </c>
      <c r="T38" s="104">
        <v>3.6259468964814998E-3</v>
      </c>
      <c r="U38" s="104">
        <v>4.8173016910049997E-4</v>
      </c>
      <c r="V38" s="104">
        <v>5.7466344553710004E-2</v>
      </c>
      <c r="W38" s="100" t="s">
        <v>425</v>
      </c>
      <c r="X38" s="104">
        <v>1.4238594769491004E-3</v>
      </c>
      <c r="Y38" s="104">
        <v>2.3641263671395E-3</v>
      </c>
      <c r="Z38" s="100" t="s">
        <v>425</v>
      </c>
      <c r="AA38" s="100" t="s">
        <v>425</v>
      </c>
      <c r="AB38" s="104">
        <v>3.7879858501870998E-3</v>
      </c>
      <c r="AC38" s="100" t="s">
        <v>427</v>
      </c>
      <c r="AD38" s="100" t="s">
        <v>427</v>
      </c>
      <c r="AE38" s="99"/>
      <c r="AF38" s="101">
        <v>2057.9463474369145</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2.2712904129220002</v>
      </c>
      <c r="F39" s="103">
        <v>0.34808108333499999</v>
      </c>
      <c r="G39" s="103">
        <v>2.1607038634690001</v>
      </c>
      <c r="H39" s="100" t="s">
        <v>425</v>
      </c>
      <c r="I39" s="100" t="s">
        <v>426</v>
      </c>
      <c r="J39" s="100" t="s">
        <v>426</v>
      </c>
      <c r="K39" s="100" t="s">
        <v>426</v>
      </c>
      <c r="L39" s="100" t="s">
        <v>426</v>
      </c>
      <c r="M39" s="104">
        <v>1.6408752611619999</v>
      </c>
      <c r="N39" s="104">
        <v>7.9281406211300001E-3</v>
      </c>
      <c r="O39" s="104">
        <v>1.6467824446999999E-4</v>
      </c>
      <c r="P39" s="104">
        <v>5.7245065890000005E-3</v>
      </c>
      <c r="Q39" s="104">
        <v>3.7917223760000002E-3</v>
      </c>
      <c r="R39" s="104">
        <v>7.6158969822499997E-3</v>
      </c>
      <c r="S39" s="104">
        <v>4.2033625378250002E-3</v>
      </c>
      <c r="T39" s="104">
        <v>2.8361276846569999E-2</v>
      </c>
      <c r="U39" s="104">
        <v>4.4127222199999997E-4</v>
      </c>
      <c r="V39" s="104">
        <v>2.4302575669130001E-2</v>
      </c>
      <c r="W39" s="104">
        <v>0.2313190289</v>
      </c>
      <c r="X39" s="104">
        <v>0.17716603752500001</v>
      </c>
      <c r="Y39" s="104">
        <v>0.19997888293500002</v>
      </c>
      <c r="Z39" s="104">
        <v>0.13213028429199999</v>
      </c>
      <c r="AA39" s="104">
        <v>6.6601505582000009E-2</v>
      </c>
      <c r="AB39" s="104">
        <v>0.57587671039100008</v>
      </c>
      <c r="AC39" s="104">
        <v>3.8633181000000003E-5</v>
      </c>
      <c r="AD39" s="104">
        <v>5.2957530129999998E-3</v>
      </c>
      <c r="AE39" s="99"/>
      <c r="AF39" s="101">
        <v>22338.425448733</v>
      </c>
      <c r="AG39" s="101">
        <v>31.1514211545819</v>
      </c>
      <c r="AH39" s="101">
        <v>28369.442971029999</v>
      </c>
      <c r="AI39" s="101">
        <v>0</v>
      </c>
      <c r="AJ39" s="101">
        <v>1179.7733432</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9.1804895837</v>
      </c>
      <c r="F41" s="103">
        <v>5.7749048732599997</v>
      </c>
      <c r="G41" s="103">
        <v>13.42840343144</v>
      </c>
      <c r="H41" s="103">
        <v>5.6492829068000003E-2</v>
      </c>
      <c r="I41" s="100" t="s">
        <v>426</v>
      </c>
      <c r="J41" s="100" t="s">
        <v>426</v>
      </c>
      <c r="K41" s="100" t="s">
        <v>426</v>
      </c>
      <c r="L41" s="100" t="s">
        <v>426</v>
      </c>
      <c r="M41" s="104">
        <v>40.407801735500001</v>
      </c>
      <c r="N41" s="104">
        <v>0.68729403211899998</v>
      </c>
      <c r="O41" s="104">
        <v>0.105495612472</v>
      </c>
      <c r="P41" s="104">
        <v>4.9928547204000001E-2</v>
      </c>
      <c r="Q41" s="104">
        <v>1.9055823776999999E-2</v>
      </c>
      <c r="R41" s="104">
        <v>0.24779859047200001</v>
      </c>
      <c r="S41" s="104">
        <v>0.13231556410500001</v>
      </c>
      <c r="T41" s="104">
        <v>6.3762662476000001E-2</v>
      </c>
      <c r="U41" s="104">
        <v>1.4564021219E-2</v>
      </c>
      <c r="V41" s="104">
        <v>4.9621872139069998</v>
      </c>
      <c r="W41" s="104">
        <v>7.8306623259999997</v>
      </c>
      <c r="X41" s="104">
        <v>1.5218824613469999</v>
      </c>
      <c r="Y41" s="104">
        <v>1.603144367973</v>
      </c>
      <c r="Z41" s="104">
        <v>0.76342939737799997</v>
      </c>
      <c r="AA41" s="104">
        <v>0.86491505959000003</v>
      </c>
      <c r="AB41" s="104">
        <v>4.7533712863900002</v>
      </c>
      <c r="AC41" s="104">
        <v>4.1647200673999997E-2</v>
      </c>
      <c r="AD41" s="104">
        <v>0.81115474933499998</v>
      </c>
      <c r="AE41" s="99"/>
      <c r="AF41" s="101">
        <v>116760.981502</v>
      </c>
      <c r="AG41" s="101">
        <v>4769.1459249999998</v>
      </c>
      <c r="AH41" s="101">
        <v>78667.083020000005</v>
      </c>
      <c r="AI41" s="101">
        <v>7738.0660520000001</v>
      </c>
      <c r="AJ41" s="101" t="s">
        <v>427</v>
      </c>
      <c r="AK41" s="101" t="s">
        <v>427</v>
      </c>
      <c r="AL41" s="29" t="s">
        <v>50</v>
      </c>
    </row>
    <row r="42" spans="1:38" ht="26.25" customHeight="1" thickBot="1" x14ac:dyDescent="0.3">
      <c r="A42" s="40" t="s">
        <v>71</v>
      </c>
      <c r="B42" s="40" t="s">
        <v>108</v>
      </c>
      <c r="C42" s="41" t="s">
        <v>109</v>
      </c>
      <c r="D42" s="42"/>
      <c r="E42" s="103">
        <v>0.10174309170991699</v>
      </c>
      <c r="F42" s="103">
        <v>0.82083417753582011</v>
      </c>
      <c r="G42" s="103">
        <v>5.770400900865E-3</v>
      </c>
      <c r="H42" s="103">
        <v>1.09238164055E-4</v>
      </c>
      <c r="I42" s="100" t="s">
        <v>426</v>
      </c>
      <c r="J42" s="100" t="s">
        <v>426</v>
      </c>
      <c r="K42" s="100" t="s">
        <v>426</v>
      </c>
      <c r="L42" s="100" t="s">
        <v>426</v>
      </c>
      <c r="M42" s="104">
        <v>7.5979119047981998</v>
      </c>
      <c r="N42" s="104">
        <v>0.33849294983599998</v>
      </c>
      <c r="O42" s="104">
        <v>1.2697177546999998E-4</v>
      </c>
      <c r="P42" s="100" t="s">
        <v>425</v>
      </c>
      <c r="Q42" s="100" t="s">
        <v>425</v>
      </c>
      <c r="R42" s="104">
        <v>9.2085427229999996E-4</v>
      </c>
      <c r="S42" s="104">
        <v>2.7635335148000002E-2</v>
      </c>
      <c r="T42" s="104">
        <v>9.1044937349999994E-4</v>
      </c>
      <c r="U42" s="104">
        <v>1.2329916647E-4</v>
      </c>
      <c r="V42" s="104">
        <v>1.4659918215000001E-2</v>
      </c>
      <c r="W42" s="100" t="s">
        <v>425</v>
      </c>
      <c r="X42" s="104">
        <v>4.3240888525999997E-4</v>
      </c>
      <c r="Y42" s="104">
        <v>4.4646671925999999E-4</v>
      </c>
      <c r="Z42" s="100" t="s">
        <v>425</v>
      </c>
      <c r="AA42" s="100" t="s">
        <v>425</v>
      </c>
      <c r="AB42" s="104">
        <v>8.7887560749999995E-4</v>
      </c>
      <c r="AC42" s="100" t="s">
        <v>427</v>
      </c>
      <c r="AD42" s="100" t="s">
        <v>427</v>
      </c>
      <c r="AE42" s="99"/>
      <c r="AF42" s="101">
        <v>542.5736701684898</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2.2977537716800001</v>
      </c>
      <c r="F43" s="103">
        <v>0.37779620067100006</v>
      </c>
      <c r="G43" s="103">
        <v>8.0474250086599994</v>
      </c>
      <c r="H43" s="100" t="s">
        <v>425</v>
      </c>
      <c r="I43" s="100" t="s">
        <v>426</v>
      </c>
      <c r="J43" s="100" t="s">
        <v>426</v>
      </c>
      <c r="K43" s="100" t="s">
        <v>426</v>
      </c>
      <c r="L43" s="100" t="s">
        <v>426</v>
      </c>
      <c r="M43" s="104">
        <v>2.8177668626200001</v>
      </c>
      <c r="N43" s="104">
        <v>0.32585672892500001</v>
      </c>
      <c r="O43" s="104">
        <v>6.9966602045000003E-3</v>
      </c>
      <c r="P43" s="104">
        <v>9.1928169470000005E-3</v>
      </c>
      <c r="Q43" s="104">
        <v>1.9059084299000002E-2</v>
      </c>
      <c r="R43" s="104">
        <v>0.29573322132820001</v>
      </c>
      <c r="S43" s="104">
        <v>7.092600158491999E-2</v>
      </c>
      <c r="T43" s="104">
        <v>2.8205497699077</v>
      </c>
      <c r="U43" s="104">
        <v>1.908617119E-3</v>
      </c>
      <c r="V43" s="104">
        <v>0.35192604634700003</v>
      </c>
      <c r="W43" s="104">
        <v>0.59202259600000007</v>
      </c>
      <c r="X43" s="104">
        <v>0.17132630651299999</v>
      </c>
      <c r="Y43" s="104">
        <v>0.221245666078</v>
      </c>
      <c r="Z43" s="104">
        <v>0.10878990739200001</v>
      </c>
      <c r="AA43" s="104">
        <v>7.532415869600001E-2</v>
      </c>
      <c r="AB43" s="104">
        <v>0.57668603868000001</v>
      </c>
      <c r="AC43" s="104">
        <v>5.7553979999999997E-4</v>
      </c>
      <c r="AD43" s="104">
        <v>0.15780930000000001</v>
      </c>
      <c r="AE43" s="99"/>
      <c r="AF43" s="101">
        <v>21182.1395644</v>
      </c>
      <c r="AG43" s="101">
        <v>928.29</v>
      </c>
      <c r="AH43" s="101">
        <v>3254.35</v>
      </c>
      <c r="AI43" s="101" t="s">
        <v>427</v>
      </c>
      <c r="AJ43" s="101" t="s">
        <v>427</v>
      </c>
      <c r="AK43" s="101" t="s">
        <v>427</v>
      </c>
      <c r="AL43" s="29" t="s">
        <v>50</v>
      </c>
    </row>
    <row r="44" spans="1:38" ht="26.25" customHeight="1" thickBot="1" x14ac:dyDescent="0.3">
      <c r="A44" s="40" t="s">
        <v>71</v>
      </c>
      <c r="B44" s="40" t="s">
        <v>112</v>
      </c>
      <c r="C44" s="41" t="s">
        <v>113</v>
      </c>
      <c r="D44" s="42"/>
      <c r="E44" s="103">
        <v>4.27777997590829</v>
      </c>
      <c r="F44" s="103">
        <v>1.1613435150273348</v>
      </c>
      <c r="G44" s="103">
        <v>9.1601343244535005E-2</v>
      </c>
      <c r="H44" s="103">
        <v>7.3443183277E-4</v>
      </c>
      <c r="I44" s="100" t="s">
        <v>426</v>
      </c>
      <c r="J44" s="100" t="s">
        <v>426</v>
      </c>
      <c r="K44" s="100" t="s">
        <v>426</v>
      </c>
      <c r="L44" s="100" t="s">
        <v>426</v>
      </c>
      <c r="M44" s="104">
        <v>2.3478148528934333</v>
      </c>
      <c r="N44" s="104">
        <v>6.3613806071999998E-2</v>
      </c>
      <c r="O44" s="104">
        <v>3.5477468573510001E-3</v>
      </c>
      <c r="P44" s="100" t="s">
        <v>425</v>
      </c>
      <c r="Q44" s="100" t="s">
        <v>425</v>
      </c>
      <c r="R44" s="104">
        <v>9.6709507443339983E-3</v>
      </c>
      <c r="S44" s="104">
        <v>0.44292528893323996</v>
      </c>
      <c r="T44" s="104">
        <v>1.1603063329525999E-2</v>
      </c>
      <c r="U44" s="104">
        <v>9.6605626569999995E-4</v>
      </c>
      <c r="V44" s="104">
        <v>0.25537965830479997</v>
      </c>
      <c r="W44" s="100" t="s">
        <v>425</v>
      </c>
      <c r="X44" s="104">
        <v>2.9213423484199998E-3</v>
      </c>
      <c r="Y44" s="104">
        <v>4.8071110533200005E-3</v>
      </c>
      <c r="Z44" s="100" t="s">
        <v>425</v>
      </c>
      <c r="AA44" s="100" t="s">
        <v>425</v>
      </c>
      <c r="AB44" s="104">
        <v>7.7284533970399995E-3</v>
      </c>
      <c r="AC44" s="100" t="s">
        <v>425</v>
      </c>
      <c r="AD44" s="100" t="s">
        <v>427</v>
      </c>
      <c r="AE44" s="99"/>
      <c r="AF44" s="101">
        <v>4128.0344005664192</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0.43918694668077402</v>
      </c>
      <c r="F45" s="103">
        <v>1.9032671250192999E-2</v>
      </c>
      <c r="G45" s="103">
        <v>0.145777200145777</v>
      </c>
      <c r="H45" s="103">
        <v>7.2888600072888593E-5</v>
      </c>
      <c r="I45" s="100" t="s">
        <v>426</v>
      </c>
      <c r="J45" s="100" t="s">
        <v>426</v>
      </c>
      <c r="K45" s="100" t="s">
        <v>426</v>
      </c>
      <c r="L45" s="100" t="s">
        <v>426</v>
      </c>
      <c r="M45" s="104">
        <v>9.4622655361518898E-2</v>
      </c>
      <c r="N45" s="104">
        <v>7.2888600072889003E-4</v>
      </c>
      <c r="O45" s="104">
        <v>7.2888600072890003E-5</v>
      </c>
      <c r="P45" s="104">
        <v>3.6444300036444003E-4</v>
      </c>
      <c r="Q45" s="104">
        <v>3.6444300036444003E-4</v>
      </c>
      <c r="R45" s="100" t="s">
        <v>425</v>
      </c>
      <c r="S45" s="104">
        <v>3.6444300036444003E-4</v>
      </c>
      <c r="T45" s="104">
        <v>5.1022020051022E-4</v>
      </c>
      <c r="U45" s="104">
        <v>1.4577720014577701E-3</v>
      </c>
      <c r="V45" s="104">
        <v>3.64443000364443E-3</v>
      </c>
      <c r="W45" s="100" t="s">
        <v>425</v>
      </c>
      <c r="X45" s="104">
        <v>3.3505431680026998E-4</v>
      </c>
      <c r="Y45" s="104">
        <v>3.3505431680026998E-4</v>
      </c>
      <c r="Z45" s="104">
        <v>1.2747924597785999E-4</v>
      </c>
      <c r="AA45" s="100" t="s">
        <v>425</v>
      </c>
      <c r="AB45" s="104">
        <v>7.9758787957840002E-4</v>
      </c>
      <c r="AC45" s="100" t="s">
        <v>427</v>
      </c>
      <c r="AD45" s="100" t="s">
        <v>427</v>
      </c>
      <c r="AE45" s="99"/>
      <c r="AF45" s="101">
        <v>301.75880430175869</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0.58246559823232802</v>
      </c>
      <c r="F47" s="103">
        <v>0.10742667021347226</v>
      </c>
      <c r="G47" s="103">
        <v>1.9123211990887897E-2</v>
      </c>
      <c r="H47" s="103">
        <v>5.8313952079000003E-6</v>
      </c>
      <c r="I47" s="100" t="s">
        <v>426</v>
      </c>
      <c r="J47" s="100" t="s">
        <v>426</v>
      </c>
      <c r="K47" s="100" t="s">
        <v>426</v>
      </c>
      <c r="L47" s="100" t="s">
        <v>426</v>
      </c>
      <c r="M47" s="104">
        <v>3.5867341972284885</v>
      </c>
      <c r="N47" s="104">
        <v>2.9425067E-5</v>
      </c>
      <c r="O47" s="104">
        <v>9.4537031235000012E-6</v>
      </c>
      <c r="P47" s="100" t="s">
        <v>425</v>
      </c>
      <c r="Q47" s="100" t="s">
        <v>425</v>
      </c>
      <c r="R47" s="104">
        <v>5.6981058188999994E-5</v>
      </c>
      <c r="S47" s="104">
        <v>1.8391831848E-3</v>
      </c>
      <c r="T47" s="104">
        <v>5.9319008969000001E-5</v>
      </c>
      <c r="U47" s="104">
        <v>7.9266313355000005E-6</v>
      </c>
      <c r="V47" s="104">
        <v>9.3625734775000004E-4</v>
      </c>
      <c r="W47" s="100" t="s">
        <v>425</v>
      </c>
      <c r="X47" s="104">
        <v>2.1937292921E-5</v>
      </c>
      <c r="Y47" s="104">
        <v>3.7196205436E-5</v>
      </c>
      <c r="Z47" s="100" t="s">
        <v>425</v>
      </c>
      <c r="AA47" s="100" t="s">
        <v>425</v>
      </c>
      <c r="AB47" s="104">
        <v>5.9133499232000003E-5</v>
      </c>
      <c r="AC47" s="100" t="s">
        <v>427</v>
      </c>
      <c r="AD47" s="100" t="s">
        <v>427</v>
      </c>
      <c r="AE47" s="99"/>
      <c r="AF47" s="101">
        <v>1807.5993120000003</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426</v>
      </c>
      <c r="J49" s="100" t="s">
        <v>426</v>
      </c>
      <c r="K49" s="100" t="s">
        <v>426</v>
      </c>
      <c r="L49" s="100" t="s">
        <v>426</v>
      </c>
      <c r="M49" s="100" t="s">
        <v>427</v>
      </c>
      <c r="N49" s="100" t="s">
        <v>425</v>
      </c>
      <c r="O49" s="100" t="s">
        <v>425</v>
      </c>
      <c r="P49" s="100" t="s">
        <v>425</v>
      </c>
      <c r="Q49" s="100" t="s">
        <v>425</v>
      </c>
      <c r="R49" s="100" t="s">
        <v>425</v>
      </c>
      <c r="S49" s="100" t="s">
        <v>425</v>
      </c>
      <c r="T49" s="100" t="s">
        <v>425</v>
      </c>
      <c r="U49" s="100" t="s">
        <v>425</v>
      </c>
      <c r="V49" s="100" t="s">
        <v>425</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1216.577</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1372.726116</v>
      </c>
      <c r="AL51" s="29" t="s">
        <v>439</v>
      </c>
    </row>
    <row r="52" spans="1:38" ht="26.25" customHeight="1" thickBot="1" x14ac:dyDescent="0.3">
      <c r="A52" s="40" t="s">
        <v>120</v>
      </c>
      <c r="B52" s="44" t="s">
        <v>130</v>
      </c>
      <c r="C52" s="46" t="s">
        <v>391</v>
      </c>
      <c r="D52" s="43"/>
      <c r="E52" s="103">
        <v>2.1907928229768108</v>
      </c>
      <c r="F52" s="103">
        <v>16.466965800000001</v>
      </c>
      <c r="G52" s="103">
        <v>5.7941017304751536</v>
      </c>
      <c r="H52" s="103">
        <v>1.74E-4</v>
      </c>
      <c r="I52" s="100" t="s">
        <v>426</v>
      </c>
      <c r="J52" s="100" t="s">
        <v>426</v>
      </c>
      <c r="K52" s="100" t="s">
        <v>426</v>
      </c>
      <c r="L52" s="100" t="s">
        <v>426</v>
      </c>
      <c r="M52" s="104">
        <v>2.2373698745962161</v>
      </c>
      <c r="N52" s="104">
        <v>9.8958640249187501E-3</v>
      </c>
      <c r="O52" s="104">
        <v>2.9250000000000001E-4</v>
      </c>
      <c r="P52" s="104">
        <v>6.0000000000000002E-6</v>
      </c>
      <c r="Q52" s="104">
        <v>1.5515142857142859E-2</v>
      </c>
      <c r="R52" s="104">
        <v>0.44309768218879902</v>
      </c>
      <c r="S52" s="104">
        <v>4.9896153846153901E-3</v>
      </c>
      <c r="T52" s="104">
        <v>5.2154882147906516</v>
      </c>
      <c r="U52" s="104">
        <v>1.222E-3</v>
      </c>
      <c r="V52" s="104">
        <v>0.105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4.5739749950000004</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1.3448629979783395</v>
      </c>
      <c r="AL53" s="29" t="s">
        <v>134</v>
      </c>
    </row>
    <row r="54" spans="1:38" ht="37.5" customHeight="1" thickBot="1" x14ac:dyDescent="0.3">
      <c r="A54" s="40" t="s">
        <v>120</v>
      </c>
      <c r="B54" s="44" t="s">
        <v>135</v>
      </c>
      <c r="C54" s="46" t="s">
        <v>136</v>
      </c>
      <c r="D54" s="43"/>
      <c r="E54" s="100" t="s">
        <v>427</v>
      </c>
      <c r="F54" s="103">
        <v>2.7810355514184701</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293332.56479999999</v>
      </c>
      <c r="AL54" s="29" t="s">
        <v>442</v>
      </c>
    </row>
    <row r="55" spans="1:38" ht="26.25" customHeight="1" thickBot="1" x14ac:dyDescent="0.3">
      <c r="A55" s="40" t="s">
        <v>120</v>
      </c>
      <c r="B55" s="44" t="s">
        <v>137</v>
      </c>
      <c r="C55" s="46" t="s">
        <v>138</v>
      </c>
      <c r="D55" s="43"/>
      <c r="E55" s="103">
        <v>3.011729401989583E-3</v>
      </c>
      <c r="F55" s="103">
        <v>7.5810279369999997E-2</v>
      </c>
      <c r="G55" s="103">
        <v>0.25791176146514044</v>
      </c>
      <c r="H55" s="100" t="s">
        <v>425</v>
      </c>
      <c r="I55" s="100" t="s">
        <v>426</v>
      </c>
      <c r="J55" s="100" t="s">
        <v>426</v>
      </c>
      <c r="K55" s="100" t="s">
        <v>426</v>
      </c>
      <c r="L55" s="100" t="s">
        <v>426</v>
      </c>
      <c r="M55" s="104">
        <v>1.25831984737907E-2</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v>436.25908371499997</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426</v>
      </c>
      <c r="J57" s="100" t="s">
        <v>426</v>
      </c>
      <c r="K57" s="100" t="s">
        <v>426</v>
      </c>
      <c r="L57" s="100" t="s">
        <v>426</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1.8474116765164188</v>
      </c>
      <c r="F59" s="103">
        <v>0.205905</v>
      </c>
      <c r="G59" s="103">
        <v>0.64647786191447965</v>
      </c>
      <c r="H59" s="103">
        <v>0.18803600000000001</v>
      </c>
      <c r="I59" s="100" t="s">
        <v>426</v>
      </c>
      <c r="J59" s="100" t="s">
        <v>426</v>
      </c>
      <c r="K59" s="100" t="s">
        <v>426</v>
      </c>
      <c r="L59" s="100" t="s">
        <v>426</v>
      </c>
      <c r="M59" s="104">
        <v>4.4352999999999997E-2</v>
      </c>
      <c r="N59" s="104">
        <v>15.36</v>
      </c>
      <c r="O59" s="104">
        <v>0.31669999999999998</v>
      </c>
      <c r="P59" s="100" t="s">
        <v>425</v>
      </c>
      <c r="Q59" s="100" t="s">
        <v>425</v>
      </c>
      <c r="R59" s="104">
        <v>4.2350000000000003</v>
      </c>
      <c r="S59" s="104">
        <v>0.157</v>
      </c>
      <c r="T59" s="104">
        <v>5.1000000000000004E-2</v>
      </c>
      <c r="U59" s="100" t="s">
        <v>425</v>
      </c>
      <c r="V59" s="100" t="s">
        <v>425</v>
      </c>
      <c r="W59" s="104">
        <v>9.1088822E-2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455.44410800000003</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3">
        <v>0.19128076261625501</v>
      </c>
      <c r="F62" s="100" t="s">
        <v>427</v>
      </c>
      <c r="G62" s="103">
        <v>4.1101370877762097E-3</v>
      </c>
      <c r="H62" s="100" t="s">
        <v>427</v>
      </c>
      <c r="I62" s="100" t="s">
        <v>426</v>
      </c>
      <c r="J62" s="100" t="s">
        <v>426</v>
      </c>
      <c r="K62" s="100" t="s">
        <v>426</v>
      </c>
      <c r="L62" s="100" t="s">
        <v>426</v>
      </c>
      <c r="M62" s="104">
        <v>1.90510368599634E-3</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0.61689479135236536</v>
      </c>
      <c r="F63" s="103">
        <v>3.4016289999999998</v>
      </c>
      <c r="G63" s="103">
        <v>7.5440419852220337</v>
      </c>
      <c r="H63" s="103">
        <v>3.5249999999999999E-3</v>
      </c>
      <c r="I63" s="100" t="s">
        <v>426</v>
      </c>
      <c r="J63" s="100" t="s">
        <v>426</v>
      </c>
      <c r="K63" s="100" t="s">
        <v>426</v>
      </c>
      <c r="L63" s="100" t="s">
        <v>426</v>
      </c>
      <c r="M63" s="104">
        <v>3.0002025856021013</v>
      </c>
      <c r="N63" s="100" t="s">
        <v>425</v>
      </c>
      <c r="O63" s="100" t="s">
        <v>425</v>
      </c>
      <c r="P63" s="100" t="s">
        <v>425</v>
      </c>
      <c r="Q63" s="100" t="s">
        <v>425</v>
      </c>
      <c r="R63" s="100" t="s">
        <v>425</v>
      </c>
      <c r="S63" s="100" t="s">
        <v>425</v>
      </c>
      <c r="T63" s="100" t="s">
        <v>425</v>
      </c>
      <c r="U63" s="100" t="s">
        <v>425</v>
      </c>
      <c r="V63" s="100" t="s">
        <v>425</v>
      </c>
      <c r="W63" s="104">
        <v>0.631443227</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0.19756954542217101</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618.55100000000004</v>
      </c>
      <c r="AL64" s="29" t="s">
        <v>159</v>
      </c>
    </row>
    <row r="65" spans="1:38" ht="26.25" customHeight="1" thickBot="1" x14ac:dyDescent="0.3">
      <c r="A65" s="40" t="s">
        <v>54</v>
      </c>
      <c r="B65" s="44" t="s">
        <v>160</v>
      </c>
      <c r="C65" s="41" t="s">
        <v>161</v>
      </c>
      <c r="D65" s="42"/>
      <c r="E65" s="103">
        <v>1.7292693687077869</v>
      </c>
      <c r="F65" s="100" t="s">
        <v>427</v>
      </c>
      <c r="G65" s="103">
        <v>1.08279969094501E-2</v>
      </c>
      <c r="H65" s="103">
        <v>8.6876701971062495E-2</v>
      </c>
      <c r="I65" s="100" t="s">
        <v>426</v>
      </c>
      <c r="J65" s="100" t="s">
        <v>426</v>
      </c>
      <c r="K65" s="100" t="s">
        <v>426</v>
      </c>
      <c r="L65" s="100" t="s">
        <v>426</v>
      </c>
      <c r="M65" s="104">
        <v>0.32760363329000303</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1328.0139999999999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9.0513242740230898E-2</v>
      </c>
      <c r="F68" s="100" t="s">
        <v>427</v>
      </c>
      <c r="G68" s="103">
        <v>0.48555693610454997</v>
      </c>
      <c r="H68" s="100" t="s">
        <v>427</v>
      </c>
      <c r="I68" s="100" t="s">
        <v>426</v>
      </c>
      <c r="J68" s="100" t="s">
        <v>426</v>
      </c>
      <c r="K68" s="100" t="s">
        <v>426</v>
      </c>
      <c r="L68" s="100" t="s">
        <v>426</v>
      </c>
      <c r="M68" s="100" t="s">
        <v>425</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6.4865578277615938</v>
      </c>
      <c r="F70" s="103">
        <v>17.46532384</v>
      </c>
      <c r="G70" s="103">
        <v>8.72879654409358</v>
      </c>
      <c r="H70" s="103">
        <v>0.61617516702460573</v>
      </c>
      <c r="I70" s="100" t="s">
        <v>426</v>
      </c>
      <c r="J70" s="100" t="s">
        <v>426</v>
      </c>
      <c r="K70" s="100" t="s">
        <v>426</v>
      </c>
      <c r="L70" s="100" t="s">
        <v>426</v>
      </c>
      <c r="M70" s="104">
        <v>12.698806096068573</v>
      </c>
      <c r="N70" s="104">
        <v>3.2000000000000003E-4</v>
      </c>
      <c r="O70" s="100" t="s">
        <v>425</v>
      </c>
      <c r="P70" s="104">
        <v>0.71208863496725705</v>
      </c>
      <c r="Q70" s="100" t="s">
        <v>425</v>
      </c>
      <c r="R70" s="104">
        <v>7.2000000000000005E-4</v>
      </c>
      <c r="S70" s="104">
        <v>4.6000000000000001E-4</v>
      </c>
      <c r="T70" s="104">
        <v>0.93520301053098898</v>
      </c>
      <c r="U70" s="100" t="s">
        <v>425</v>
      </c>
      <c r="V70" s="104">
        <v>0.2031</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425</v>
      </c>
      <c r="H71" s="100" t="s">
        <v>428</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5.1452802796089721</v>
      </c>
      <c r="F72" s="103">
        <v>0.32322160100000003</v>
      </c>
      <c r="G72" s="103">
        <v>5.1819809207099921</v>
      </c>
      <c r="H72" s="103">
        <v>5.3999999999999999E-2</v>
      </c>
      <c r="I72" s="100" t="s">
        <v>426</v>
      </c>
      <c r="J72" s="100" t="s">
        <v>426</v>
      </c>
      <c r="K72" s="100" t="s">
        <v>426</v>
      </c>
      <c r="L72" s="100" t="s">
        <v>426</v>
      </c>
      <c r="M72" s="104">
        <v>184.43951200285733</v>
      </c>
      <c r="N72" s="104">
        <v>68.968498213704805</v>
      </c>
      <c r="O72" s="104">
        <v>0.28461900000000001</v>
      </c>
      <c r="P72" s="104">
        <v>3.7499999999999999E-2</v>
      </c>
      <c r="Q72" s="100" t="s">
        <v>425</v>
      </c>
      <c r="R72" s="104">
        <v>1.77691</v>
      </c>
      <c r="S72" s="104">
        <v>3.5999999999999997E-2</v>
      </c>
      <c r="T72" s="104">
        <v>1.583056</v>
      </c>
      <c r="U72" s="100" t="s">
        <v>425</v>
      </c>
      <c r="V72" s="104">
        <v>12.216173999999999</v>
      </c>
      <c r="W72" s="104">
        <v>81.122013260000003</v>
      </c>
      <c r="X72" s="104">
        <v>0.17602815399999999</v>
      </c>
      <c r="Y72" s="104">
        <v>0.17211498159999999</v>
      </c>
      <c r="Z72" s="104">
        <v>0.30903079280000001</v>
      </c>
      <c r="AA72" s="104">
        <v>9.133833542E-2</v>
      </c>
      <c r="AB72" s="104">
        <v>0.74851226380000002</v>
      </c>
      <c r="AC72" s="104">
        <v>0.17283064849999999</v>
      </c>
      <c r="AD72" s="100" t="s">
        <v>427</v>
      </c>
      <c r="AE72" s="99"/>
      <c r="AF72" s="101" t="s">
        <v>427</v>
      </c>
      <c r="AG72" s="101" t="s">
        <v>427</v>
      </c>
      <c r="AH72" s="101" t="s">
        <v>427</v>
      </c>
      <c r="AI72" s="101" t="s">
        <v>427</v>
      </c>
      <c r="AJ72" s="101" t="s">
        <v>427</v>
      </c>
      <c r="AK72" s="101">
        <v>4679.8689999999997</v>
      </c>
      <c r="AL72" s="29" t="s">
        <v>180</v>
      </c>
    </row>
    <row r="73" spans="1:38" ht="26.25" customHeight="1" thickBot="1" x14ac:dyDescent="0.3">
      <c r="A73" s="40" t="s">
        <v>54</v>
      </c>
      <c r="B73" s="40" t="s">
        <v>181</v>
      </c>
      <c r="C73" s="41" t="s">
        <v>182</v>
      </c>
      <c r="D73" s="42"/>
      <c r="E73" s="100" t="s">
        <v>425</v>
      </c>
      <c r="F73" s="100" t="s">
        <v>425</v>
      </c>
      <c r="G73" s="103">
        <v>0.25883394935173398</v>
      </c>
      <c r="H73" s="100" t="s">
        <v>427</v>
      </c>
      <c r="I73" s="100" t="s">
        <v>426</v>
      </c>
      <c r="J73" s="100" t="s">
        <v>426</v>
      </c>
      <c r="K73" s="100" t="s">
        <v>426</v>
      </c>
      <c r="L73" s="100" t="s">
        <v>426</v>
      </c>
      <c r="M73" s="104">
        <v>5.35749085559123E-2</v>
      </c>
      <c r="N73" s="104">
        <v>2.00837213239651E-2</v>
      </c>
      <c r="O73" s="100" t="s">
        <v>425</v>
      </c>
      <c r="P73" s="100" t="s">
        <v>425</v>
      </c>
      <c r="Q73" s="100" t="s">
        <v>425</v>
      </c>
      <c r="R73" s="100" t="s">
        <v>425</v>
      </c>
      <c r="S73" s="100" t="s">
        <v>425</v>
      </c>
      <c r="T73" s="104">
        <v>3.80692126448066E-3</v>
      </c>
      <c r="U73" s="100" t="s">
        <v>425</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5.1808328727872797E-2</v>
      </c>
      <c r="F74" s="100" t="s">
        <v>428</v>
      </c>
      <c r="G74" s="103">
        <v>7.2389999999999998E-4</v>
      </c>
      <c r="H74" s="100" t="s">
        <v>428</v>
      </c>
      <c r="I74" s="100" t="s">
        <v>426</v>
      </c>
      <c r="J74" s="100" t="s">
        <v>426</v>
      </c>
      <c r="K74" s="100" t="s">
        <v>426</v>
      </c>
      <c r="L74" s="100" t="s">
        <v>426</v>
      </c>
      <c r="M74" s="104">
        <v>1.124948282117859E-2</v>
      </c>
      <c r="N74" s="100" t="s">
        <v>428</v>
      </c>
      <c r="O74" s="104">
        <v>1E-4</v>
      </c>
      <c r="P74" s="100" t="s">
        <v>425</v>
      </c>
      <c r="Q74" s="100" t="s">
        <v>428</v>
      </c>
      <c r="R74" s="104">
        <v>0.11409999999999999</v>
      </c>
      <c r="S74" s="104">
        <v>3.2000000000000002E-3</v>
      </c>
      <c r="T74" s="100" t="s">
        <v>428</v>
      </c>
      <c r="U74" s="100" t="s">
        <v>428</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425</v>
      </c>
      <c r="I78" s="100" t="s">
        <v>426</v>
      </c>
      <c r="J78" s="100" t="s">
        <v>426</v>
      </c>
      <c r="K78" s="100" t="s">
        <v>426</v>
      </c>
      <c r="L78" s="100" t="s">
        <v>426</v>
      </c>
      <c r="M78" s="100" t="s">
        <v>428</v>
      </c>
      <c r="N78" s="100" t="s">
        <v>428</v>
      </c>
      <c r="O78" s="100" t="s">
        <v>428</v>
      </c>
      <c r="P78" s="100" t="s">
        <v>425</v>
      </c>
      <c r="Q78" s="100" t="s">
        <v>428</v>
      </c>
      <c r="R78" s="100" t="s">
        <v>428</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0.48039395543356811</v>
      </c>
      <c r="F80" s="103">
        <v>0.64159699999999997</v>
      </c>
      <c r="G80" s="103">
        <v>2.6037150408343495</v>
      </c>
      <c r="H80" s="100" t="s">
        <v>425</v>
      </c>
      <c r="I80" s="100" t="s">
        <v>426</v>
      </c>
      <c r="J80" s="100" t="s">
        <v>426</v>
      </c>
      <c r="K80" s="100" t="s">
        <v>426</v>
      </c>
      <c r="L80" s="100" t="s">
        <v>426</v>
      </c>
      <c r="M80" s="104">
        <v>9.9572498396151197</v>
      </c>
      <c r="N80" s="104">
        <v>30.02065714841919</v>
      </c>
      <c r="O80" s="104">
        <v>1.9331199999999999</v>
      </c>
      <c r="P80" s="100" t="s">
        <v>425</v>
      </c>
      <c r="Q80" s="104">
        <v>1.8157000000000001</v>
      </c>
      <c r="R80" s="104">
        <v>1.18E-4</v>
      </c>
      <c r="S80" s="104">
        <v>6.1968199999999953</v>
      </c>
      <c r="T80" s="104">
        <v>0.28149660376466035</v>
      </c>
      <c r="U80" s="104">
        <v>0.60277999999999998</v>
      </c>
      <c r="V80" s="104">
        <v>37.798999999999999</v>
      </c>
      <c r="W80" s="104">
        <v>25.053596299999999</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3">
        <v>0.46</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12.8862548780543</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5898824</v>
      </c>
      <c r="AL82" s="29" t="s">
        <v>436</v>
      </c>
    </row>
    <row r="83" spans="1:38" ht="26.25" customHeight="1" thickBot="1" x14ac:dyDescent="0.3">
      <c r="A83" s="40" t="s">
        <v>54</v>
      </c>
      <c r="B83" s="51" t="s">
        <v>210</v>
      </c>
      <c r="C83" s="52" t="s">
        <v>211</v>
      </c>
      <c r="D83" s="42"/>
      <c r="E83" s="103">
        <v>1.6654000000000002E-2</v>
      </c>
      <c r="F83" s="103">
        <v>3.9199999999999999E-2</v>
      </c>
      <c r="G83" s="103">
        <v>2.4839E-2</v>
      </c>
      <c r="H83" s="100" t="s">
        <v>425</v>
      </c>
      <c r="I83" s="100" t="s">
        <v>426</v>
      </c>
      <c r="J83" s="100" t="s">
        <v>426</v>
      </c>
      <c r="K83" s="100" t="s">
        <v>426</v>
      </c>
      <c r="L83" s="100" t="s">
        <v>426</v>
      </c>
      <c r="M83" s="104">
        <v>0.19498299999999996</v>
      </c>
      <c r="N83" s="100" t="s">
        <v>425</v>
      </c>
      <c r="O83" s="100" t="s">
        <v>425</v>
      </c>
      <c r="P83" s="100" t="s">
        <v>425</v>
      </c>
      <c r="Q83" s="100" t="s">
        <v>425</v>
      </c>
      <c r="R83" s="100" t="s">
        <v>425</v>
      </c>
      <c r="S83" s="100" t="s">
        <v>425</v>
      </c>
      <c r="T83" s="100" t="s">
        <v>425</v>
      </c>
      <c r="U83" s="100" t="s">
        <v>425</v>
      </c>
      <c r="V83" s="100" t="s">
        <v>425</v>
      </c>
      <c r="W83" s="104">
        <v>0.16800000000000001</v>
      </c>
      <c r="X83" s="104">
        <v>1.910045384E-3</v>
      </c>
      <c r="Y83" s="104">
        <v>4.067404519E-4</v>
      </c>
      <c r="Z83" s="104">
        <v>1.91939526E-6</v>
      </c>
      <c r="AA83" s="100" t="s">
        <v>425</v>
      </c>
      <c r="AB83" s="104">
        <v>2.3187052309999998E-3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426</v>
      </c>
      <c r="J84" s="100" t="s">
        <v>426</v>
      </c>
      <c r="K84" s="100" t="s">
        <v>426</v>
      </c>
      <c r="L84" s="100" t="s">
        <v>426</v>
      </c>
      <c r="M84" s="100" t="s">
        <v>425</v>
      </c>
      <c r="N84" s="100" t="s">
        <v>425</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7.9462272524635794E-2</v>
      </c>
      <c r="F85" s="103">
        <v>26.87669849145054</v>
      </c>
      <c r="G85" s="103">
        <v>1.5842659252918541E-3</v>
      </c>
      <c r="H85" s="100" t="s">
        <v>425</v>
      </c>
      <c r="I85" s="100" t="s">
        <v>426</v>
      </c>
      <c r="J85" s="100" t="s">
        <v>426</v>
      </c>
      <c r="K85" s="100" t="s">
        <v>426</v>
      </c>
      <c r="L85" s="100" t="s">
        <v>426</v>
      </c>
      <c r="M85" s="104">
        <v>1.8450044759320407E-2</v>
      </c>
      <c r="N85" s="104">
        <v>1.83260677758173E-3</v>
      </c>
      <c r="O85" s="104">
        <v>2.6897231270358002E-4</v>
      </c>
      <c r="P85" s="100" t="s">
        <v>425</v>
      </c>
      <c r="Q85" s="100" t="s">
        <v>425</v>
      </c>
      <c r="R85" s="104">
        <v>0.15450036274509804</v>
      </c>
      <c r="S85" s="100" t="s">
        <v>425</v>
      </c>
      <c r="T85" s="100" t="s">
        <v>425</v>
      </c>
      <c r="U85" s="100" t="s">
        <v>425</v>
      </c>
      <c r="V85" s="100" t="s">
        <v>425</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1.9719161898484102E-3</v>
      </c>
      <c r="F86" s="103">
        <v>1.9320689</v>
      </c>
      <c r="G86" s="100" t="s">
        <v>425</v>
      </c>
      <c r="H86" s="100" t="s">
        <v>425</v>
      </c>
      <c r="I86" s="100" t="s">
        <v>426</v>
      </c>
      <c r="J86" s="100" t="s">
        <v>426</v>
      </c>
      <c r="K86" s="100" t="s">
        <v>426</v>
      </c>
      <c r="L86" s="100" t="s">
        <v>426</v>
      </c>
      <c r="M86" s="104">
        <v>1.7765536328233199E-3</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0.98133749999999997</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3.0672480515616284E-2</v>
      </c>
      <c r="F88" s="103">
        <v>5.2097162313278336</v>
      </c>
      <c r="G88" s="103">
        <v>8.2663737349737646E-3</v>
      </c>
      <c r="H88" s="103">
        <v>1.1539999999999999E-3</v>
      </c>
      <c r="I88" s="100" t="s">
        <v>426</v>
      </c>
      <c r="J88" s="100" t="s">
        <v>426</v>
      </c>
      <c r="K88" s="100" t="s">
        <v>426</v>
      </c>
      <c r="L88" s="100" t="s">
        <v>426</v>
      </c>
      <c r="M88" s="104">
        <v>3.5690457323031145E-2</v>
      </c>
      <c r="N88" s="100" t="s">
        <v>425</v>
      </c>
      <c r="O88" s="100" t="s">
        <v>425</v>
      </c>
      <c r="P88" s="100" t="s">
        <v>425</v>
      </c>
      <c r="Q88" s="100" t="s">
        <v>425</v>
      </c>
      <c r="R88" s="100" t="s">
        <v>425</v>
      </c>
      <c r="S88" s="100" t="s">
        <v>425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1.043737894797069E-3</v>
      </c>
      <c r="F89" s="103">
        <v>9.4169999999999998</v>
      </c>
      <c r="G89" s="103">
        <v>3.0395587803684978E-4</v>
      </c>
      <c r="H89" s="103">
        <v>8.0000000000000007E-5</v>
      </c>
      <c r="I89" s="100" t="s">
        <v>426</v>
      </c>
      <c r="J89" s="100" t="s">
        <v>426</v>
      </c>
      <c r="K89" s="100" t="s">
        <v>426</v>
      </c>
      <c r="L89" s="100" t="s">
        <v>426</v>
      </c>
      <c r="M89" s="104">
        <v>1.0606365260529269E-3</v>
      </c>
      <c r="N89" s="100" t="s">
        <v>427</v>
      </c>
      <c r="O89" s="100" t="s">
        <v>427</v>
      </c>
      <c r="P89" s="100" t="s">
        <v>425</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1.2659308410536401E-3</v>
      </c>
      <c r="F90" s="103">
        <v>3.7517629457890593</v>
      </c>
      <c r="G90" s="100" t="s">
        <v>427</v>
      </c>
      <c r="H90" s="100" t="s">
        <v>427</v>
      </c>
      <c r="I90" s="100" t="s">
        <v>426</v>
      </c>
      <c r="J90" s="100" t="s">
        <v>426</v>
      </c>
      <c r="K90" s="100" t="s">
        <v>426</v>
      </c>
      <c r="L90" s="100" t="s">
        <v>426</v>
      </c>
      <c r="M90" s="100" t="s">
        <v>427</v>
      </c>
      <c r="N90" s="100" t="s">
        <v>427</v>
      </c>
      <c r="O90" s="100" t="s">
        <v>427</v>
      </c>
      <c r="P90" s="100" t="s">
        <v>427</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2.1046878015999998E-2</v>
      </c>
      <c r="F91" s="145">
        <v>7.3206738714486491E-2</v>
      </c>
      <c r="G91" s="145">
        <v>9.8308995139999994E-3</v>
      </c>
      <c r="H91" s="145">
        <v>4.7714470699999997E-2</v>
      </c>
      <c r="I91" s="134" t="s">
        <v>426</v>
      </c>
      <c r="J91" s="134" t="s">
        <v>426</v>
      </c>
      <c r="K91" s="134" t="s">
        <v>426</v>
      </c>
      <c r="L91" s="134" t="s">
        <v>426</v>
      </c>
      <c r="M91" s="146">
        <v>0.64317493714200002</v>
      </c>
      <c r="N91" s="146">
        <v>1.0612973854678023</v>
      </c>
      <c r="O91" s="146">
        <v>0.10405704458381042</v>
      </c>
      <c r="P91" s="146">
        <v>1.6866923384399998E-3</v>
      </c>
      <c r="Q91" s="146">
        <v>1.8713597811400001E-3</v>
      </c>
      <c r="R91" s="146">
        <v>0.19030212537590813</v>
      </c>
      <c r="S91" s="146">
        <v>7.4817253756776347</v>
      </c>
      <c r="T91" s="146">
        <v>0.35144701497462172</v>
      </c>
      <c r="U91" s="146">
        <v>4.0024853950496139E-2</v>
      </c>
      <c r="V91" s="146">
        <v>4.3286700445503374</v>
      </c>
      <c r="W91" s="146">
        <v>1.1497460000000001E-3</v>
      </c>
      <c r="X91" s="146">
        <v>1.276218373E-3</v>
      </c>
      <c r="Y91" s="146">
        <v>5.1738582689999995E-4</v>
      </c>
      <c r="Z91" s="146">
        <v>5.1738582689999995E-4</v>
      </c>
      <c r="AA91" s="146">
        <v>5.1738582689999995E-4</v>
      </c>
      <c r="AB91" s="146">
        <v>2.8283758539999998E-3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426</v>
      </c>
      <c r="J92" s="100" t="s">
        <v>426</v>
      </c>
      <c r="K92" s="100" t="s">
        <v>426</v>
      </c>
      <c r="L92" s="100" t="s">
        <v>426</v>
      </c>
      <c r="M92" s="100" t="s">
        <v>425</v>
      </c>
      <c r="N92" s="100" t="s">
        <v>427</v>
      </c>
      <c r="O92" s="100" t="s">
        <v>427</v>
      </c>
      <c r="P92" s="100" t="s">
        <v>425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0.12853192070022104</v>
      </c>
      <c r="F93" s="103">
        <v>1.5684211665979602</v>
      </c>
      <c r="G93" s="103">
        <v>6.3008923379928097E-2</v>
      </c>
      <c r="H93" s="100" t="s">
        <v>425</v>
      </c>
      <c r="I93" s="100" t="s">
        <v>426</v>
      </c>
      <c r="J93" s="100" t="s">
        <v>426</v>
      </c>
      <c r="K93" s="100" t="s">
        <v>426</v>
      </c>
      <c r="L93" s="100" t="s">
        <v>426</v>
      </c>
      <c r="M93" s="104">
        <v>0.1438839606491191</v>
      </c>
      <c r="N93" s="100" t="s">
        <v>425</v>
      </c>
      <c r="O93" s="100" t="s">
        <v>427</v>
      </c>
      <c r="P93" s="100" t="s">
        <v>425</v>
      </c>
      <c r="Q93" s="100" t="s">
        <v>427</v>
      </c>
      <c r="R93" s="100" t="s">
        <v>427</v>
      </c>
      <c r="S93" s="100" t="s">
        <v>427</v>
      </c>
      <c r="T93" s="100" t="s">
        <v>427</v>
      </c>
      <c r="U93" s="100" t="s">
        <v>427</v>
      </c>
      <c r="V93" s="100" t="s">
        <v>427</v>
      </c>
      <c r="W93" s="104">
        <v>1.41168E-3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0.85727294583340352</v>
      </c>
      <c r="F95" s="103">
        <v>0.46654000000000001</v>
      </c>
      <c r="G95" s="100" t="s">
        <v>425</v>
      </c>
      <c r="H95" s="100" t="s">
        <v>427</v>
      </c>
      <c r="I95" s="100" t="s">
        <v>426</v>
      </c>
      <c r="J95" s="100" t="s">
        <v>426</v>
      </c>
      <c r="K95" s="100" t="s">
        <v>426</v>
      </c>
      <c r="L95" s="100" t="s">
        <v>426</v>
      </c>
      <c r="M95" s="104">
        <v>0.32959183524802643</v>
      </c>
      <c r="N95" s="100" t="s">
        <v>425</v>
      </c>
      <c r="O95" s="100" t="s">
        <v>427</v>
      </c>
      <c r="P95" s="100" t="s">
        <v>427</v>
      </c>
      <c r="Q95" s="100" t="s">
        <v>427</v>
      </c>
      <c r="R95" s="100" t="s">
        <v>427</v>
      </c>
      <c r="S95" s="100" t="s">
        <v>427</v>
      </c>
      <c r="T95" s="100" t="s">
        <v>427</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0.80362329560000001</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1.8680492006268239E-2</v>
      </c>
      <c r="F98" s="100" t="s">
        <v>428</v>
      </c>
      <c r="G98" s="103">
        <v>2.5633074199828939E-3</v>
      </c>
      <c r="H98" s="103">
        <v>4.1000000000000003E-3</v>
      </c>
      <c r="I98" s="100" t="s">
        <v>426</v>
      </c>
      <c r="J98" s="100" t="s">
        <v>426</v>
      </c>
      <c r="K98" s="100" t="s">
        <v>426</v>
      </c>
      <c r="L98" s="100" t="s">
        <v>426</v>
      </c>
      <c r="M98" s="104">
        <v>2.1226518337255532E-2</v>
      </c>
      <c r="N98" s="104">
        <v>8.0725038955417702E-2</v>
      </c>
      <c r="O98" s="104">
        <v>1.4302768729642E-4</v>
      </c>
      <c r="P98" s="104">
        <v>7.2000000000000002E-5</v>
      </c>
      <c r="Q98" s="104">
        <v>1.8E-5</v>
      </c>
      <c r="R98" s="104">
        <v>8.7163725490195998E-4</v>
      </c>
      <c r="S98" s="104">
        <v>1.4225E-2</v>
      </c>
      <c r="T98" s="104">
        <v>3.5300000000000002E-4</v>
      </c>
      <c r="U98" s="100" t="s">
        <v>425</v>
      </c>
      <c r="V98" s="104">
        <v>3.214</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0.36134532220931498</v>
      </c>
      <c r="F99" s="103">
        <v>5.9401401795801698</v>
      </c>
      <c r="G99" s="100" t="s">
        <v>427</v>
      </c>
      <c r="H99" s="103">
        <v>2.9473538979657699</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348.09699999999998</v>
      </c>
      <c r="AL99" s="29" t="s">
        <v>244</v>
      </c>
    </row>
    <row r="100" spans="1:38" ht="26.25" customHeight="1" thickBot="1" x14ac:dyDescent="0.3">
      <c r="A100" s="40" t="s">
        <v>242</v>
      </c>
      <c r="B100" s="40" t="s">
        <v>245</v>
      </c>
      <c r="C100" s="41" t="s">
        <v>407</v>
      </c>
      <c r="D100" s="54"/>
      <c r="E100" s="103">
        <v>1.0564061784844101</v>
      </c>
      <c r="F100" s="103">
        <v>11.271315602329</v>
      </c>
      <c r="G100" s="100" t="s">
        <v>427</v>
      </c>
      <c r="H100" s="103">
        <v>5.3409316669337699</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1290.152</v>
      </c>
      <c r="AL100" s="29" t="s">
        <v>244</v>
      </c>
    </row>
    <row r="101" spans="1:38" ht="26.25" customHeight="1" thickBot="1" x14ac:dyDescent="0.3">
      <c r="A101" s="40" t="s">
        <v>242</v>
      </c>
      <c r="B101" s="40" t="s">
        <v>246</v>
      </c>
      <c r="C101" s="41" t="s">
        <v>247</v>
      </c>
      <c r="D101" s="54"/>
      <c r="E101" s="103">
        <v>4.7838444222493403E-3</v>
      </c>
      <c r="F101" s="103">
        <v>2.7235421999999999E-2</v>
      </c>
      <c r="G101" s="100" t="s">
        <v>427</v>
      </c>
      <c r="H101" s="103">
        <v>3.9469946352347698E-2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97.617999999999995</v>
      </c>
      <c r="AL101" s="29" t="s">
        <v>244</v>
      </c>
    </row>
    <row r="102" spans="1:38" ht="26.25" customHeight="1" thickBot="1" x14ac:dyDescent="0.3">
      <c r="A102" s="40" t="s">
        <v>242</v>
      </c>
      <c r="B102" s="40" t="s">
        <v>248</v>
      </c>
      <c r="C102" s="41" t="s">
        <v>385</v>
      </c>
      <c r="D102" s="54"/>
      <c r="E102" s="103">
        <v>0.61163383096277302</v>
      </c>
      <c r="F102" s="103">
        <v>1.5453041694943299</v>
      </c>
      <c r="G102" s="100" t="s">
        <v>427</v>
      </c>
      <c r="H102" s="103">
        <v>16.1300862848286</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6708.77</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1.222034701706E-3</v>
      </c>
      <c r="F104" s="103">
        <v>3.4962719999999999E-3</v>
      </c>
      <c r="G104" s="100" t="s">
        <v>427</v>
      </c>
      <c r="H104" s="103">
        <v>2.55573153063236E-3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5.6029999999999998</v>
      </c>
      <c r="AL104" s="29" t="s">
        <v>244</v>
      </c>
    </row>
    <row r="105" spans="1:38" ht="26.25" customHeight="1" thickBot="1" x14ac:dyDescent="0.3">
      <c r="A105" s="40" t="s">
        <v>242</v>
      </c>
      <c r="B105" s="40" t="s">
        <v>253</v>
      </c>
      <c r="C105" s="41" t="s">
        <v>254</v>
      </c>
      <c r="D105" s="54"/>
      <c r="E105" s="103">
        <v>1.34183427875055E-2</v>
      </c>
      <c r="F105" s="103">
        <v>0.13781707200000001</v>
      </c>
      <c r="G105" s="100" t="s">
        <v>427</v>
      </c>
      <c r="H105" s="103">
        <v>7.1409789910522395E-2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17.712</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1.5819411403747902E-2</v>
      </c>
      <c r="F107" s="103">
        <v>0.41687396550982497</v>
      </c>
      <c r="G107" s="100" t="s">
        <v>427</v>
      </c>
      <c r="H107" s="103">
        <v>1.19423000447012</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14511.127</v>
      </c>
      <c r="AL107" s="29" t="s">
        <v>244</v>
      </c>
    </row>
    <row r="108" spans="1:38" ht="26.25" customHeight="1" thickBot="1" x14ac:dyDescent="0.3">
      <c r="A108" s="40" t="s">
        <v>242</v>
      </c>
      <c r="B108" s="40" t="s">
        <v>258</v>
      </c>
      <c r="C108" s="41" t="s">
        <v>379</v>
      </c>
      <c r="D108" s="54"/>
      <c r="E108" s="103">
        <v>4.01226876303361E-2</v>
      </c>
      <c r="F108" s="103">
        <v>0.93091280419623401</v>
      </c>
      <c r="G108" s="100" t="s">
        <v>427</v>
      </c>
      <c r="H108" s="103">
        <v>1.0816378837758001</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21061.794000000002</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1.4877045005042059E-3</v>
      </c>
      <c r="F110" s="103">
        <v>0.21417466499999999</v>
      </c>
      <c r="G110" s="100" t="s">
        <v>427</v>
      </c>
      <c r="H110" s="103">
        <v>0.10913290251378931</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437.98500000000001</v>
      </c>
      <c r="AL110" s="29" t="s">
        <v>244</v>
      </c>
    </row>
    <row r="111" spans="1:38" ht="26.25" customHeight="1" thickBot="1" x14ac:dyDescent="0.3">
      <c r="A111" s="40" t="s">
        <v>242</v>
      </c>
      <c r="B111" s="40" t="s">
        <v>261</v>
      </c>
      <c r="C111" s="41" t="s">
        <v>375</v>
      </c>
      <c r="D111" s="54"/>
      <c r="E111" s="103">
        <v>9.3795690403361311E-3</v>
      </c>
      <c r="F111" s="103">
        <v>3.8057037000000002E-2</v>
      </c>
      <c r="G111" s="100" t="s">
        <v>427</v>
      </c>
      <c r="H111" s="103">
        <v>4.2976819999999999E-2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50.801000000000002</v>
      </c>
      <c r="AL111" s="29" t="s">
        <v>244</v>
      </c>
    </row>
    <row r="112" spans="1:38" ht="26.25" customHeight="1" thickBot="1" x14ac:dyDescent="0.3">
      <c r="A112" s="40" t="s">
        <v>262</v>
      </c>
      <c r="B112" s="40" t="s">
        <v>263</v>
      </c>
      <c r="C112" s="41" t="s">
        <v>264</v>
      </c>
      <c r="D112" s="42"/>
      <c r="E112" s="103">
        <v>3.3637999999999999</v>
      </c>
      <c r="F112" s="100" t="s">
        <v>427</v>
      </c>
      <c r="G112" s="100" t="s">
        <v>427</v>
      </c>
      <c r="H112" s="103">
        <v>2.75711464285714</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453</v>
      </c>
      <c r="AL112" s="29" t="s">
        <v>417</v>
      </c>
    </row>
    <row r="113" spans="1:38" ht="26.25" customHeight="1" thickBot="1" x14ac:dyDescent="0.3">
      <c r="A113" s="40" t="s">
        <v>262</v>
      </c>
      <c r="B113" s="55" t="s">
        <v>265</v>
      </c>
      <c r="C113" s="56" t="s">
        <v>266</v>
      </c>
      <c r="D113" s="42"/>
      <c r="E113" s="103">
        <v>6.3485385668264502</v>
      </c>
      <c r="F113" s="103">
        <v>10.625576505042011</v>
      </c>
      <c r="G113" s="100" t="s">
        <v>427</v>
      </c>
      <c r="H113" s="103">
        <v>61.022083430319888</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158713464.170661</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1.85612778181818E-3</v>
      </c>
      <c r="F115" s="100" t="s">
        <v>427</v>
      </c>
      <c r="G115" s="100" t="s">
        <v>427</v>
      </c>
      <c r="H115" s="103">
        <v>3.71225556363636E-3</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46403.194545454542</v>
      </c>
      <c r="AL115" s="29" t="s">
        <v>431</v>
      </c>
    </row>
    <row r="116" spans="1:38" ht="26.25" customHeight="1" thickBot="1" x14ac:dyDescent="0.3">
      <c r="A116" s="40" t="s">
        <v>262</v>
      </c>
      <c r="B116" s="40" t="s">
        <v>270</v>
      </c>
      <c r="C116" s="46" t="s">
        <v>408</v>
      </c>
      <c r="D116" s="42"/>
      <c r="E116" s="103">
        <v>1.3833498517585585</v>
      </c>
      <c r="F116" s="103">
        <v>0.19499442911323162</v>
      </c>
      <c r="G116" s="100" t="s">
        <v>427</v>
      </c>
      <c r="H116" s="103">
        <v>3.359563925699363</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34583746.293963999</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0.53643216380000003</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623758.32999999996</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1.7049023269812</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1661.6190000000001</v>
      </c>
      <c r="AL125" s="29" t="s">
        <v>422</v>
      </c>
    </row>
    <row r="126" spans="1:38" ht="26.25" customHeight="1" thickBot="1" x14ac:dyDescent="0.3">
      <c r="A126" s="40" t="s">
        <v>287</v>
      </c>
      <c r="B126" s="40" t="s">
        <v>290</v>
      </c>
      <c r="C126" s="41" t="s">
        <v>291</v>
      </c>
      <c r="D126" s="42"/>
      <c r="E126" s="100" t="s">
        <v>425</v>
      </c>
      <c r="F126" s="103">
        <v>2.0574509989712501E-2</v>
      </c>
      <c r="G126" s="100" t="s">
        <v>427</v>
      </c>
      <c r="H126" s="103">
        <v>0.1459164</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607.98500000000001</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0.32367420000000002</v>
      </c>
      <c r="F128" s="103">
        <v>5.2590060428809099E-3</v>
      </c>
      <c r="G128" s="103">
        <v>5.6851699999999998E-2</v>
      </c>
      <c r="H128" s="100" t="s">
        <v>425</v>
      </c>
      <c r="I128" s="100" t="s">
        <v>426</v>
      </c>
      <c r="J128" s="100" t="s">
        <v>426</v>
      </c>
      <c r="K128" s="100" t="s">
        <v>426</v>
      </c>
      <c r="L128" s="100" t="s">
        <v>426</v>
      </c>
      <c r="M128" s="104">
        <v>7.1533699999999992E-2</v>
      </c>
      <c r="N128" s="104">
        <v>1.6281E-2</v>
      </c>
      <c r="O128" s="104">
        <v>2.7599999999999999E-4</v>
      </c>
      <c r="P128" s="104">
        <v>1.5640000000000001E-3</v>
      </c>
      <c r="Q128" s="104">
        <v>4.7800000000000002E-4</v>
      </c>
      <c r="R128" s="104">
        <v>2.2079999999999999E-3</v>
      </c>
      <c r="S128" s="104">
        <v>1.0120000000000001E-3</v>
      </c>
      <c r="T128" s="104">
        <v>1.0120000000000001E-3</v>
      </c>
      <c r="U128" s="100" t="s">
        <v>425</v>
      </c>
      <c r="V128" s="100" t="s">
        <v>425</v>
      </c>
      <c r="W128" s="104">
        <v>7.5138352770000001</v>
      </c>
      <c r="X128" s="100" t="s">
        <v>425</v>
      </c>
      <c r="Y128" s="100" t="s">
        <v>425</v>
      </c>
      <c r="Z128" s="100" t="s">
        <v>425</v>
      </c>
      <c r="AA128" s="100" t="s">
        <v>425</v>
      </c>
      <c r="AB128" s="100" t="s">
        <v>425</v>
      </c>
      <c r="AC128" s="104">
        <v>0.19656924999</v>
      </c>
      <c r="AD128" s="100" t="s">
        <v>427</v>
      </c>
      <c r="AE128" s="99"/>
      <c r="AF128" s="101" t="s">
        <v>427</v>
      </c>
      <c r="AG128" s="101" t="s">
        <v>427</v>
      </c>
      <c r="AH128" s="101" t="s">
        <v>427</v>
      </c>
      <c r="AI128" s="101" t="s">
        <v>427</v>
      </c>
      <c r="AJ128" s="101" t="s">
        <v>427</v>
      </c>
      <c r="AK128" s="101">
        <v>184.97960999213183</v>
      </c>
      <c r="AL128" s="29" t="s">
        <v>299</v>
      </c>
    </row>
    <row r="129" spans="1:38" ht="26.25" customHeight="1" thickBot="1" x14ac:dyDescent="0.3">
      <c r="A129" s="40" t="s">
        <v>287</v>
      </c>
      <c r="B129" s="44" t="s">
        <v>297</v>
      </c>
      <c r="C129" s="52" t="s">
        <v>298</v>
      </c>
      <c r="D129" s="42"/>
      <c r="E129" s="103">
        <v>0.37438344398961565</v>
      </c>
      <c r="F129" s="103">
        <v>4.5237991107906893E-3</v>
      </c>
      <c r="G129" s="103">
        <v>1.3793196122090267E-2</v>
      </c>
      <c r="H129" s="103">
        <v>9.4056734700263001E-7</v>
      </c>
      <c r="I129" s="100" t="s">
        <v>426</v>
      </c>
      <c r="J129" s="100" t="s">
        <v>426</v>
      </c>
      <c r="K129" s="100" t="s">
        <v>426</v>
      </c>
      <c r="L129" s="100" t="s">
        <v>426</v>
      </c>
      <c r="M129" s="104">
        <v>6.7539545698319797E-2</v>
      </c>
      <c r="N129" s="104">
        <v>0.1072</v>
      </c>
      <c r="O129" s="104">
        <v>1.1999999999999999E-3</v>
      </c>
      <c r="P129" s="104">
        <v>2.8661090347814361E-2</v>
      </c>
      <c r="Q129" s="104">
        <v>8.2000000000000007E-3</v>
      </c>
      <c r="R129" s="104">
        <v>2.5999999999999999E-2</v>
      </c>
      <c r="S129" s="104">
        <v>3.1899999999999998E-2</v>
      </c>
      <c r="T129" s="104">
        <v>1.0200000000000001E-2</v>
      </c>
      <c r="U129" s="104">
        <v>4.8999999999999998E-3</v>
      </c>
      <c r="V129" s="104">
        <v>7.5999999999999998E-2</v>
      </c>
      <c r="W129" s="104">
        <v>8.3164925539999999</v>
      </c>
      <c r="X129" s="100" t="s">
        <v>425</v>
      </c>
      <c r="Y129" s="100" t="s">
        <v>425</v>
      </c>
      <c r="Z129" s="100" t="s">
        <v>425</v>
      </c>
      <c r="AA129" s="100" t="s">
        <v>425</v>
      </c>
      <c r="AB129" s="100" t="s">
        <v>425</v>
      </c>
      <c r="AC129" s="104">
        <v>1.732602615E-2</v>
      </c>
      <c r="AD129" s="100" t="s">
        <v>427</v>
      </c>
      <c r="AE129" s="99"/>
      <c r="AF129" s="101" t="s">
        <v>427</v>
      </c>
      <c r="AG129" s="101" t="s">
        <v>427</v>
      </c>
      <c r="AH129" s="101" t="s">
        <v>427</v>
      </c>
      <c r="AI129" s="101" t="s">
        <v>427</v>
      </c>
      <c r="AJ129" s="101" t="s">
        <v>427</v>
      </c>
      <c r="AK129" s="101">
        <v>68.190390007868103</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1.1614166494723499E-4</v>
      </c>
      <c r="G131" s="100" t="s">
        <v>428</v>
      </c>
      <c r="H131" s="100" t="s">
        <v>428</v>
      </c>
      <c r="I131" s="100" t="s">
        <v>426</v>
      </c>
      <c r="J131" s="100" t="s">
        <v>426</v>
      </c>
      <c r="K131" s="100" t="s">
        <v>426</v>
      </c>
      <c r="L131" s="100" t="s">
        <v>426</v>
      </c>
      <c r="M131" s="100" t="s">
        <v>428</v>
      </c>
      <c r="N131" s="100" t="s">
        <v>428</v>
      </c>
      <c r="O131" s="100" t="s">
        <v>428</v>
      </c>
      <c r="P131" s="100" t="s">
        <v>428</v>
      </c>
      <c r="Q131" s="100" t="s">
        <v>428</v>
      </c>
      <c r="R131" s="100" t="s">
        <v>428</v>
      </c>
      <c r="S131" s="100" t="s">
        <v>428</v>
      </c>
      <c r="T131" s="100" t="s">
        <v>428</v>
      </c>
      <c r="U131" s="100" t="s">
        <v>428</v>
      </c>
      <c r="V131" s="100" t="s">
        <v>428</v>
      </c>
      <c r="W131" s="104">
        <v>7.1611485000000002E-2</v>
      </c>
      <c r="X131" s="100" t="s">
        <v>425</v>
      </c>
      <c r="Y131" s="100" t="s">
        <v>425</v>
      </c>
      <c r="Z131" s="100" t="s">
        <v>425</v>
      </c>
      <c r="AA131" s="100" t="s">
        <v>425</v>
      </c>
      <c r="AB131" s="100" t="s">
        <v>425</v>
      </c>
      <c r="AC131" s="104">
        <v>0.1184864494</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1.5976977452254401E-3</v>
      </c>
      <c r="G132" s="100" t="s">
        <v>428</v>
      </c>
      <c r="H132" s="100" t="s">
        <v>428</v>
      </c>
      <c r="I132" s="100" t="s">
        <v>426</v>
      </c>
      <c r="J132" s="100" t="s">
        <v>426</v>
      </c>
      <c r="K132" s="100" t="s">
        <v>426</v>
      </c>
      <c r="L132" s="100" t="s">
        <v>426</v>
      </c>
      <c r="M132" s="100" t="s">
        <v>428</v>
      </c>
      <c r="N132" s="100" t="s">
        <v>428</v>
      </c>
      <c r="O132" s="100" t="s">
        <v>428</v>
      </c>
      <c r="P132" s="100" t="s">
        <v>428</v>
      </c>
      <c r="Q132" s="100" t="s">
        <v>428</v>
      </c>
      <c r="R132" s="100" t="s">
        <v>428</v>
      </c>
      <c r="S132" s="100" t="s">
        <v>428</v>
      </c>
      <c r="T132" s="100" t="s">
        <v>428</v>
      </c>
      <c r="U132" s="100" t="s">
        <v>428</v>
      </c>
      <c r="V132" s="100" t="s">
        <v>428</v>
      </c>
      <c r="W132" s="104">
        <v>0.37847960899999999</v>
      </c>
      <c r="X132" s="100" t="s">
        <v>425</v>
      </c>
      <c r="Y132" s="100" t="s">
        <v>425</v>
      </c>
      <c r="Z132" s="100" t="s">
        <v>425</v>
      </c>
      <c r="AA132" s="100" t="s">
        <v>425</v>
      </c>
      <c r="AB132" s="100" t="s">
        <v>425</v>
      </c>
      <c r="AC132" s="104">
        <v>16.192302909999999</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0" t="s">
        <v>425</v>
      </c>
      <c r="N133" s="100" t="s">
        <v>425</v>
      </c>
      <c r="O133" s="100" t="s">
        <v>425</v>
      </c>
      <c r="P133" s="104">
        <v>1.94988E-2</v>
      </c>
      <c r="Q133" s="100" t="s">
        <v>425</v>
      </c>
      <c r="R133" s="100" t="s">
        <v>425</v>
      </c>
      <c r="S133" s="100" t="s">
        <v>425</v>
      </c>
      <c r="T133" s="100" t="s">
        <v>425</v>
      </c>
      <c r="U133" s="100" t="s">
        <v>425</v>
      </c>
      <c r="V133" s="100" t="s">
        <v>425</v>
      </c>
      <c r="W133" s="104">
        <v>7.7995200000000001E-2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19498.8</v>
      </c>
      <c r="AL133" s="29" t="s">
        <v>414</v>
      </c>
    </row>
    <row r="134" spans="1:38" ht="26.25" customHeight="1" thickBot="1" x14ac:dyDescent="0.3">
      <c r="A134" s="40" t="s">
        <v>287</v>
      </c>
      <c r="B134" s="44" t="s">
        <v>308</v>
      </c>
      <c r="C134" s="41" t="s">
        <v>309</v>
      </c>
      <c r="D134" s="42"/>
      <c r="E134" s="103">
        <v>3.6176892789452899E-3</v>
      </c>
      <c r="F134" s="100" t="s">
        <v>427</v>
      </c>
      <c r="G134" s="103">
        <v>4.5634663097593297E-3</v>
      </c>
      <c r="H134" s="100" t="s">
        <v>427</v>
      </c>
      <c r="I134" s="100" t="s">
        <v>426</v>
      </c>
      <c r="J134" s="100" t="s">
        <v>426</v>
      </c>
      <c r="K134" s="100" t="s">
        <v>426</v>
      </c>
      <c r="L134" s="100" t="s">
        <v>426</v>
      </c>
      <c r="M134" s="104">
        <v>5.5120749840283697E-5</v>
      </c>
      <c r="N134" s="104">
        <v>5.3189368442869999E-4</v>
      </c>
      <c r="O134" s="100" t="s">
        <v>427</v>
      </c>
      <c r="P134" s="100" t="s">
        <v>427</v>
      </c>
      <c r="Q134" s="100" t="s">
        <v>427</v>
      </c>
      <c r="R134" s="100" t="s">
        <v>427</v>
      </c>
      <c r="S134" s="100" t="s">
        <v>427</v>
      </c>
      <c r="T134" s="100" t="s">
        <v>427</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8.0141138680000001E-2</v>
      </c>
      <c r="F135" s="103">
        <v>3.0997987602503999E-2</v>
      </c>
      <c r="G135" s="103">
        <v>2.7721777529999998E-3</v>
      </c>
      <c r="H135" s="100" t="s">
        <v>425</v>
      </c>
      <c r="I135" s="100" t="s">
        <v>426</v>
      </c>
      <c r="J135" s="100" t="s">
        <v>426</v>
      </c>
      <c r="K135" s="100" t="s">
        <v>426</v>
      </c>
      <c r="L135" s="100" t="s">
        <v>426</v>
      </c>
      <c r="M135" s="104">
        <v>1.407006218</v>
      </c>
      <c r="N135" s="104">
        <v>1.234879180913E-2</v>
      </c>
      <c r="O135" s="104">
        <v>2.5201615937000001E-3</v>
      </c>
      <c r="P135" s="100" t="s">
        <v>425</v>
      </c>
      <c r="Q135" s="104">
        <v>1.0332662534169999E-2</v>
      </c>
      <c r="R135" s="104">
        <v>2.5201615936999998E-4</v>
      </c>
      <c r="S135" s="104">
        <v>5.0403231874000002E-3</v>
      </c>
      <c r="T135" s="100" t="s">
        <v>425</v>
      </c>
      <c r="U135" s="104">
        <v>1.7641131155899999E-3</v>
      </c>
      <c r="V135" s="104">
        <v>0.44178432737551998</v>
      </c>
      <c r="W135" s="104">
        <v>21.905528350000001</v>
      </c>
      <c r="X135" s="104">
        <v>2.4752009429999999E-2</v>
      </c>
      <c r="Y135" s="104">
        <v>3.2920172540000001E-2</v>
      </c>
      <c r="Z135" s="104">
        <v>1.3118565E-2</v>
      </c>
      <c r="AA135" s="104">
        <v>2.0049127640000001E-2</v>
      </c>
      <c r="AB135" s="104">
        <v>9.0839874609999996E-2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1.6959371814623844E-3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329010865.77828294</v>
      </c>
      <c r="AL136" s="29" t="s">
        <v>435</v>
      </c>
    </row>
    <row r="137" spans="1:38" ht="26.25" customHeight="1" thickBot="1" x14ac:dyDescent="0.3">
      <c r="A137" s="40" t="s">
        <v>287</v>
      </c>
      <c r="B137" s="40" t="s">
        <v>314</v>
      </c>
      <c r="C137" s="41" t="s">
        <v>315</v>
      </c>
      <c r="D137" s="42"/>
      <c r="E137" s="103">
        <v>3.1944781707936498E-3</v>
      </c>
      <c r="F137" s="100" t="s">
        <v>428</v>
      </c>
      <c r="G137" s="100" t="s">
        <v>425</v>
      </c>
      <c r="H137" s="103">
        <v>3.78789043698543E-3</v>
      </c>
      <c r="I137" s="100" t="s">
        <v>426</v>
      </c>
      <c r="J137" s="100" t="s">
        <v>426</v>
      </c>
      <c r="K137" s="100" t="s">
        <v>426</v>
      </c>
      <c r="L137" s="100" t="s">
        <v>426</v>
      </c>
      <c r="M137" s="100" t="s">
        <v>425</v>
      </c>
      <c r="N137" s="100" t="s">
        <v>425</v>
      </c>
      <c r="O137" s="100" t="s">
        <v>425</v>
      </c>
      <c r="P137" s="104">
        <v>7.4989435195036798E-3</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1.1376147398399999E-3</v>
      </c>
      <c r="O139" s="104">
        <v>2.2896648958099998E-3</v>
      </c>
      <c r="P139" s="104">
        <v>2.2896648958099998E-3</v>
      </c>
      <c r="Q139" s="104">
        <v>3.64800840963E-3</v>
      </c>
      <c r="R139" s="104">
        <v>3.4760036596500001E-3</v>
      </c>
      <c r="S139" s="104">
        <v>8.0792249124099994E-3</v>
      </c>
      <c r="T139" s="100" t="s">
        <v>427</v>
      </c>
      <c r="U139" s="100" t="s">
        <v>427</v>
      </c>
      <c r="V139" s="100" t="s">
        <v>427</v>
      </c>
      <c r="W139" s="104">
        <v>3.9625162989999998</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236.70508626855693</v>
      </c>
      <c r="F141" s="105">
        <f t="shared" ref="F141:AD141" si="0">SUM(F14:F140)</f>
        <v>203.26699247778271</v>
      </c>
      <c r="G141" s="105">
        <f t="shared" si="0"/>
        <v>163.8894380261487</v>
      </c>
      <c r="H141" s="105">
        <f t="shared" si="0"/>
        <v>96.112902779829923</v>
      </c>
      <c r="I141" s="105">
        <f t="shared" si="0"/>
        <v>7.4516558680337468</v>
      </c>
      <c r="J141" s="105">
        <f t="shared" si="0"/>
        <v>8.3775446707473176</v>
      </c>
      <c r="K141" s="105">
        <f t="shared" si="0"/>
        <v>9.3789742781279983</v>
      </c>
      <c r="L141" s="105">
        <f t="shared" si="0"/>
        <v>3.5118809523925099</v>
      </c>
      <c r="M141" s="105">
        <f t="shared" si="0"/>
        <v>608.77335678947873</v>
      </c>
      <c r="N141" s="105">
        <f t="shared" si="0"/>
        <v>172.1674309683313</v>
      </c>
      <c r="O141" s="105">
        <f t="shared" si="0"/>
        <v>2.8678366205171248</v>
      </c>
      <c r="P141" s="105">
        <f t="shared" si="0"/>
        <v>1.4573276331764231</v>
      </c>
      <c r="Q141" s="105">
        <f t="shared" si="0"/>
        <v>2.4299983546160946</v>
      </c>
      <c r="R141" s="105">
        <f>SUM(R14:R140)</f>
        <v>11.125948725589149</v>
      </c>
      <c r="S141" s="105">
        <f t="shared" si="0"/>
        <v>57.847234557535515</v>
      </c>
      <c r="T141" s="105">
        <f t="shared" si="0"/>
        <v>50.617117366672005</v>
      </c>
      <c r="U141" s="105">
        <f t="shared" si="0"/>
        <v>2.3594182991448425</v>
      </c>
      <c r="V141" s="105">
        <f t="shared" si="0"/>
        <v>82.221403576475339</v>
      </c>
      <c r="W141" s="105">
        <f t="shared" si="0"/>
        <v>219.70708736418703</v>
      </c>
      <c r="X141" s="105">
        <f t="shared" si="0"/>
        <v>2.1692021958565366</v>
      </c>
      <c r="Y141" s="105">
        <f t="shared" si="0"/>
        <v>2.3525660857200563</v>
      </c>
      <c r="Z141" s="105">
        <f t="shared" si="0"/>
        <v>1.4130223630078877</v>
      </c>
      <c r="AA141" s="105">
        <f t="shared" si="0"/>
        <v>1.1910167013413504</v>
      </c>
      <c r="AB141" s="105">
        <f t="shared" si="0"/>
        <v>7.1258073479678607</v>
      </c>
      <c r="AC141" s="105">
        <f t="shared" si="0"/>
        <v>66.617496818191</v>
      </c>
      <c r="AD141" s="105">
        <f t="shared" si="0"/>
        <v>1.7831055253219001</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44.604477946589462</v>
      </c>
      <c r="F143" s="100">
        <v>25.481437121035079</v>
      </c>
      <c r="G143" s="100">
        <v>0.83155959084892328</v>
      </c>
      <c r="H143" s="100">
        <v>0.80986315736764447</v>
      </c>
      <c r="I143" s="100" t="s">
        <v>426</v>
      </c>
      <c r="J143" s="100" t="s">
        <v>426</v>
      </c>
      <c r="K143" s="100" t="s">
        <v>426</v>
      </c>
      <c r="L143" s="100" t="s">
        <v>426</v>
      </c>
      <c r="M143" s="100">
        <v>204.09401131238192</v>
      </c>
      <c r="N143" s="100">
        <v>32.390432505114816</v>
      </c>
      <c r="O143" s="100">
        <v>2.9245621383296514E-4</v>
      </c>
      <c r="P143" s="100">
        <v>1.6350150615081809E-2</v>
      </c>
      <c r="Q143" s="100">
        <v>4.6771076325623006E-4</v>
      </c>
      <c r="R143" s="100">
        <v>1.725269531011717E-2</v>
      </c>
      <c r="S143" s="100">
        <v>1.189210378998292E-2</v>
      </c>
      <c r="T143" s="100">
        <v>2.9278498214773616E-3</v>
      </c>
      <c r="U143" s="100">
        <v>3.5050909884653012E-4</v>
      </c>
      <c r="V143" s="100">
        <v>5.957558786008442E-2</v>
      </c>
      <c r="W143" s="100">
        <v>1.4384749000000001</v>
      </c>
      <c r="X143" s="100">
        <v>4.2692022064200003E-2</v>
      </c>
      <c r="Y143" s="100">
        <v>5.1578569360499996E-2</v>
      </c>
      <c r="Z143" s="100">
        <v>3.6030487375800002E-2</v>
      </c>
      <c r="AA143" s="100">
        <v>4.6874856781599999E-2</v>
      </c>
      <c r="AB143" s="100">
        <v>0.17717593558210001</v>
      </c>
      <c r="AC143" s="100">
        <v>1.4384757000000001E-3</v>
      </c>
      <c r="AD143" s="101">
        <v>2.970154E-4</v>
      </c>
      <c r="AE143" s="99"/>
      <c r="AF143" s="101">
        <v>102128.1875371333</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4.7625390830549739</v>
      </c>
      <c r="F144" s="100">
        <v>0.62889769083919034</v>
      </c>
      <c r="G144" s="100">
        <v>0.13744953947541136</v>
      </c>
      <c r="H144" s="100">
        <v>6.3090949713830811E-3</v>
      </c>
      <c r="I144" s="100" t="s">
        <v>426</v>
      </c>
      <c r="J144" s="100" t="s">
        <v>426</v>
      </c>
      <c r="K144" s="100" t="s">
        <v>426</v>
      </c>
      <c r="L144" s="100" t="s">
        <v>426</v>
      </c>
      <c r="M144" s="100">
        <v>5.1741615973836597</v>
      </c>
      <c r="N144" s="100">
        <v>0.27583432018002352</v>
      </c>
      <c r="O144" s="100">
        <v>1.6069675275332228E-5</v>
      </c>
      <c r="P144" s="100">
        <v>1.5786870088428521E-3</v>
      </c>
      <c r="Q144" s="100">
        <v>3.1141761987925549E-5</v>
      </c>
      <c r="R144" s="100">
        <v>2.4555127649277999E-3</v>
      </c>
      <c r="S144" s="100">
        <v>1.6493842744066537E-3</v>
      </c>
      <c r="T144" s="100">
        <v>7.9242529542412549E-5</v>
      </c>
      <c r="U144" s="100">
        <v>3.0144173425186638E-5</v>
      </c>
      <c r="V144" s="100">
        <v>5.3960235596514266E-3</v>
      </c>
      <c r="W144" s="100">
        <v>0.11211860000000001</v>
      </c>
      <c r="X144" s="100">
        <v>6.0647715662000001E-3</v>
      </c>
      <c r="Y144" s="100">
        <v>6.8271654729999999E-3</v>
      </c>
      <c r="Z144" s="100">
        <v>5.3213091512000002E-3</v>
      </c>
      <c r="AA144" s="100">
        <v>5.7011690331E-3</v>
      </c>
      <c r="AB144" s="100">
        <v>2.3914415223500001E-2</v>
      </c>
      <c r="AC144" s="100">
        <v>1.1211869999999999E-4</v>
      </c>
      <c r="AD144" s="101">
        <v>2.5734399999999999E-5</v>
      </c>
      <c r="AE144" s="99"/>
      <c r="AF144" s="101">
        <v>12454.898387613701</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43.319602357099029</v>
      </c>
      <c r="F145" s="100">
        <v>2.23996122799285</v>
      </c>
      <c r="G145" s="100">
        <v>0.55681823130597241</v>
      </c>
      <c r="H145" s="100">
        <v>1.3669694720260408E-2</v>
      </c>
      <c r="I145" s="100" t="s">
        <v>426</v>
      </c>
      <c r="J145" s="100" t="s">
        <v>426</v>
      </c>
      <c r="K145" s="100" t="s">
        <v>426</v>
      </c>
      <c r="L145" s="100" t="s">
        <v>426</v>
      </c>
      <c r="M145" s="100">
        <v>9.7297549610523024</v>
      </c>
      <c r="N145" s="100">
        <v>9.9503674656990296E-3</v>
      </c>
      <c r="O145" s="100">
        <v>5.806144758061552E-5</v>
      </c>
      <c r="P145" s="100">
        <v>6.1502751171222288E-3</v>
      </c>
      <c r="Q145" s="100">
        <v>1.160889885498469E-4</v>
      </c>
      <c r="R145" s="100">
        <v>9.8610539573512328E-3</v>
      </c>
      <c r="S145" s="100">
        <v>6.6128001143068724E-3</v>
      </c>
      <c r="T145" s="100">
        <v>2.3275438949322413E-4</v>
      </c>
      <c r="U145" s="100">
        <v>1.1605508193846276E-4</v>
      </c>
      <c r="V145" s="100">
        <v>2.0888897550581771E-2</v>
      </c>
      <c r="W145" s="100">
        <v>0.29664769999999996</v>
      </c>
      <c r="X145" s="100">
        <v>4.2383476036000007E-3</v>
      </c>
      <c r="Y145" s="100">
        <v>2.5665549378800001E-2</v>
      </c>
      <c r="Z145" s="100">
        <v>2.86794854524E-2</v>
      </c>
      <c r="AA145" s="100">
        <v>6.5929851614000001E-3</v>
      </c>
      <c r="AB145" s="100">
        <v>6.5176367596200005E-2</v>
      </c>
      <c r="AC145" s="100">
        <v>1.747028E-4</v>
      </c>
      <c r="AD145" s="101">
        <v>5.5350499999999998E-5</v>
      </c>
      <c r="AE145" s="99"/>
      <c r="AF145" s="101">
        <v>49535.6066582329</v>
      </c>
      <c r="AG145" s="101" t="s">
        <v>427</v>
      </c>
      <c r="AH145" s="101">
        <v>5.8214593808000004</v>
      </c>
      <c r="AI145" s="101">
        <v>0</v>
      </c>
      <c r="AJ145" s="101" t="s">
        <v>427</v>
      </c>
      <c r="AK145" s="101" t="s">
        <v>427</v>
      </c>
      <c r="AL145" s="32" t="s">
        <v>50</v>
      </c>
    </row>
    <row r="146" spans="1:38" ht="26.25" customHeight="1" thickBot="1" x14ac:dyDescent="0.3">
      <c r="A146" s="65"/>
      <c r="B146" s="32" t="s">
        <v>349</v>
      </c>
      <c r="C146" s="66" t="s">
        <v>356</v>
      </c>
      <c r="D146" s="67" t="s">
        <v>280</v>
      </c>
      <c r="E146" s="100">
        <v>0.17942527940445122</v>
      </c>
      <c r="F146" s="100">
        <v>3.7939973286949562</v>
      </c>
      <c r="G146" s="100">
        <v>7.0949298219325158E-3</v>
      </c>
      <c r="H146" s="100">
        <v>1.4388441450963777E-3</v>
      </c>
      <c r="I146" s="100" t="s">
        <v>426</v>
      </c>
      <c r="J146" s="100" t="s">
        <v>426</v>
      </c>
      <c r="K146" s="100" t="s">
        <v>426</v>
      </c>
      <c r="L146" s="100" t="s">
        <v>426</v>
      </c>
      <c r="M146" s="100">
        <v>16.35765518424391</v>
      </c>
      <c r="N146" s="100">
        <v>0.83793751039250386</v>
      </c>
      <c r="O146" s="100">
        <v>1.1194587123340078E-3</v>
      </c>
      <c r="P146" s="100">
        <v>2.6378585235390116E-4</v>
      </c>
      <c r="Q146" s="100">
        <v>9.0960638742724541E-6</v>
      </c>
      <c r="R146" s="100">
        <v>4.8789948982067106E-3</v>
      </c>
      <c r="S146" s="100">
        <v>0.19009719820951812</v>
      </c>
      <c r="T146" s="100">
        <v>7.8561742130283004E-3</v>
      </c>
      <c r="U146" s="100">
        <v>1.114575402378959E-3</v>
      </c>
      <c r="V146" s="100">
        <v>0.11092387411432177</v>
      </c>
      <c r="W146" s="100">
        <v>1.9311000000000002E-2</v>
      </c>
      <c r="X146" s="100">
        <v>2.9426043829999999E-4</v>
      </c>
      <c r="Y146" s="100">
        <v>5.3947747020000004E-4</v>
      </c>
      <c r="Z146" s="100">
        <v>1.8391277389999999E-4</v>
      </c>
      <c r="AA146" s="100">
        <v>6.3143385720000004E-4</v>
      </c>
      <c r="AB146" s="100">
        <v>1.6490845396E-3</v>
      </c>
      <c r="AC146" s="100">
        <v>1.9310800000000002E-5</v>
      </c>
      <c r="AD146" s="101">
        <v>1.9310800000000002E-5</v>
      </c>
      <c r="AE146" s="99"/>
      <c r="AF146" s="101">
        <v>1327.2370001080999</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4.8190614871969961</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223.6065733929</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4.1766354700013171</v>
      </c>
      <c r="O148" s="100">
        <v>1.8575916097931969E-2</v>
      </c>
      <c r="P148" s="100">
        <v>0</v>
      </c>
      <c r="Q148" s="100">
        <v>4.7871758256839238E-2</v>
      </c>
      <c r="R148" s="100">
        <v>1.5558502309866589</v>
      </c>
      <c r="S148" s="100">
        <v>34.134885054187841</v>
      </c>
      <c r="T148" s="100">
        <v>0.24089917622106752</v>
      </c>
      <c r="U148" s="100">
        <v>2.8945481781089206E-2</v>
      </c>
      <c r="V148" s="100">
        <v>11.585192076685377</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48907.980041311566</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48907.980041311566</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216.9397042299224</v>
      </c>
      <c r="F152" s="118">
        <f t="shared" ref="F152:AD152" si="1">F141 + F151 + IF(AND(OR($B$4="AT",$B$4="BE",$B$4="CH",$B$4="GB",$B$4="IE",$B$4="LT",$B$4="LU",$B$4="NL"),SUM(F143:F149)&gt;0),SUM(F143:F149)-SUM(F27:F33),0)</f>
        <v>191.66957780673698</v>
      </c>
      <c r="G152" s="118">
        <f t="shared" si="1"/>
        <v>161.81752700139853</v>
      </c>
      <c r="H152" s="118">
        <f t="shared" si="1"/>
        <v>96.149952195168538</v>
      </c>
      <c r="I152" s="118">
        <f t="shared" si="1"/>
        <v>7.4516558680337468</v>
      </c>
      <c r="J152" s="118">
        <f t="shared" si="1"/>
        <v>8.3775446707473176</v>
      </c>
      <c r="K152" s="118">
        <f t="shared" si="1"/>
        <v>9.3789742781279983</v>
      </c>
      <c r="L152" s="118">
        <f t="shared" si="1"/>
        <v>3.5118809523925099</v>
      </c>
      <c r="M152" s="118">
        <f t="shared" si="1"/>
        <v>528.76773833068819</v>
      </c>
      <c r="N152" s="118">
        <f t="shared" si="1"/>
        <v>159.26091943413891</v>
      </c>
      <c r="O152" s="118">
        <f t="shared" si="1"/>
        <v>2.8633893426787331</v>
      </c>
      <c r="P152" s="118">
        <f t="shared" si="1"/>
        <v>1.4516931327239109</v>
      </c>
      <c r="Q152" s="118">
        <f t="shared" si="1"/>
        <v>2.4196149081359692</v>
      </c>
      <c r="R152" s="118">
        <f t="shared" si="1"/>
        <v>10.785810283322412</v>
      </c>
      <c r="S152" s="118">
        <f t="shared" si="1"/>
        <v>50.472498890602026</v>
      </c>
      <c r="T152" s="118">
        <f t="shared" si="1"/>
        <v>50.561908112509592</v>
      </c>
      <c r="U152" s="118">
        <f t="shared" si="1"/>
        <v>2.3528373105257345</v>
      </c>
      <c r="V152" s="118">
        <f t="shared" si="1"/>
        <v>79.731450794391051</v>
      </c>
      <c r="W152" s="118">
        <f t="shared" si="1"/>
        <v>219.30700636418703</v>
      </c>
      <c r="X152" s="118">
        <f t="shared" si="1"/>
        <v>2.1601902678985367</v>
      </c>
      <c r="Y152" s="118">
        <f t="shared" si="1"/>
        <v>2.3382321556701564</v>
      </c>
      <c r="Z152" s="118">
        <f t="shared" si="1"/>
        <v>1.4023163225608877</v>
      </c>
      <c r="AA152" s="118">
        <f t="shared" si="1"/>
        <v>1.1795677708206505</v>
      </c>
      <c r="AB152" s="118">
        <f t="shared" si="1"/>
        <v>7.0803065189922609</v>
      </c>
      <c r="AC152" s="118">
        <f t="shared" si="1"/>
        <v>66.617113141990998</v>
      </c>
      <c r="AD152" s="118">
        <f t="shared" si="1"/>
        <v>1.7830182769219001</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216.9397042299224</v>
      </c>
      <c r="F154" s="118">
        <f>F141 + F153 - IF(OR($B$6=2005,$B$6&gt;=2020),SUM(F99:F122),0) + IF(AND(OR($B$4="AT",$B$4="BE",$B$4="CH",$B$4="GB",$B$4="IE",$B$4="LT",$B$4="LU",$B$4="NL"),SUM(F143:F149)&gt;0),SUM(F143:F149)-SUM(F27:F33),0)</f>
        <v>191.66957780673698</v>
      </c>
      <c r="G154" s="118">
        <f>G141 + G153 + IF(AND(OR($B$4="AT",$B$4="BE",$B$4="CH",$B$4="GB",$B$4="IE",$B$4="LT",$B$4="LU",$B$4="NL"),SUM(G143:G149)&gt;0),SUM(G143:G149)-SUM(G27:G33),0)</f>
        <v>161.81752700139853</v>
      </c>
      <c r="H154" s="118">
        <f t="shared" ref="H154:AD154" si="2">H141 + H153 + IF(AND(OR($B$4="AT",$B$4="BE",$B$4="CH",$B$4="GB",$B$4="IE",$B$4="LT",$B$4="LU",$B$4="NL"),SUM(H143:H149)&gt;0),SUM(H143:H149)-SUM(H27:H33),0)</f>
        <v>96.149952195168538</v>
      </c>
      <c r="I154" s="118">
        <f t="shared" si="2"/>
        <v>7.4516558680337468</v>
      </c>
      <c r="J154" s="118">
        <f t="shared" si="2"/>
        <v>8.3775446707473176</v>
      </c>
      <c r="K154" s="118">
        <f t="shared" si="2"/>
        <v>9.3789742781279983</v>
      </c>
      <c r="L154" s="118">
        <f t="shared" si="2"/>
        <v>3.5118809523925099</v>
      </c>
      <c r="M154" s="118">
        <f t="shared" si="2"/>
        <v>528.76773833068819</v>
      </c>
      <c r="N154" s="118">
        <f t="shared" si="2"/>
        <v>159.26091943413891</v>
      </c>
      <c r="O154" s="118">
        <f t="shared" si="2"/>
        <v>2.8633893426787331</v>
      </c>
      <c r="P154" s="118">
        <f t="shared" si="2"/>
        <v>1.4516931327239109</v>
      </c>
      <c r="Q154" s="118">
        <f t="shared" si="2"/>
        <v>2.4196149081359692</v>
      </c>
      <c r="R154" s="118">
        <f t="shared" si="2"/>
        <v>10.785810283322412</v>
      </c>
      <c r="S154" s="118">
        <f t="shared" si="2"/>
        <v>50.472498890602026</v>
      </c>
      <c r="T154" s="118">
        <f t="shared" si="2"/>
        <v>50.561908112509592</v>
      </c>
      <c r="U154" s="118">
        <f t="shared" si="2"/>
        <v>2.3528373105257345</v>
      </c>
      <c r="V154" s="118">
        <f t="shared" si="2"/>
        <v>79.731450794391051</v>
      </c>
      <c r="W154" s="118">
        <f t="shared" si="2"/>
        <v>219.30700636418703</v>
      </c>
      <c r="X154" s="118">
        <f t="shared" si="2"/>
        <v>2.1601902678985367</v>
      </c>
      <c r="Y154" s="118">
        <f t="shared" si="2"/>
        <v>2.3382321556701564</v>
      </c>
      <c r="Z154" s="118">
        <f t="shared" si="2"/>
        <v>1.4023163225608877</v>
      </c>
      <c r="AA154" s="118">
        <f t="shared" si="2"/>
        <v>1.1795677708206505</v>
      </c>
      <c r="AB154" s="118">
        <f t="shared" si="2"/>
        <v>7.0803065189922609</v>
      </c>
      <c r="AC154" s="118">
        <f t="shared" si="2"/>
        <v>66.617113141990998</v>
      </c>
      <c r="AD154" s="118">
        <f t="shared" si="2"/>
        <v>1.7830182769219001</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13.6220315768352</v>
      </c>
      <c r="F157" s="125">
        <v>0.202083957435782</v>
      </c>
      <c r="G157" s="125">
        <v>0.80376348392639996</v>
      </c>
      <c r="H157" s="126" t="s">
        <v>425</v>
      </c>
      <c r="I157" s="126" t="s">
        <v>426</v>
      </c>
      <c r="J157" s="126" t="s">
        <v>426</v>
      </c>
      <c r="K157" s="126" t="s">
        <v>426</v>
      </c>
      <c r="L157" s="126" t="s">
        <v>426</v>
      </c>
      <c r="M157" s="127">
        <v>1.8794596393541401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42197.58600311388</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3.8900871626061997E-2</v>
      </c>
      <c r="F158" s="125">
        <v>5.0081857751700003E-3</v>
      </c>
      <c r="G158" s="125">
        <v>2.2115710096387601E-3</v>
      </c>
      <c r="H158" s="126" t="s">
        <v>425</v>
      </c>
      <c r="I158" s="126" t="s">
        <v>426</v>
      </c>
      <c r="J158" s="126" t="s">
        <v>426</v>
      </c>
      <c r="K158" s="126" t="s">
        <v>426</v>
      </c>
      <c r="L158" s="126" t="s">
        <v>426</v>
      </c>
      <c r="M158" s="127">
        <v>0.28334382110350298</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116.15636687209123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20.521791200426566</v>
      </c>
      <c r="F159" s="125">
        <v>1.1624935685354765</v>
      </c>
      <c r="G159" s="125">
        <v>13.009655198891846</v>
      </c>
      <c r="H159" s="125">
        <v>2.7057881003635671E-3</v>
      </c>
      <c r="I159" s="126" t="s">
        <v>426</v>
      </c>
      <c r="J159" s="126" t="s">
        <v>426</v>
      </c>
      <c r="K159" s="126" t="s">
        <v>426</v>
      </c>
      <c r="L159" s="126" t="s">
        <v>426</v>
      </c>
      <c r="M159" s="127">
        <v>5.9452648621907089</v>
      </c>
      <c r="N159" s="127">
        <v>5.109401737199526E-2</v>
      </c>
      <c r="O159" s="127">
        <v>7.1028672546941101E-3</v>
      </c>
      <c r="P159" s="127">
        <v>9.5992845460384103E-3</v>
      </c>
      <c r="Q159" s="127">
        <v>0.10528562938579228</v>
      </c>
      <c r="R159" s="126" t="s">
        <v>425</v>
      </c>
      <c r="S159" s="127">
        <v>0.10528562938579226</v>
      </c>
      <c r="T159" s="127">
        <v>5.9882538474000624</v>
      </c>
      <c r="U159" s="127">
        <v>0.10218803474399052</v>
      </c>
      <c r="V159" s="127">
        <v>0.23553543168502744</v>
      </c>
      <c r="W159" s="126" t="s">
        <v>425</v>
      </c>
      <c r="X159" s="127">
        <v>1.1467017109590421E-2</v>
      </c>
      <c r="Y159" s="127">
        <v>1.0756671313287849E-2</v>
      </c>
      <c r="Z159" s="127">
        <v>4.5265871156633395E-3</v>
      </c>
      <c r="AA159" s="126" t="s">
        <v>425</v>
      </c>
      <c r="AB159" s="127">
        <v>2.6750275538542038E-2</v>
      </c>
      <c r="AC159" s="126" t="s">
        <v>427</v>
      </c>
      <c r="AD159" s="126" t="s">
        <v>427</v>
      </c>
      <c r="AE159" s="119"/>
      <c r="AF159" s="128">
        <v>12581.02146677808</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14.665747995036051</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C172" s="14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row>
    <row r="174" spans="1:38" x14ac:dyDescent="0.25">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AL175"/>
  <sheetViews>
    <sheetView tabSelected="1" zoomScale="80" zoomScaleNormal="80" workbookViewId="0">
      <pane xSplit="4" ySplit="13" topLeftCell="E14" activePane="bottomRight" state="frozen"/>
      <selection activeCell="F5" sqref="F5"/>
      <selection pane="topRight" activeCell="F5" sqref="F5"/>
      <selection pane="bottomLeft" activeCell="F5" sqref="F5"/>
      <selection pane="bottomRight"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1796875" style="1" customWidth="1"/>
    <col min="6" max="8" width="11.26953125" style="1" bestFit="1" customWidth="1"/>
    <col min="9" max="12" width="8.54296875" style="1" customWidth="1"/>
    <col min="13" max="13" width="13.1796875" style="1" customWidth="1"/>
    <col min="14" max="14" width="12.1796875" style="1" customWidth="1"/>
    <col min="15" max="15" width="13.1796875" style="1" customWidth="1"/>
    <col min="16" max="16" width="8.54296875" style="1" customWidth="1"/>
    <col min="17" max="17" width="10.54296875" style="1" bestFit="1" customWidth="1"/>
    <col min="18" max="24" width="8.54296875" style="1" customWidth="1"/>
    <col min="25" max="25" width="8.81640625" style="1" customWidth="1"/>
    <col min="26" max="30" width="8.54296875" style="1" customWidth="1"/>
    <col min="31" max="31" width="2.1796875" style="1" customWidth="1"/>
    <col min="32" max="37" width="14.54296875" style="1" customWidth="1"/>
    <col min="38" max="38" width="25.54296875" style="1" customWidth="1"/>
    <col min="39" max="16384" width="8.81640625" style="1"/>
  </cols>
  <sheetData>
    <row r="1" spans="1:38" ht="22.5" customHeight="1" x14ac:dyDescent="0.25">
      <c r="A1" s="12" t="s">
        <v>361</v>
      </c>
      <c r="B1" s="13"/>
      <c r="C1" s="14"/>
    </row>
    <row r="2" spans="1:38" x14ac:dyDescent="0.25">
      <c r="A2" s="15" t="s">
        <v>360</v>
      </c>
      <c r="B2" s="13"/>
      <c r="C2" s="14"/>
    </row>
    <row r="3" spans="1:38" ht="13" x14ac:dyDescent="0.3">
      <c r="B3" s="13" t="s">
        <v>444</v>
      </c>
      <c r="C3" s="14"/>
      <c r="F3" s="13"/>
      <c r="R3" s="2"/>
      <c r="S3" s="2"/>
      <c r="T3" s="2"/>
      <c r="U3" s="2"/>
      <c r="V3" s="2"/>
    </row>
    <row r="4" spans="1:38" ht="13" x14ac:dyDescent="0.3">
      <c r="A4" s="15" t="s">
        <v>0</v>
      </c>
      <c r="B4" s="10" t="s">
        <v>443</v>
      </c>
      <c r="C4" s="16" t="s">
        <v>1</v>
      </c>
      <c r="R4" s="2"/>
      <c r="S4" s="2"/>
      <c r="T4" s="2"/>
      <c r="U4" s="2"/>
      <c r="V4" s="2"/>
    </row>
    <row r="5" spans="1:38" ht="13" x14ac:dyDescent="0.3">
      <c r="A5" s="15" t="s">
        <v>2</v>
      </c>
      <c r="B5" s="10" t="s">
        <v>445</v>
      </c>
      <c r="C5" s="16" t="s">
        <v>3</v>
      </c>
      <c r="R5" s="2"/>
      <c r="S5" s="2"/>
      <c r="T5" s="2"/>
      <c r="U5" s="2"/>
      <c r="V5" s="2"/>
    </row>
    <row r="6" spans="1:38" x14ac:dyDescent="0.25">
      <c r="A6" s="15" t="s">
        <v>4</v>
      </c>
      <c r="B6" s="10">
        <v>1998</v>
      </c>
      <c r="C6" s="16" t="s">
        <v>5</v>
      </c>
      <c r="R6" s="17"/>
      <c r="S6" s="17"/>
      <c r="T6" s="17"/>
      <c r="U6" s="17"/>
      <c r="V6" s="17"/>
    </row>
    <row r="7" spans="1:38" ht="13" x14ac:dyDescent="0.3">
      <c r="A7" s="15" t="s">
        <v>6</v>
      </c>
      <c r="B7" s="10" t="s">
        <v>7</v>
      </c>
      <c r="C7" s="16" t="s">
        <v>8</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65" t="str">
        <f>B4&amp;": "&amp;B5&amp;": "&amp;B6</f>
        <v>BE: 15.2.2025: 1998</v>
      </c>
      <c r="B10" s="167" t="s">
        <v>9</v>
      </c>
      <c r="C10" s="168"/>
      <c r="D10" s="169"/>
      <c r="E10" s="156" t="s">
        <v>10</v>
      </c>
      <c r="F10" s="157"/>
      <c r="G10" s="157"/>
      <c r="H10" s="158"/>
      <c r="I10" s="156" t="s">
        <v>11</v>
      </c>
      <c r="J10" s="157"/>
      <c r="K10" s="157"/>
      <c r="L10" s="158"/>
      <c r="M10" s="173" t="s">
        <v>12</v>
      </c>
      <c r="N10" s="156" t="s">
        <v>13</v>
      </c>
      <c r="O10" s="157"/>
      <c r="P10" s="158"/>
      <c r="Q10" s="156" t="s">
        <v>14</v>
      </c>
      <c r="R10" s="157"/>
      <c r="S10" s="157"/>
      <c r="T10" s="157"/>
      <c r="U10" s="157"/>
      <c r="V10" s="158"/>
      <c r="W10" s="156" t="s">
        <v>365</v>
      </c>
      <c r="X10" s="157"/>
      <c r="Y10" s="157"/>
      <c r="Z10" s="157"/>
      <c r="AA10" s="157"/>
      <c r="AB10" s="157"/>
      <c r="AC10" s="157"/>
      <c r="AD10" s="158"/>
      <c r="AE10" s="22"/>
      <c r="AF10" s="156" t="s">
        <v>382</v>
      </c>
      <c r="AG10" s="157"/>
      <c r="AH10" s="157"/>
      <c r="AI10" s="157"/>
      <c r="AJ10" s="157"/>
      <c r="AK10" s="157"/>
      <c r="AL10" s="158"/>
    </row>
    <row r="11" spans="1:38" ht="15" customHeight="1" thickBot="1" x14ac:dyDescent="0.3">
      <c r="A11" s="166"/>
      <c r="B11" s="170"/>
      <c r="C11" s="171"/>
      <c r="D11" s="172"/>
      <c r="E11" s="159"/>
      <c r="F11" s="160"/>
      <c r="G11" s="160"/>
      <c r="H11" s="161"/>
      <c r="I11" s="159"/>
      <c r="J11" s="160"/>
      <c r="K11" s="160"/>
      <c r="L11" s="161"/>
      <c r="M11" s="174"/>
      <c r="N11" s="159"/>
      <c r="O11" s="160"/>
      <c r="P11" s="161"/>
      <c r="Q11" s="159"/>
      <c r="R11" s="160"/>
      <c r="S11" s="160"/>
      <c r="T11" s="160"/>
      <c r="U11" s="160"/>
      <c r="V11" s="161"/>
      <c r="W11" s="88"/>
      <c r="X11" s="162" t="s">
        <v>32</v>
      </c>
      <c r="Y11" s="163"/>
      <c r="Z11" s="163"/>
      <c r="AA11" s="163"/>
      <c r="AB11" s="164"/>
      <c r="AC11" s="89"/>
      <c r="AD11" s="90"/>
      <c r="AE11" s="23"/>
      <c r="AF11" s="159"/>
      <c r="AG11" s="160"/>
      <c r="AH11" s="160"/>
      <c r="AI11" s="160"/>
      <c r="AJ11" s="160"/>
      <c r="AK11" s="160"/>
      <c r="AL11" s="161"/>
    </row>
    <row r="12" spans="1:38" ht="52.5" customHeight="1" thickBot="1" x14ac:dyDescent="0.3">
      <c r="A12" s="166"/>
      <c r="B12" s="170"/>
      <c r="C12" s="171"/>
      <c r="D12" s="172"/>
      <c r="E12" s="84" t="s">
        <v>383</v>
      </c>
      <c r="F12" s="84" t="s">
        <v>15</v>
      </c>
      <c r="G12" s="84" t="s">
        <v>16</v>
      </c>
      <c r="H12" s="84" t="s">
        <v>17</v>
      </c>
      <c r="I12" s="84" t="s">
        <v>18</v>
      </c>
      <c r="J12" s="85" t="s">
        <v>19</v>
      </c>
      <c r="K12" s="85" t="s">
        <v>20</v>
      </c>
      <c r="L12" s="86" t="s">
        <v>393</v>
      </c>
      <c r="M12" s="84" t="s">
        <v>21</v>
      </c>
      <c r="N12" s="85" t="s">
        <v>22</v>
      </c>
      <c r="O12" s="85" t="s">
        <v>23</v>
      </c>
      <c r="P12" s="85" t="s">
        <v>24</v>
      </c>
      <c r="Q12" s="85" t="s">
        <v>25</v>
      </c>
      <c r="R12" s="85" t="s">
        <v>26</v>
      </c>
      <c r="S12" s="85" t="s">
        <v>27</v>
      </c>
      <c r="T12" s="85" t="s">
        <v>28</v>
      </c>
      <c r="U12" s="85" t="s">
        <v>29</v>
      </c>
      <c r="V12" s="85" t="s">
        <v>30</v>
      </c>
      <c r="W12" s="84" t="s">
        <v>31</v>
      </c>
      <c r="X12" s="84" t="s">
        <v>394</v>
      </c>
      <c r="Y12" s="84" t="s">
        <v>395</v>
      </c>
      <c r="Z12" s="84" t="s">
        <v>396</v>
      </c>
      <c r="AA12" s="84" t="s">
        <v>397</v>
      </c>
      <c r="AB12" s="84" t="s">
        <v>42</v>
      </c>
      <c r="AC12" s="85" t="s">
        <v>33</v>
      </c>
      <c r="AD12" s="85" t="s">
        <v>34</v>
      </c>
      <c r="AE12" s="24"/>
      <c r="AF12" s="84" t="s">
        <v>35</v>
      </c>
      <c r="AG12" s="84" t="s">
        <v>36</v>
      </c>
      <c r="AH12" s="84" t="s">
        <v>37</v>
      </c>
      <c r="AI12" s="84" t="s">
        <v>38</v>
      </c>
      <c r="AJ12" s="84" t="s">
        <v>39</v>
      </c>
      <c r="AK12" s="84" t="s">
        <v>40</v>
      </c>
      <c r="AL12" s="87" t="s">
        <v>41</v>
      </c>
    </row>
    <row r="13" spans="1:38" ht="37.5" customHeight="1" thickBot="1" x14ac:dyDescent="0.3">
      <c r="A13" s="25" t="s">
        <v>43</v>
      </c>
      <c r="B13" s="25" t="s">
        <v>44</v>
      </c>
      <c r="C13" s="26" t="s">
        <v>424</v>
      </c>
      <c r="D13" s="25" t="s">
        <v>45</v>
      </c>
      <c r="E13" s="25" t="s">
        <v>46</v>
      </c>
      <c r="F13" s="25" t="s">
        <v>46</v>
      </c>
      <c r="G13" s="25" t="s">
        <v>46</v>
      </c>
      <c r="H13" s="25" t="s">
        <v>46</v>
      </c>
      <c r="I13" s="25" t="s">
        <v>46</v>
      </c>
      <c r="J13" s="25" t="s">
        <v>46</v>
      </c>
      <c r="K13" s="25" t="s">
        <v>46</v>
      </c>
      <c r="L13" s="25" t="s">
        <v>46</v>
      </c>
      <c r="M13" s="25" t="s">
        <v>46</v>
      </c>
      <c r="N13" s="25" t="s">
        <v>47</v>
      </c>
      <c r="O13" s="25" t="s">
        <v>47</v>
      </c>
      <c r="P13" s="25" t="s">
        <v>47</v>
      </c>
      <c r="Q13" s="25" t="s">
        <v>47</v>
      </c>
      <c r="R13" s="25" t="s">
        <v>47</v>
      </c>
      <c r="S13" s="25" t="s">
        <v>47</v>
      </c>
      <c r="T13" s="25" t="s">
        <v>47</v>
      </c>
      <c r="U13" s="25" t="s">
        <v>47</v>
      </c>
      <c r="V13" s="25" t="s">
        <v>47</v>
      </c>
      <c r="W13" s="25" t="s">
        <v>48</v>
      </c>
      <c r="X13" s="25" t="s">
        <v>47</v>
      </c>
      <c r="Y13" s="25" t="s">
        <v>47</v>
      </c>
      <c r="Z13" s="25" t="s">
        <v>47</v>
      </c>
      <c r="AA13" s="25" t="s">
        <v>47</v>
      </c>
      <c r="AB13" s="25" t="s">
        <v>47</v>
      </c>
      <c r="AC13" s="25" t="s">
        <v>49</v>
      </c>
      <c r="AD13" s="25" t="s">
        <v>49</v>
      </c>
      <c r="AE13" s="27"/>
      <c r="AF13" s="25" t="s">
        <v>50</v>
      </c>
      <c r="AG13" s="25" t="s">
        <v>50</v>
      </c>
      <c r="AH13" s="25" t="s">
        <v>50</v>
      </c>
      <c r="AI13" s="25" t="s">
        <v>50</v>
      </c>
      <c r="AJ13" s="25" t="s">
        <v>50</v>
      </c>
      <c r="AK13" s="25"/>
      <c r="AL13" s="28"/>
    </row>
    <row r="14" spans="1:38" ht="26.25" customHeight="1" thickBot="1" x14ac:dyDescent="0.3">
      <c r="A14" s="40" t="s">
        <v>51</v>
      </c>
      <c r="B14" s="40" t="s">
        <v>52</v>
      </c>
      <c r="C14" s="41" t="s">
        <v>53</v>
      </c>
      <c r="D14" s="42"/>
      <c r="E14" s="103">
        <v>39.238557532599998</v>
      </c>
      <c r="F14" s="103">
        <v>0.3069645220832487</v>
      </c>
      <c r="G14" s="103">
        <v>49.304223257600995</v>
      </c>
      <c r="H14" s="103">
        <v>4.6688609759999999E-3</v>
      </c>
      <c r="I14" s="100" t="s">
        <v>426</v>
      </c>
      <c r="J14" s="100" t="s">
        <v>426</v>
      </c>
      <c r="K14" s="100" t="s">
        <v>426</v>
      </c>
      <c r="L14" s="100" t="s">
        <v>426</v>
      </c>
      <c r="M14" s="104">
        <v>2.69939684696</v>
      </c>
      <c r="N14" s="104">
        <v>0.60384203763199995</v>
      </c>
      <c r="O14" s="104">
        <v>4.1841919552E-2</v>
      </c>
      <c r="P14" s="104">
        <v>0.37851008621310001</v>
      </c>
      <c r="Q14" s="104">
        <v>0.21836639067999997</v>
      </c>
      <c r="R14" s="104">
        <v>0.72695308185900009</v>
      </c>
      <c r="S14" s="104">
        <v>0.58520325209799995</v>
      </c>
      <c r="T14" s="104">
        <v>4.1507763991270004</v>
      </c>
      <c r="U14" s="104">
        <v>1.1445475310965001</v>
      </c>
      <c r="V14" s="104">
        <v>3.2943438527139994</v>
      </c>
      <c r="W14" s="104">
        <v>30.064896423023999</v>
      </c>
      <c r="X14" s="104">
        <v>9.0479706340000011E-5</v>
      </c>
      <c r="Y14" s="104">
        <v>3.5253173480000008E-5</v>
      </c>
      <c r="Z14" s="104">
        <v>3.2045360680000002E-5</v>
      </c>
      <c r="AA14" s="104">
        <v>2.5713427695999997E-4</v>
      </c>
      <c r="AB14" s="104">
        <v>4.1491251689000001E-4</v>
      </c>
      <c r="AC14" s="104">
        <v>32.396797800790004</v>
      </c>
      <c r="AD14" s="104">
        <v>4.79591196258E-3</v>
      </c>
      <c r="AE14" s="99"/>
      <c r="AF14" s="101">
        <v>18411.362825423901</v>
      </c>
      <c r="AG14" s="101">
        <v>120398.501</v>
      </c>
      <c r="AH14" s="101">
        <v>97807.417272464401</v>
      </c>
      <c r="AI14" s="101">
        <v>3846.7547949999998</v>
      </c>
      <c r="AJ14" s="101">
        <v>3628.4193091326301</v>
      </c>
      <c r="AK14" s="101" t="s">
        <v>427</v>
      </c>
      <c r="AL14" s="29" t="s">
        <v>50</v>
      </c>
    </row>
    <row r="15" spans="1:38" ht="26.25" customHeight="1" thickBot="1" x14ac:dyDescent="0.3">
      <c r="A15" s="40" t="s">
        <v>54</v>
      </c>
      <c r="B15" s="40" t="s">
        <v>55</v>
      </c>
      <c r="C15" s="41" t="s">
        <v>56</v>
      </c>
      <c r="D15" s="42"/>
      <c r="E15" s="103">
        <v>4.9654390859999999</v>
      </c>
      <c r="F15" s="103">
        <v>0.43754498606999997</v>
      </c>
      <c r="G15" s="103">
        <v>24.456910059000002</v>
      </c>
      <c r="H15" s="100" t="s">
        <v>425</v>
      </c>
      <c r="I15" s="100" t="s">
        <v>426</v>
      </c>
      <c r="J15" s="100" t="s">
        <v>426</v>
      </c>
      <c r="K15" s="100" t="s">
        <v>426</v>
      </c>
      <c r="L15" s="100" t="s">
        <v>426</v>
      </c>
      <c r="M15" s="104">
        <v>2.7851336679999998</v>
      </c>
      <c r="N15" s="104">
        <v>0.32527599999999995</v>
      </c>
      <c r="O15" s="104">
        <v>3.2507999999999995E-2</v>
      </c>
      <c r="P15" s="104">
        <v>8.0000000000000002E-3</v>
      </c>
      <c r="Q15" s="104">
        <v>1.4085E-2</v>
      </c>
      <c r="R15" s="104">
        <v>0.281003</v>
      </c>
      <c r="S15" s="104">
        <v>0.16780699999999998</v>
      </c>
      <c r="T15" s="104">
        <v>14.030049</v>
      </c>
      <c r="U15" s="104">
        <v>6.084E-3</v>
      </c>
      <c r="V15" s="104">
        <v>0.134654</v>
      </c>
      <c r="W15" s="104">
        <v>5.4966694000000003E-2</v>
      </c>
      <c r="X15" s="100" t="s">
        <v>425</v>
      </c>
      <c r="Y15" s="100" t="s">
        <v>425</v>
      </c>
      <c r="Z15" s="100" t="s">
        <v>425</v>
      </c>
      <c r="AA15" s="100" t="s">
        <v>425</v>
      </c>
      <c r="AB15" s="100" t="s">
        <v>425</v>
      </c>
      <c r="AC15" s="100" t="s">
        <v>427</v>
      </c>
      <c r="AD15" s="100" t="s">
        <v>427</v>
      </c>
      <c r="AE15" s="99"/>
      <c r="AF15" s="101">
        <v>69230.631269499994</v>
      </c>
      <c r="AG15" s="101" t="s">
        <v>427</v>
      </c>
      <c r="AH15" s="101">
        <v>1139.680123184</v>
      </c>
      <c r="AI15" s="101" t="s">
        <v>427</v>
      </c>
      <c r="AJ15" s="101" t="s">
        <v>427</v>
      </c>
      <c r="AK15" s="101" t="s">
        <v>427</v>
      </c>
      <c r="AL15" s="29" t="s">
        <v>50</v>
      </c>
    </row>
    <row r="16" spans="1:38" ht="26.25" customHeight="1" thickBot="1" x14ac:dyDescent="0.3">
      <c r="A16" s="40" t="s">
        <v>54</v>
      </c>
      <c r="B16" s="40" t="s">
        <v>57</v>
      </c>
      <c r="C16" s="41" t="s">
        <v>58</v>
      </c>
      <c r="D16" s="42"/>
      <c r="E16" s="103">
        <v>1.795050614</v>
      </c>
      <c r="F16" s="103">
        <v>8.5931219385599993E-3</v>
      </c>
      <c r="G16" s="103">
        <v>0.16255407999999999</v>
      </c>
      <c r="H16" s="100" t="s">
        <v>427</v>
      </c>
      <c r="I16" s="100" t="s">
        <v>426</v>
      </c>
      <c r="J16" s="100" t="s">
        <v>426</v>
      </c>
      <c r="K16" s="100" t="s">
        <v>426</v>
      </c>
      <c r="L16" s="100" t="s">
        <v>426</v>
      </c>
      <c r="M16" s="104">
        <v>0.114169965</v>
      </c>
      <c r="N16" s="104">
        <v>1E-3</v>
      </c>
      <c r="O16" s="100" t="s">
        <v>425</v>
      </c>
      <c r="P16" s="100" t="s">
        <v>425</v>
      </c>
      <c r="Q16" s="100" t="s">
        <v>425</v>
      </c>
      <c r="R16" s="104">
        <v>1E-3</v>
      </c>
      <c r="S16" s="104">
        <v>1E-3</v>
      </c>
      <c r="T16" s="104">
        <v>2.8000000000000001E-2</v>
      </c>
      <c r="U16" s="100" t="s">
        <v>425</v>
      </c>
      <c r="V16" s="100" t="s">
        <v>425</v>
      </c>
      <c r="W16" s="100" t="s">
        <v>428</v>
      </c>
      <c r="X16" s="100" t="s">
        <v>428</v>
      </c>
      <c r="Y16" s="100" t="s">
        <v>428</v>
      </c>
      <c r="Z16" s="100" t="s">
        <v>428</v>
      </c>
      <c r="AA16" s="100" t="s">
        <v>428</v>
      </c>
      <c r="AB16" s="100" t="s">
        <v>428</v>
      </c>
      <c r="AC16" s="100" t="s">
        <v>428</v>
      </c>
      <c r="AD16" s="100" t="s">
        <v>427</v>
      </c>
      <c r="AE16" s="99"/>
      <c r="AF16" s="101">
        <v>1521.8215649999997</v>
      </c>
      <c r="AG16" s="101">
        <v>4031.5401000000002</v>
      </c>
      <c r="AH16" s="101">
        <v>0</v>
      </c>
      <c r="AI16" s="101" t="s">
        <v>427</v>
      </c>
      <c r="AJ16" s="101" t="s">
        <v>427</v>
      </c>
      <c r="AK16" s="101" t="s">
        <v>427</v>
      </c>
      <c r="AL16" s="29" t="s">
        <v>50</v>
      </c>
    </row>
    <row r="17" spans="1:38" ht="26.25" customHeight="1" thickBot="1" x14ac:dyDescent="0.3">
      <c r="A17" s="40" t="s">
        <v>54</v>
      </c>
      <c r="B17" s="40" t="s">
        <v>59</v>
      </c>
      <c r="C17" s="41" t="s">
        <v>60</v>
      </c>
      <c r="D17" s="42"/>
      <c r="E17" s="103">
        <v>8.1371832000000005E-2</v>
      </c>
      <c r="F17" s="103">
        <v>1.7966418093000001E-2</v>
      </c>
      <c r="G17" s="103">
        <v>8.1854763999999983E-2</v>
      </c>
      <c r="H17" s="100" t="s">
        <v>425</v>
      </c>
      <c r="I17" s="100" t="s">
        <v>426</v>
      </c>
      <c r="J17" s="100" t="s">
        <v>426</v>
      </c>
      <c r="K17" s="100" t="s">
        <v>426</v>
      </c>
      <c r="L17" s="100" t="s">
        <v>426</v>
      </c>
      <c r="M17" s="104">
        <v>6.1923862999999996E-2</v>
      </c>
      <c r="N17" s="104">
        <v>0.45821600000000001</v>
      </c>
      <c r="O17" s="104">
        <v>5.0000000000000001E-3</v>
      </c>
      <c r="P17" s="104">
        <v>1E-3</v>
      </c>
      <c r="Q17" s="104">
        <v>0.19500000000000001</v>
      </c>
      <c r="R17" s="104">
        <v>0.10100000000000001</v>
      </c>
      <c r="S17" s="104">
        <v>0.249</v>
      </c>
      <c r="T17" s="104">
        <v>0.34699999999999998</v>
      </c>
      <c r="U17" s="104">
        <v>1E-3</v>
      </c>
      <c r="V17" s="104">
        <v>1</v>
      </c>
      <c r="W17" s="104">
        <v>9.6795079999999999E-3</v>
      </c>
      <c r="X17" s="100" t="s">
        <v>425</v>
      </c>
      <c r="Y17" s="100" t="s">
        <v>425</v>
      </c>
      <c r="Z17" s="100" t="s">
        <v>425</v>
      </c>
      <c r="AA17" s="100" t="s">
        <v>425</v>
      </c>
      <c r="AB17" s="100" t="s">
        <v>425</v>
      </c>
      <c r="AC17" s="100" t="s">
        <v>427</v>
      </c>
      <c r="AD17" s="100" t="s">
        <v>427</v>
      </c>
      <c r="AE17" s="99"/>
      <c r="AF17" s="101">
        <v>805.71096582012206</v>
      </c>
      <c r="AG17" s="101">
        <v>0</v>
      </c>
      <c r="AH17" s="101">
        <v>8339.1202803699998</v>
      </c>
      <c r="AI17" s="101" t="s">
        <v>427</v>
      </c>
      <c r="AJ17" s="101" t="s">
        <v>427</v>
      </c>
      <c r="AK17" s="101" t="s">
        <v>427</v>
      </c>
      <c r="AL17" s="29" t="s">
        <v>50</v>
      </c>
    </row>
    <row r="18" spans="1:38" ht="26.25" customHeight="1" thickBot="1" x14ac:dyDescent="0.3">
      <c r="A18" s="40" t="s">
        <v>54</v>
      </c>
      <c r="B18" s="40" t="s">
        <v>61</v>
      </c>
      <c r="C18" s="41" t="s">
        <v>62</v>
      </c>
      <c r="D18" s="42"/>
      <c r="E18" s="103">
        <v>0.56901372099999992</v>
      </c>
      <c r="F18" s="103">
        <v>1.9514494448622698E-2</v>
      </c>
      <c r="G18" s="103">
        <v>0.35823587400000001</v>
      </c>
      <c r="H18" s="100" t="s">
        <v>425</v>
      </c>
      <c r="I18" s="100" t="s">
        <v>426</v>
      </c>
      <c r="J18" s="100" t="s">
        <v>426</v>
      </c>
      <c r="K18" s="100" t="s">
        <v>426</v>
      </c>
      <c r="L18" s="100" t="s">
        <v>426</v>
      </c>
      <c r="M18" s="104">
        <v>0.301323271</v>
      </c>
      <c r="N18" s="104">
        <v>2.0503E-2</v>
      </c>
      <c r="O18" s="104">
        <v>1E-3</v>
      </c>
      <c r="P18" s="104">
        <v>1.2200000000000002E-3</v>
      </c>
      <c r="Q18" s="104">
        <v>3.0000000000000001E-3</v>
      </c>
      <c r="R18" s="104">
        <v>1.7000000000000001E-2</v>
      </c>
      <c r="S18" s="104">
        <v>1.0999999999999999E-2</v>
      </c>
      <c r="T18" s="104">
        <v>0.479242</v>
      </c>
      <c r="U18" s="100" t="s">
        <v>425</v>
      </c>
      <c r="V18" s="100" t="s">
        <v>425</v>
      </c>
      <c r="W18" s="104">
        <v>1.0990277999999999E-2</v>
      </c>
      <c r="X18" s="100" t="s">
        <v>425</v>
      </c>
      <c r="Y18" s="100" t="s">
        <v>425</v>
      </c>
      <c r="Z18" s="100" t="s">
        <v>425</v>
      </c>
      <c r="AA18" s="100" t="s">
        <v>425</v>
      </c>
      <c r="AB18" s="100" t="s">
        <v>425</v>
      </c>
      <c r="AC18" s="100" t="s">
        <v>425</v>
      </c>
      <c r="AD18" s="100" t="s">
        <v>427</v>
      </c>
      <c r="AE18" s="99"/>
      <c r="AF18" s="101">
        <v>1718.87482322695</v>
      </c>
      <c r="AG18" s="101">
        <v>696.58801549999998</v>
      </c>
      <c r="AH18" s="101">
        <v>4532.3380073999997</v>
      </c>
      <c r="AI18" s="101" t="s">
        <v>427</v>
      </c>
      <c r="AJ18" s="101" t="s">
        <v>427</v>
      </c>
      <c r="AK18" s="101" t="s">
        <v>427</v>
      </c>
      <c r="AL18" s="29" t="s">
        <v>50</v>
      </c>
    </row>
    <row r="19" spans="1:38" ht="26.25" customHeight="1" thickBot="1" x14ac:dyDescent="0.3">
      <c r="A19" s="40" t="s">
        <v>54</v>
      </c>
      <c r="B19" s="40" t="s">
        <v>63</v>
      </c>
      <c r="C19" s="41" t="s">
        <v>64</v>
      </c>
      <c r="D19" s="42"/>
      <c r="E19" s="103">
        <v>4.5196784799999996</v>
      </c>
      <c r="F19" s="103">
        <v>0.29057615134668802</v>
      </c>
      <c r="G19" s="103">
        <v>3.1916081970000003</v>
      </c>
      <c r="H19" s="100" t="s">
        <v>425</v>
      </c>
      <c r="I19" s="100" t="s">
        <v>426</v>
      </c>
      <c r="J19" s="100" t="s">
        <v>426</v>
      </c>
      <c r="K19" s="100" t="s">
        <v>426</v>
      </c>
      <c r="L19" s="100" t="s">
        <v>426</v>
      </c>
      <c r="M19" s="104">
        <v>0.55363735800000002</v>
      </c>
      <c r="N19" s="104">
        <v>0.22820099999999999</v>
      </c>
      <c r="O19" s="104">
        <v>1.6E-2</v>
      </c>
      <c r="P19" s="104">
        <v>1.1692999999999997E-2</v>
      </c>
      <c r="Q19" s="104">
        <v>1.6E-2</v>
      </c>
      <c r="R19" s="104">
        <v>0.32600000000000001</v>
      </c>
      <c r="S19" s="104">
        <v>0.16300000000000001</v>
      </c>
      <c r="T19" s="104">
        <v>9.7468430000000001</v>
      </c>
      <c r="U19" s="104">
        <v>7.0000000000000001E-3</v>
      </c>
      <c r="V19" s="104">
        <v>0.61799099999999996</v>
      </c>
      <c r="W19" s="104">
        <v>6.5198168000000001E-2</v>
      </c>
      <c r="X19" s="100" t="s">
        <v>425</v>
      </c>
      <c r="Y19" s="100" t="s">
        <v>425</v>
      </c>
      <c r="Z19" s="100" t="s">
        <v>425</v>
      </c>
      <c r="AA19" s="100" t="s">
        <v>425</v>
      </c>
      <c r="AB19" s="100" t="s">
        <v>425</v>
      </c>
      <c r="AC19" s="100" t="s">
        <v>427</v>
      </c>
      <c r="AD19" s="100" t="s">
        <v>427</v>
      </c>
      <c r="AE19" s="99"/>
      <c r="AF19" s="101">
        <v>15053.4839318292</v>
      </c>
      <c r="AG19" s="101">
        <v>0</v>
      </c>
      <c r="AH19" s="101">
        <v>42553.874620142</v>
      </c>
      <c r="AI19" s="101" t="s">
        <v>427</v>
      </c>
      <c r="AJ19" s="101">
        <v>0</v>
      </c>
      <c r="AK19" s="101" t="s">
        <v>427</v>
      </c>
      <c r="AL19" s="29" t="s">
        <v>50</v>
      </c>
    </row>
    <row r="20" spans="1:38" ht="26.25" customHeight="1" thickBot="1" x14ac:dyDescent="0.3">
      <c r="A20" s="40" t="s">
        <v>54</v>
      </c>
      <c r="B20" s="40" t="s">
        <v>65</v>
      </c>
      <c r="C20" s="41" t="s">
        <v>66</v>
      </c>
      <c r="D20" s="42"/>
      <c r="E20" s="103">
        <v>0.33216894800000002</v>
      </c>
      <c r="F20" s="103">
        <v>2.9307511977702101E-2</v>
      </c>
      <c r="G20" s="103">
        <v>0.44631252500000002</v>
      </c>
      <c r="H20" s="100" t="s">
        <v>425</v>
      </c>
      <c r="I20" s="100" t="s">
        <v>426</v>
      </c>
      <c r="J20" s="100" t="s">
        <v>426</v>
      </c>
      <c r="K20" s="100" t="s">
        <v>426</v>
      </c>
      <c r="L20" s="100" t="s">
        <v>426</v>
      </c>
      <c r="M20" s="104">
        <v>9.8563197000000005E-2</v>
      </c>
      <c r="N20" s="104">
        <v>4.555E-3</v>
      </c>
      <c r="O20" s="100" t="s">
        <v>425</v>
      </c>
      <c r="P20" s="104">
        <v>6.0000000000000002E-6</v>
      </c>
      <c r="Q20" s="104">
        <v>1E-3</v>
      </c>
      <c r="R20" s="104">
        <v>5.0000000000000001E-3</v>
      </c>
      <c r="S20" s="104">
        <v>3.0000000000000001E-3</v>
      </c>
      <c r="T20" s="104">
        <v>0.126</v>
      </c>
      <c r="U20" s="100" t="s">
        <v>425</v>
      </c>
      <c r="V20" s="100" t="s">
        <v>425</v>
      </c>
      <c r="W20" s="104">
        <v>1.5291127E-2</v>
      </c>
      <c r="X20" s="100" t="s">
        <v>425</v>
      </c>
      <c r="Y20" s="100" t="s">
        <v>425</v>
      </c>
      <c r="Z20" s="100" t="s">
        <v>425</v>
      </c>
      <c r="AA20" s="100" t="s">
        <v>425</v>
      </c>
      <c r="AB20" s="100" t="s">
        <v>425</v>
      </c>
      <c r="AC20" s="100" t="s">
        <v>427</v>
      </c>
      <c r="AD20" s="100" t="s">
        <v>427</v>
      </c>
      <c r="AE20" s="99"/>
      <c r="AF20" s="101">
        <v>418.72220458326098</v>
      </c>
      <c r="AG20" s="101">
        <v>1269.6569</v>
      </c>
      <c r="AH20" s="101">
        <v>4471.074125958</v>
      </c>
      <c r="AI20" s="101">
        <v>72.900999999999996</v>
      </c>
      <c r="AJ20" s="101" t="s">
        <v>427</v>
      </c>
      <c r="AK20" s="101" t="s">
        <v>427</v>
      </c>
      <c r="AL20" s="29" t="s">
        <v>50</v>
      </c>
    </row>
    <row r="21" spans="1:38" ht="26.25" customHeight="1" thickBot="1" x14ac:dyDescent="0.3">
      <c r="A21" s="40" t="s">
        <v>54</v>
      </c>
      <c r="B21" s="40" t="s">
        <v>67</v>
      </c>
      <c r="C21" s="41" t="s">
        <v>68</v>
      </c>
      <c r="D21" s="42"/>
      <c r="E21" s="103">
        <v>2.6500062909999995</v>
      </c>
      <c r="F21" s="103">
        <v>0.10597724481666899</v>
      </c>
      <c r="G21" s="103">
        <v>6.0534985009999982</v>
      </c>
      <c r="H21" s="100" t="s">
        <v>425</v>
      </c>
      <c r="I21" s="100" t="s">
        <v>426</v>
      </c>
      <c r="J21" s="100" t="s">
        <v>426</v>
      </c>
      <c r="K21" s="100" t="s">
        <v>426</v>
      </c>
      <c r="L21" s="100" t="s">
        <v>426</v>
      </c>
      <c r="M21" s="104">
        <v>1.059611662</v>
      </c>
      <c r="N21" s="104">
        <v>0.203622</v>
      </c>
      <c r="O21" s="104">
        <v>1.4999999999999999E-2</v>
      </c>
      <c r="P21" s="104">
        <v>9.136E-3</v>
      </c>
      <c r="Q21" s="104">
        <v>1.4999999999999999E-2</v>
      </c>
      <c r="R21" s="104">
        <v>0.30399999999999999</v>
      </c>
      <c r="S21" s="104">
        <v>0.152</v>
      </c>
      <c r="T21" s="104">
        <v>9.0058579999999999</v>
      </c>
      <c r="U21" s="104">
        <v>6.0000000000000001E-3</v>
      </c>
      <c r="V21" s="100" t="s">
        <v>425</v>
      </c>
      <c r="W21" s="104">
        <v>4.5293295999999997E-2</v>
      </c>
      <c r="X21" s="100" t="s">
        <v>425</v>
      </c>
      <c r="Y21" s="100" t="s">
        <v>425</v>
      </c>
      <c r="Z21" s="100" t="s">
        <v>425</v>
      </c>
      <c r="AA21" s="100" t="s">
        <v>425</v>
      </c>
      <c r="AB21" s="100" t="s">
        <v>425</v>
      </c>
      <c r="AC21" s="100" t="s">
        <v>427</v>
      </c>
      <c r="AD21" s="100" t="s">
        <v>427</v>
      </c>
      <c r="AE21" s="99"/>
      <c r="AF21" s="101">
        <v>12610.6005495584</v>
      </c>
      <c r="AG21" s="101">
        <v>1127.9767999999999</v>
      </c>
      <c r="AH21" s="101">
        <v>14249.16316582</v>
      </c>
      <c r="AI21" s="101">
        <v>0</v>
      </c>
      <c r="AJ21" s="101" t="s">
        <v>427</v>
      </c>
      <c r="AK21" s="101" t="s">
        <v>427</v>
      </c>
      <c r="AL21" s="29" t="s">
        <v>50</v>
      </c>
    </row>
    <row r="22" spans="1:38" ht="26.25" customHeight="1" thickBot="1" x14ac:dyDescent="0.3">
      <c r="A22" s="40" t="s">
        <v>54</v>
      </c>
      <c r="B22" s="44" t="s">
        <v>69</v>
      </c>
      <c r="C22" s="41" t="s">
        <v>70</v>
      </c>
      <c r="D22" s="42"/>
      <c r="E22" s="103">
        <v>0.47167399300000001</v>
      </c>
      <c r="F22" s="103">
        <v>4.0987596126137803E-2</v>
      </c>
      <c r="G22" s="103">
        <v>0.78176010899999981</v>
      </c>
      <c r="H22" s="100" t="s">
        <v>425</v>
      </c>
      <c r="I22" s="100" t="s">
        <v>426</v>
      </c>
      <c r="J22" s="100" t="s">
        <v>426</v>
      </c>
      <c r="K22" s="100" t="s">
        <v>426</v>
      </c>
      <c r="L22" s="100" t="s">
        <v>426</v>
      </c>
      <c r="M22" s="104">
        <v>9.5290055000000012E-2</v>
      </c>
      <c r="N22" s="104">
        <v>5.3045999999999996E-2</v>
      </c>
      <c r="O22" s="104">
        <v>5.0000000000000001E-3</v>
      </c>
      <c r="P22" s="104">
        <v>3.0409999999999999E-3</v>
      </c>
      <c r="Q22" s="104">
        <v>5.0000000000000001E-3</v>
      </c>
      <c r="R22" s="104">
        <v>9.4E-2</v>
      </c>
      <c r="S22" s="104">
        <v>4.7E-2</v>
      </c>
      <c r="T22" s="104">
        <v>2.778</v>
      </c>
      <c r="U22" s="104">
        <v>2E-3</v>
      </c>
      <c r="V22" s="100" t="s">
        <v>425</v>
      </c>
      <c r="W22" s="104">
        <v>1.6747838000000001E-2</v>
      </c>
      <c r="X22" s="100" t="s">
        <v>425</v>
      </c>
      <c r="Y22" s="100" t="s">
        <v>425</v>
      </c>
      <c r="Z22" s="100" t="s">
        <v>425</v>
      </c>
      <c r="AA22" s="100" t="s">
        <v>425</v>
      </c>
      <c r="AB22" s="100" t="s">
        <v>425</v>
      </c>
      <c r="AC22" s="100" t="s">
        <v>427</v>
      </c>
      <c r="AD22" s="100" t="s">
        <v>427</v>
      </c>
      <c r="AE22" s="99"/>
      <c r="AF22" s="101">
        <v>4123.8572537829095</v>
      </c>
      <c r="AG22" s="101">
        <v>11.339100000000002</v>
      </c>
      <c r="AH22" s="101">
        <v>11065.471923925999</v>
      </c>
      <c r="AI22" s="101">
        <v>0</v>
      </c>
      <c r="AJ22" s="101">
        <v>0</v>
      </c>
      <c r="AK22" s="101" t="s">
        <v>427</v>
      </c>
      <c r="AL22" s="29" t="s">
        <v>50</v>
      </c>
    </row>
    <row r="23" spans="1:38" ht="26.25" customHeight="1" thickBot="1" x14ac:dyDescent="0.3">
      <c r="A23" s="40" t="s">
        <v>71</v>
      </c>
      <c r="B23" s="44" t="s">
        <v>392</v>
      </c>
      <c r="C23" s="41" t="s">
        <v>388</v>
      </c>
      <c r="D23" s="83"/>
      <c r="E23" s="103">
        <v>3.5856349445612969</v>
      </c>
      <c r="F23" s="103">
        <v>1.0379767045075938</v>
      </c>
      <c r="G23" s="103">
        <v>7.1767105086972011E-2</v>
      </c>
      <c r="H23" s="103">
        <v>6.4831852738799997E-4</v>
      </c>
      <c r="I23" s="100" t="s">
        <v>426</v>
      </c>
      <c r="J23" s="100" t="s">
        <v>426</v>
      </c>
      <c r="K23" s="100" t="s">
        <v>426</v>
      </c>
      <c r="L23" s="100" t="s">
        <v>426</v>
      </c>
      <c r="M23" s="104">
        <v>3.6152765608866582</v>
      </c>
      <c r="N23" s="104">
        <v>9.2518903925000007E-2</v>
      </c>
      <c r="O23" s="104">
        <v>1.3877481447650002E-3</v>
      </c>
      <c r="P23" s="100" t="s">
        <v>425</v>
      </c>
      <c r="Q23" s="100" t="s">
        <v>425</v>
      </c>
      <c r="R23" s="104">
        <v>4.4497437869200004E-3</v>
      </c>
      <c r="S23" s="104">
        <v>0.19839883927100002</v>
      </c>
      <c r="T23" s="104">
        <v>6.1265964278200006E-3</v>
      </c>
      <c r="U23" s="104">
        <v>8.3744084696500004E-4</v>
      </c>
      <c r="V23" s="104">
        <v>0.10904834992349999</v>
      </c>
      <c r="W23" s="100" t="s">
        <v>425</v>
      </c>
      <c r="X23" s="104">
        <v>2.60233655338E-3</v>
      </c>
      <c r="Y23" s="104">
        <v>4.2098165331199994E-3</v>
      </c>
      <c r="Z23" s="100" t="s">
        <v>425</v>
      </c>
      <c r="AA23" s="100" t="s">
        <v>425</v>
      </c>
      <c r="AB23" s="104">
        <v>6.8121530893599999E-3</v>
      </c>
      <c r="AC23" s="100" t="s">
        <v>427</v>
      </c>
      <c r="AD23" s="100" t="s">
        <v>427</v>
      </c>
      <c r="AE23" s="99"/>
      <c r="AF23" s="101">
        <v>3644.6441633409136</v>
      </c>
      <c r="AG23" s="101" t="s">
        <v>427</v>
      </c>
      <c r="AH23" s="101" t="s">
        <v>427</v>
      </c>
      <c r="AI23" s="101" t="s">
        <v>427</v>
      </c>
      <c r="AJ23" s="101" t="s">
        <v>427</v>
      </c>
      <c r="AK23" s="101" t="s">
        <v>427</v>
      </c>
      <c r="AL23" s="29" t="s">
        <v>50</v>
      </c>
    </row>
    <row r="24" spans="1:38" ht="26.25" customHeight="1" thickBot="1" x14ac:dyDescent="0.3">
      <c r="A24" s="45" t="s">
        <v>54</v>
      </c>
      <c r="B24" s="44" t="s">
        <v>72</v>
      </c>
      <c r="C24" s="41" t="s">
        <v>73</v>
      </c>
      <c r="D24" s="42"/>
      <c r="E24" s="103">
        <v>2.897725072000001</v>
      </c>
      <c r="F24" s="103">
        <v>9.3157525534847407E-2</v>
      </c>
      <c r="G24" s="103">
        <v>2.9459933169999983</v>
      </c>
      <c r="H24" s="100" t="s">
        <v>425</v>
      </c>
      <c r="I24" s="100" t="s">
        <v>426</v>
      </c>
      <c r="J24" s="100" t="s">
        <v>426</v>
      </c>
      <c r="K24" s="100" t="s">
        <v>426</v>
      </c>
      <c r="L24" s="100" t="s">
        <v>426</v>
      </c>
      <c r="M24" s="104">
        <v>1.2639157012</v>
      </c>
      <c r="N24" s="104">
        <v>0.26896600000000004</v>
      </c>
      <c r="O24" s="104">
        <v>1.1334E-2</v>
      </c>
      <c r="P24" s="104">
        <v>6.5269999999999998E-3</v>
      </c>
      <c r="Q24" s="104">
        <v>1.7153999999999999E-2</v>
      </c>
      <c r="R24" s="104">
        <v>0.21794899999999998</v>
      </c>
      <c r="S24" s="104">
        <v>0.124295</v>
      </c>
      <c r="T24" s="104">
        <v>6.1155409999999994</v>
      </c>
      <c r="U24" s="104">
        <v>4.0000000000000001E-3</v>
      </c>
      <c r="V24" s="101" t="s">
        <v>425</v>
      </c>
      <c r="W24" s="104">
        <v>2.6766437000000001E-2</v>
      </c>
      <c r="X24" s="100" t="s">
        <v>425</v>
      </c>
      <c r="Y24" s="100" t="s">
        <v>425</v>
      </c>
      <c r="Z24" s="100" t="s">
        <v>425</v>
      </c>
      <c r="AA24" s="100" t="s">
        <v>425</v>
      </c>
      <c r="AB24" s="100" t="s">
        <v>425</v>
      </c>
      <c r="AC24" s="100" t="s">
        <v>425</v>
      </c>
      <c r="AD24" s="100" t="s">
        <v>427</v>
      </c>
      <c r="AE24" s="99"/>
      <c r="AF24" s="101">
        <v>9518.8129932462307</v>
      </c>
      <c r="AG24" s="101">
        <v>93.759999999999991</v>
      </c>
      <c r="AH24" s="101">
        <v>23093.424610009999</v>
      </c>
      <c r="AI24" s="101">
        <v>1194.9152000000001</v>
      </c>
      <c r="AJ24" s="101" t="s">
        <v>427</v>
      </c>
      <c r="AK24" s="101" t="s">
        <v>427</v>
      </c>
      <c r="AL24" s="29" t="s">
        <v>50</v>
      </c>
    </row>
    <row r="25" spans="1:38" ht="26.25" customHeight="1" thickBot="1" x14ac:dyDescent="0.3">
      <c r="A25" s="40" t="s">
        <v>74</v>
      </c>
      <c r="B25" s="44" t="s">
        <v>75</v>
      </c>
      <c r="C25" s="46" t="s">
        <v>76</v>
      </c>
      <c r="D25" s="42"/>
      <c r="E25" s="103">
        <v>1.379110938063</v>
      </c>
      <c r="F25" s="103">
        <v>0.122443794984</v>
      </c>
      <c r="G25" s="103">
        <v>8.8699393703999999E-2</v>
      </c>
      <c r="H25" s="100" t="s">
        <v>425</v>
      </c>
      <c r="I25" s="100" t="s">
        <v>426</v>
      </c>
      <c r="J25" s="100" t="s">
        <v>426</v>
      </c>
      <c r="K25" s="100" t="s">
        <v>426</v>
      </c>
      <c r="L25" s="100" t="s">
        <v>426</v>
      </c>
      <c r="M25" s="104">
        <v>1.11071472437</v>
      </c>
      <c r="N25" s="100" t="s">
        <v>425</v>
      </c>
      <c r="O25" s="100" t="s">
        <v>425</v>
      </c>
      <c r="P25" s="100" t="s">
        <v>425</v>
      </c>
      <c r="Q25" s="100" t="s">
        <v>425</v>
      </c>
      <c r="R25" s="100" t="s">
        <v>425</v>
      </c>
      <c r="S25" s="100" t="s">
        <v>425</v>
      </c>
      <c r="T25" s="100" t="s">
        <v>425</v>
      </c>
      <c r="U25" s="100" t="s">
        <v>425</v>
      </c>
      <c r="V25" s="100" t="s">
        <v>425</v>
      </c>
      <c r="W25" s="100" t="s">
        <v>425</v>
      </c>
      <c r="X25" s="100" t="s">
        <v>425</v>
      </c>
      <c r="Y25" s="100" t="s">
        <v>425</v>
      </c>
      <c r="Z25" s="100" t="s">
        <v>425</v>
      </c>
      <c r="AA25" s="100" t="s">
        <v>425</v>
      </c>
      <c r="AB25" s="100" t="s">
        <v>425</v>
      </c>
      <c r="AC25" s="100" t="s">
        <v>427</v>
      </c>
      <c r="AD25" s="100" t="s">
        <v>427</v>
      </c>
      <c r="AE25" s="99"/>
      <c r="AF25" s="101">
        <v>4656.6940401925058</v>
      </c>
      <c r="AG25" s="101" t="s">
        <v>427</v>
      </c>
      <c r="AH25" s="101" t="s">
        <v>427</v>
      </c>
      <c r="AI25" s="101" t="s">
        <v>427</v>
      </c>
      <c r="AJ25" s="101" t="s">
        <v>427</v>
      </c>
      <c r="AK25" s="101" t="s">
        <v>427</v>
      </c>
      <c r="AL25" s="29" t="s">
        <v>50</v>
      </c>
    </row>
    <row r="26" spans="1:38" ht="26.25" customHeight="1" thickBot="1" x14ac:dyDescent="0.3">
      <c r="A26" s="40" t="s">
        <v>74</v>
      </c>
      <c r="B26" s="40" t="s">
        <v>77</v>
      </c>
      <c r="C26" s="41" t="s">
        <v>78</v>
      </c>
      <c r="D26" s="42"/>
      <c r="E26" s="103">
        <v>7.0903498600000002E-3</v>
      </c>
      <c r="F26" s="103">
        <v>1.1828114634999999E-2</v>
      </c>
      <c r="G26" s="103">
        <v>8.9242649399999996E-4</v>
      </c>
      <c r="H26" s="100" t="s">
        <v>425</v>
      </c>
      <c r="I26" s="100" t="s">
        <v>426</v>
      </c>
      <c r="J26" s="100" t="s">
        <v>426</v>
      </c>
      <c r="K26" s="100" t="s">
        <v>426</v>
      </c>
      <c r="L26" s="100" t="s">
        <v>426</v>
      </c>
      <c r="M26" s="104">
        <v>0.37910428733599999</v>
      </c>
      <c r="N26" s="100" t="s">
        <v>425</v>
      </c>
      <c r="O26" s="100" t="s">
        <v>425</v>
      </c>
      <c r="P26" s="100" t="s">
        <v>425</v>
      </c>
      <c r="Q26" s="100" t="s">
        <v>425</v>
      </c>
      <c r="R26" s="100" t="s">
        <v>425</v>
      </c>
      <c r="S26" s="100" t="s">
        <v>425</v>
      </c>
      <c r="T26" s="100" t="s">
        <v>425</v>
      </c>
      <c r="U26" s="100" t="s">
        <v>425</v>
      </c>
      <c r="V26" s="100" t="s">
        <v>425</v>
      </c>
      <c r="W26" s="100" t="s">
        <v>425</v>
      </c>
      <c r="X26" s="100" t="s">
        <v>425</v>
      </c>
      <c r="Y26" s="100" t="s">
        <v>425</v>
      </c>
      <c r="Z26" s="100" t="s">
        <v>425</v>
      </c>
      <c r="AA26" s="100" t="s">
        <v>425</v>
      </c>
      <c r="AB26" s="100" t="s">
        <v>425</v>
      </c>
      <c r="AC26" s="100" t="s">
        <v>427</v>
      </c>
      <c r="AD26" s="100" t="s">
        <v>427</v>
      </c>
      <c r="AE26" s="99"/>
      <c r="AF26" s="101">
        <v>46.508001078532182</v>
      </c>
      <c r="AG26" s="101" t="s">
        <v>427</v>
      </c>
      <c r="AH26" s="101" t="s">
        <v>427</v>
      </c>
      <c r="AI26" s="101" t="s">
        <v>427</v>
      </c>
      <c r="AJ26" s="101" t="s">
        <v>427</v>
      </c>
      <c r="AK26" s="101" t="s">
        <v>427</v>
      </c>
      <c r="AL26" s="29" t="s">
        <v>50</v>
      </c>
    </row>
    <row r="27" spans="1:38" ht="26.25" customHeight="1" thickBot="1" x14ac:dyDescent="0.3">
      <c r="A27" s="40" t="s">
        <v>79</v>
      </c>
      <c r="B27" s="40" t="s">
        <v>80</v>
      </c>
      <c r="C27" s="41" t="s">
        <v>81</v>
      </c>
      <c r="D27" s="42"/>
      <c r="E27" s="100">
        <v>55.173135633661119</v>
      </c>
      <c r="F27" s="100">
        <v>31.29569299144913</v>
      </c>
      <c r="G27" s="100">
        <v>1.7237241649438952</v>
      </c>
      <c r="H27" s="100">
        <v>0.88481253161747031</v>
      </c>
      <c r="I27" s="100">
        <v>3.3833097828518484</v>
      </c>
      <c r="J27" s="100">
        <v>3.3833097828518484</v>
      </c>
      <c r="K27" s="100">
        <v>3.3833097828518484</v>
      </c>
      <c r="L27" s="100">
        <v>1.7671874980556128</v>
      </c>
      <c r="M27" s="100">
        <v>253.39748155038191</v>
      </c>
      <c r="N27" s="100">
        <v>43.542723344972387</v>
      </c>
      <c r="O27" s="100">
        <v>3.8547753964882141E-4</v>
      </c>
      <c r="P27" s="100">
        <v>2.116618998081304E-2</v>
      </c>
      <c r="Q27" s="100">
        <v>6.1339964552194692E-4</v>
      </c>
      <c r="R27" s="100">
        <v>2.1888326584431791E-2</v>
      </c>
      <c r="S27" s="100">
        <v>1.5111795139013237E-2</v>
      </c>
      <c r="T27" s="100">
        <v>3.9052416652307297E-3</v>
      </c>
      <c r="U27" s="100">
        <v>4.5584421174625064E-4</v>
      </c>
      <c r="V27" s="100">
        <v>7.7325295101054195E-2</v>
      </c>
      <c r="W27" s="100">
        <v>1.9347003999999999</v>
      </c>
      <c r="X27" s="100">
        <v>5.25089103074E-2</v>
      </c>
      <c r="Y27" s="100">
        <v>6.3243567094900005E-2</v>
      </c>
      <c r="Z27" s="100">
        <v>4.4323728145100001E-2</v>
      </c>
      <c r="AA27" s="100">
        <v>5.7588050535100001E-2</v>
      </c>
      <c r="AB27" s="100">
        <v>0.21766425608250001</v>
      </c>
      <c r="AC27" s="100">
        <v>1.9347004000000001E-3</v>
      </c>
      <c r="AD27" s="101">
        <v>3.9631349999999998E-4</v>
      </c>
      <c r="AE27" s="99"/>
      <c r="AF27" s="100">
        <v>131654.07154306391</v>
      </c>
      <c r="AG27" s="100" t="s">
        <v>427</v>
      </c>
      <c r="AH27" s="100">
        <v>0</v>
      </c>
      <c r="AI27" s="100">
        <v>0</v>
      </c>
      <c r="AJ27" s="100" t="s">
        <v>427</v>
      </c>
      <c r="AK27" s="100" t="s">
        <v>427</v>
      </c>
      <c r="AL27" s="29" t="s">
        <v>50</v>
      </c>
    </row>
    <row r="28" spans="1:38" ht="26.25" customHeight="1" thickBot="1" x14ac:dyDescent="0.3">
      <c r="A28" s="40" t="s">
        <v>79</v>
      </c>
      <c r="B28" s="40" t="s">
        <v>82</v>
      </c>
      <c r="C28" s="41" t="s">
        <v>83</v>
      </c>
      <c r="D28" s="42"/>
      <c r="E28" s="100">
        <v>5.6826339871973444</v>
      </c>
      <c r="F28" s="100">
        <v>0.7928844101519732</v>
      </c>
      <c r="G28" s="100">
        <v>0.30264735297091749</v>
      </c>
      <c r="H28" s="100">
        <v>7.8870818392369341E-3</v>
      </c>
      <c r="I28" s="100">
        <v>0.94451974101095915</v>
      </c>
      <c r="J28" s="100">
        <v>0.94451974101095915</v>
      </c>
      <c r="K28" s="100">
        <v>0.94451974101095915</v>
      </c>
      <c r="L28" s="100">
        <v>0.49559594370745125</v>
      </c>
      <c r="M28" s="100">
        <v>6.293384678222</v>
      </c>
      <c r="N28" s="100">
        <v>0.40363707019838718</v>
      </c>
      <c r="O28" s="100">
        <v>1.9860253899429523E-5</v>
      </c>
      <c r="P28" s="100">
        <v>1.9226950248781272E-3</v>
      </c>
      <c r="Q28" s="100">
        <v>3.826057269116782E-5</v>
      </c>
      <c r="R28" s="100">
        <v>2.9718411380725497E-3</v>
      </c>
      <c r="S28" s="100">
        <v>1.9969008198274722E-3</v>
      </c>
      <c r="T28" s="100">
        <v>1.0134004221308645E-4</v>
      </c>
      <c r="U28" s="100">
        <v>3.6800637583476595E-5</v>
      </c>
      <c r="V28" s="100">
        <v>6.580316711795051E-3</v>
      </c>
      <c r="W28" s="100">
        <v>0.16624330000000001</v>
      </c>
      <c r="X28" s="100">
        <v>7.3881117553999997E-3</v>
      </c>
      <c r="Y28" s="100">
        <v>8.3196880147000003E-3</v>
      </c>
      <c r="Z28" s="100">
        <v>6.4809909290999999E-3</v>
      </c>
      <c r="AA28" s="100">
        <v>6.9518162393000004E-3</v>
      </c>
      <c r="AB28" s="100">
        <v>2.9140606938499999E-2</v>
      </c>
      <c r="AC28" s="100">
        <v>1.662434E-4</v>
      </c>
      <c r="AD28" s="101">
        <v>3.6793099999999998E-5</v>
      </c>
      <c r="AE28" s="99"/>
      <c r="AF28" s="100">
        <v>15104.4656218483</v>
      </c>
      <c r="AG28" s="100" t="s">
        <v>427</v>
      </c>
      <c r="AH28" s="100" t="s">
        <v>425</v>
      </c>
      <c r="AI28" s="100">
        <v>0</v>
      </c>
      <c r="AJ28" s="100" t="s">
        <v>427</v>
      </c>
      <c r="AK28" s="100" t="s">
        <v>427</v>
      </c>
      <c r="AL28" s="29" t="s">
        <v>50</v>
      </c>
    </row>
    <row r="29" spans="1:38" ht="26.25" customHeight="1" thickBot="1" x14ac:dyDescent="0.3">
      <c r="A29" s="40" t="s">
        <v>79</v>
      </c>
      <c r="B29" s="40" t="s">
        <v>84</v>
      </c>
      <c r="C29" s="41" t="s">
        <v>85</v>
      </c>
      <c r="D29" s="42"/>
      <c r="E29" s="100">
        <v>49.703003543490723</v>
      </c>
      <c r="F29" s="100">
        <v>2.4370060904967761</v>
      </c>
      <c r="G29" s="100">
        <v>1.1875648486388655</v>
      </c>
      <c r="H29" s="100">
        <v>1.6195681572661793E-2</v>
      </c>
      <c r="I29" s="100">
        <v>1.7077530128966474</v>
      </c>
      <c r="J29" s="100">
        <v>1.7077530128966474</v>
      </c>
      <c r="K29" s="100">
        <v>1.7077530128966474</v>
      </c>
      <c r="L29" s="100">
        <v>0.98329957656962663</v>
      </c>
      <c r="M29" s="100">
        <v>11.039619213853486</v>
      </c>
      <c r="N29" s="100">
        <v>1.2642135698288197E-2</v>
      </c>
      <c r="O29" s="100">
        <v>6.7554305061597996E-5</v>
      </c>
      <c r="P29" s="100">
        <v>7.1553433522312101E-3</v>
      </c>
      <c r="Q29" s="100">
        <v>1.3506530624881059E-4</v>
      </c>
      <c r="R29" s="100">
        <v>1.1472236687266898E-2</v>
      </c>
      <c r="S29" s="100">
        <v>7.6932661680096416E-3</v>
      </c>
      <c r="T29" s="100">
        <v>2.7086677836217363E-4</v>
      </c>
      <c r="U29" s="100">
        <v>1.3502200237442514E-4</v>
      </c>
      <c r="V29" s="100">
        <v>2.4302661311164968E-2</v>
      </c>
      <c r="W29" s="100">
        <v>0.35133769999999998</v>
      </c>
      <c r="X29" s="100">
        <v>5.0199234509000004E-3</v>
      </c>
      <c r="Y29" s="100">
        <v>3.0398425340999999E-2</v>
      </c>
      <c r="Z29" s="100">
        <v>3.3968148683999999E-2</v>
      </c>
      <c r="AA29" s="100">
        <v>7.8087698123999998E-3</v>
      </c>
      <c r="AB29" s="100">
        <v>7.7195267288300007E-2</v>
      </c>
      <c r="AC29" s="100">
        <v>2.3394010000000001E-4</v>
      </c>
      <c r="AD29" s="101">
        <v>6.6436699999999994E-5</v>
      </c>
      <c r="AE29" s="99"/>
      <c r="AF29" s="100">
        <v>57629.622573396598</v>
      </c>
      <c r="AG29" s="100" t="s">
        <v>427</v>
      </c>
      <c r="AH29" s="100">
        <v>9.0224170428000008</v>
      </c>
      <c r="AI29" s="100">
        <v>0</v>
      </c>
      <c r="AJ29" s="100" t="s">
        <v>427</v>
      </c>
      <c r="AK29" s="100" t="s">
        <v>427</v>
      </c>
      <c r="AL29" s="29" t="s">
        <v>50</v>
      </c>
    </row>
    <row r="30" spans="1:38" ht="26.25" customHeight="1" thickBot="1" x14ac:dyDescent="0.3">
      <c r="A30" s="40" t="s">
        <v>79</v>
      </c>
      <c r="B30" s="40" t="s">
        <v>86</v>
      </c>
      <c r="C30" s="41" t="s">
        <v>87</v>
      </c>
      <c r="D30" s="42"/>
      <c r="E30" s="100">
        <v>0.25240137655768347</v>
      </c>
      <c r="F30" s="100">
        <v>5.2753369641145254</v>
      </c>
      <c r="G30" s="100">
        <v>1.3047253351048949E-2</v>
      </c>
      <c r="H30" s="100">
        <v>2.0115180956289157E-3</v>
      </c>
      <c r="I30" s="100">
        <v>0.10049751540894789</v>
      </c>
      <c r="J30" s="100">
        <v>0.10049751540894789</v>
      </c>
      <c r="K30" s="100">
        <v>0.10049751540894789</v>
      </c>
      <c r="L30" s="100">
        <v>1.6319058492363349E-2</v>
      </c>
      <c r="M30" s="100">
        <v>22.84697197702755</v>
      </c>
      <c r="N30" s="100">
        <v>1.1707055782168163</v>
      </c>
      <c r="O30" s="100">
        <v>1.5355840235814729E-3</v>
      </c>
      <c r="P30" s="100">
        <v>3.685425459549539E-4</v>
      </c>
      <c r="Q30" s="100">
        <v>1.2708363653619102E-5</v>
      </c>
      <c r="R30" s="100">
        <v>6.6968199783922176E-3</v>
      </c>
      <c r="S30" s="100">
        <v>0.26073732846607078</v>
      </c>
      <c r="T30" s="100">
        <v>1.0777166467997314E-2</v>
      </c>
      <c r="U30" s="100">
        <v>1.5288861648922372E-3</v>
      </c>
      <c r="V30" s="100">
        <v>0.15216671909659243</v>
      </c>
      <c r="W30" s="100">
        <v>2.70216E-2</v>
      </c>
      <c r="X30" s="100">
        <v>4.1175722390000006E-4</v>
      </c>
      <c r="Y30" s="100">
        <v>7.5488408819999997E-4</v>
      </c>
      <c r="Z30" s="100">
        <v>2.5734936490000001E-4</v>
      </c>
      <c r="AA30" s="100">
        <v>8.8355693719999997E-4</v>
      </c>
      <c r="AB30" s="100">
        <v>2.3075476142E-3</v>
      </c>
      <c r="AC30" s="100">
        <v>2.7021799999999999E-5</v>
      </c>
      <c r="AD30" s="101">
        <v>2.7021200000000001E-5</v>
      </c>
      <c r="AE30" s="99"/>
      <c r="AF30" s="100">
        <v>1854.3197019117999</v>
      </c>
      <c r="AG30" s="100" t="s">
        <v>427</v>
      </c>
      <c r="AH30" s="100" t="s">
        <v>425</v>
      </c>
      <c r="AI30" s="100">
        <v>0</v>
      </c>
      <c r="AJ30" s="100" t="s">
        <v>427</v>
      </c>
      <c r="AK30" s="100" t="s">
        <v>427</v>
      </c>
      <c r="AL30" s="29" t="s">
        <v>50</v>
      </c>
    </row>
    <row r="31" spans="1:38" ht="26.25" customHeight="1" thickBot="1" x14ac:dyDescent="0.3">
      <c r="A31" s="40" t="s">
        <v>79</v>
      </c>
      <c r="B31" s="40" t="s">
        <v>88</v>
      </c>
      <c r="C31" s="41" t="s">
        <v>89</v>
      </c>
      <c r="D31" s="42"/>
      <c r="E31" s="100" t="s">
        <v>427</v>
      </c>
      <c r="F31" s="100">
        <v>4.931055518312137</v>
      </c>
      <c r="G31" s="100" t="s">
        <v>427</v>
      </c>
      <c r="H31" s="100" t="s">
        <v>427</v>
      </c>
      <c r="I31" s="100">
        <v>0</v>
      </c>
      <c r="J31" s="100">
        <v>0</v>
      </c>
      <c r="K31" s="100">
        <v>0</v>
      </c>
      <c r="L31" s="100">
        <v>0</v>
      </c>
      <c r="M31" s="100" t="s">
        <v>427</v>
      </c>
      <c r="N31" s="100">
        <v>0</v>
      </c>
      <c r="O31" s="100">
        <v>0</v>
      </c>
      <c r="P31" s="100" t="s">
        <v>427</v>
      </c>
      <c r="Q31" s="100">
        <v>0</v>
      </c>
      <c r="R31" s="100">
        <v>0</v>
      </c>
      <c r="S31" s="100">
        <v>0</v>
      </c>
      <c r="T31" s="100">
        <v>0</v>
      </c>
      <c r="U31" s="100">
        <v>0</v>
      </c>
      <c r="V31" s="100">
        <v>0</v>
      </c>
      <c r="W31" s="100" t="s">
        <v>427</v>
      </c>
      <c r="X31" s="100" t="s">
        <v>427</v>
      </c>
      <c r="Y31" s="100" t="s">
        <v>427</v>
      </c>
      <c r="Z31" s="100" t="s">
        <v>427</v>
      </c>
      <c r="AA31" s="100" t="s">
        <v>427</v>
      </c>
      <c r="AB31" s="100" t="s">
        <v>427</v>
      </c>
      <c r="AC31" s="100" t="s">
        <v>427</v>
      </c>
      <c r="AD31" s="101" t="s">
        <v>427</v>
      </c>
      <c r="AE31" s="99"/>
      <c r="AF31" s="100">
        <v>228.8031457141</v>
      </c>
      <c r="AG31" s="100" t="s">
        <v>427</v>
      </c>
      <c r="AH31" s="100" t="s">
        <v>427</v>
      </c>
      <c r="AI31" s="100">
        <v>0</v>
      </c>
      <c r="AJ31" s="100" t="s">
        <v>427</v>
      </c>
      <c r="AK31" s="100" t="s">
        <v>427</v>
      </c>
      <c r="AL31" s="29" t="s">
        <v>50</v>
      </c>
    </row>
    <row r="32" spans="1:38" ht="26.25" customHeight="1" thickBot="1" x14ac:dyDescent="0.3">
      <c r="A32" s="40" t="s">
        <v>79</v>
      </c>
      <c r="B32" s="40" t="s">
        <v>90</v>
      </c>
      <c r="C32" s="41" t="s">
        <v>91</v>
      </c>
      <c r="D32" s="42"/>
      <c r="E32" s="100" t="s">
        <v>427</v>
      </c>
      <c r="F32" s="100" t="s">
        <v>427</v>
      </c>
      <c r="G32" s="100" t="s">
        <v>427</v>
      </c>
      <c r="H32" s="100" t="s">
        <v>427</v>
      </c>
      <c r="I32" s="100">
        <v>0.73380729636195685</v>
      </c>
      <c r="J32" s="100">
        <v>1.3990994459027275</v>
      </c>
      <c r="K32" s="100">
        <v>1.806417545014781</v>
      </c>
      <c r="L32" s="100">
        <v>0.17110533752507592</v>
      </c>
      <c r="M32" s="100" t="s">
        <v>427</v>
      </c>
      <c r="N32" s="100">
        <v>5.2092653452862407</v>
      </c>
      <c r="O32" s="100">
        <v>2.3174125262678095E-2</v>
      </c>
      <c r="P32" s="100">
        <v>0</v>
      </c>
      <c r="Q32" s="100">
        <v>5.971006070668438E-2</v>
      </c>
      <c r="R32" s="100">
        <v>1.9404593883451158</v>
      </c>
      <c r="S32" s="100">
        <v>42.57260462813602</v>
      </c>
      <c r="T32" s="100">
        <v>0.30048676302584965</v>
      </c>
      <c r="U32" s="100">
        <v>3.6128350900295599E-2</v>
      </c>
      <c r="V32" s="100">
        <v>14.459274232971907</v>
      </c>
      <c r="W32" s="100" t="s">
        <v>425</v>
      </c>
      <c r="X32" s="100" t="s">
        <v>425</v>
      </c>
      <c r="Y32" s="100" t="s">
        <v>425</v>
      </c>
      <c r="Z32" s="100" t="s">
        <v>425</v>
      </c>
      <c r="AA32" s="100" t="s">
        <v>425</v>
      </c>
      <c r="AB32" s="100" t="s">
        <v>425</v>
      </c>
      <c r="AC32" s="100" t="s">
        <v>425</v>
      </c>
      <c r="AD32" s="101" t="s">
        <v>425</v>
      </c>
      <c r="AE32" s="99"/>
      <c r="AF32" s="100" t="s">
        <v>427</v>
      </c>
      <c r="AG32" s="100" t="s">
        <v>427</v>
      </c>
      <c r="AH32" s="100" t="s">
        <v>427</v>
      </c>
      <c r="AI32" s="100" t="s">
        <v>427</v>
      </c>
      <c r="AJ32" s="100" t="s">
        <v>427</v>
      </c>
      <c r="AK32" s="100">
        <v>62406.100814325851</v>
      </c>
      <c r="AL32" s="29" t="s">
        <v>412</v>
      </c>
    </row>
    <row r="33" spans="1:38" ht="26.25" customHeight="1" thickBot="1" x14ac:dyDescent="0.3">
      <c r="A33" s="40" t="s">
        <v>79</v>
      </c>
      <c r="B33" s="40" t="s">
        <v>92</v>
      </c>
      <c r="C33" s="41" t="s">
        <v>93</v>
      </c>
      <c r="D33" s="42"/>
      <c r="E33" s="100" t="s">
        <v>427</v>
      </c>
      <c r="F33" s="100" t="s">
        <v>427</v>
      </c>
      <c r="G33" s="100" t="s">
        <v>427</v>
      </c>
      <c r="H33" s="100" t="s">
        <v>427</v>
      </c>
      <c r="I33" s="100">
        <v>0.34145505895265749</v>
      </c>
      <c r="J33" s="100">
        <v>0.63232418324566186</v>
      </c>
      <c r="K33" s="100">
        <v>1.2646483664913237</v>
      </c>
      <c r="L33" s="100">
        <v>1.3405272684808022E-2</v>
      </c>
      <c r="M33" s="100" t="s">
        <v>427</v>
      </c>
      <c r="N33" s="100">
        <v>0</v>
      </c>
      <c r="O33" s="100">
        <v>0</v>
      </c>
      <c r="P33" s="100" t="s">
        <v>425</v>
      </c>
      <c r="Q33" s="100">
        <v>0</v>
      </c>
      <c r="R33" s="100">
        <v>0</v>
      </c>
      <c r="S33" s="100">
        <v>0</v>
      </c>
      <c r="T33" s="100">
        <v>0</v>
      </c>
      <c r="U33" s="100">
        <v>0</v>
      </c>
      <c r="V33" s="100">
        <v>0</v>
      </c>
      <c r="W33" s="100" t="s">
        <v>425</v>
      </c>
      <c r="X33" s="100" t="s">
        <v>425</v>
      </c>
      <c r="Y33" s="100" t="s">
        <v>425</v>
      </c>
      <c r="Z33" s="100" t="s">
        <v>425</v>
      </c>
      <c r="AA33" s="100" t="s">
        <v>425</v>
      </c>
      <c r="AB33" s="100" t="s">
        <v>425</v>
      </c>
      <c r="AC33" s="100" t="s">
        <v>425</v>
      </c>
      <c r="AD33" s="101" t="s">
        <v>425</v>
      </c>
      <c r="AE33" s="99"/>
      <c r="AF33" s="100" t="s">
        <v>427</v>
      </c>
      <c r="AG33" s="100" t="s">
        <v>427</v>
      </c>
      <c r="AH33" s="100" t="s">
        <v>427</v>
      </c>
      <c r="AI33" s="100" t="s">
        <v>427</v>
      </c>
      <c r="AJ33" s="100" t="s">
        <v>427</v>
      </c>
      <c r="AK33" s="100">
        <v>62406.100814325851</v>
      </c>
      <c r="AL33" s="29" t="s">
        <v>412</v>
      </c>
    </row>
    <row r="34" spans="1:38" ht="26.25" customHeight="1" thickBot="1" x14ac:dyDescent="0.3">
      <c r="A34" s="40" t="s">
        <v>71</v>
      </c>
      <c r="B34" s="40" t="s">
        <v>94</v>
      </c>
      <c r="C34" s="41" t="s">
        <v>95</v>
      </c>
      <c r="D34" s="42"/>
      <c r="E34" s="103">
        <v>2.0299088884200001</v>
      </c>
      <c r="F34" s="103">
        <v>0.17273948684399998</v>
      </c>
      <c r="G34" s="103">
        <v>2.3496974534000001E-2</v>
      </c>
      <c r="H34" s="103">
        <v>2.6701107500000002E-4</v>
      </c>
      <c r="I34" s="100" t="s">
        <v>426</v>
      </c>
      <c r="J34" s="100" t="s">
        <v>426</v>
      </c>
      <c r="K34" s="100" t="s">
        <v>426</v>
      </c>
      <c r="L34" s="100" t="s">
        <v>426</v>
      </c>
      <c r="M34" s="104">
        <v>1.1934079015200001</v>
      </c>
      <c r="N34" s="100" t="s">
        <v>425</v>
      </c>
      <c r="O34" s="104">
        <v>2.6701082999999997E-4</v>
      </c>
      <c r="P34" s="100" t="s">
        <v>425</v>
      </c>
      <c r="Q34" s="100" t="s">
        <v>425</v>
      </c>
      <c r="R34" s="104">
        <v>1.3350556000000001E-3</v>
      </c>
      <c r="S34" s="104">
        <v>4.5391884E-2</v>
      </c>
      <c r="T34" s="104">
        <v>1.8690771000000001E-3</v>
      </c>
      <c r="U34" s="104">
        <v>2.6701082999999997E-4</v>
      </c>
      <c r="V34" s="104">
        <v>2.6701107000000002E-2</v>
      </c>
      <c r="W34" s="100" t="s">
        <v>425</v>
      </c>
      <c r="X34" s="104">
        <v>3.0158644999999998E-3</v>
      </c>
      <c r="Y34" s="104">
        <v>3.0158644999999998E-3</v>
      </c>
      <c r="Z34" s="104">
        <v>1.1474571799999999E-3</v>
      </c>
      <c r="AA34" s="100" t="s">
        <v>425</v>
      </c>
      <c r="AB34" s="104">
        <v>7.1791852999999999E-3</v>
      </c>
      <c r="AC34" s="100" t="s">
        <v>427</v>
      </c>
      <c r="AD34" s="100" t="s">
        <v>427</v>
      </c>
      <c r="AE34" s="99"/>
      <c r="AF34" s="101">
        <v>1148.1476193044632</v>
      </c>
      <c r="AG34" s="101" t="s">
        <v>427</v>
      </c>
      <c r="AH34" s="101" t="s">
        <v>427</v>
      </c>
      <c r="AI34" s="101" t="s">
        <v>427</v>
      </c>
      <c r="AJ34" s="101" t="s">
        <v>427</v>
      </c>
      <c r="AK34" s="101" t="s">
        <v>427</v>
      </c>
      <c r="AL34" s="29" t="s">
        <v>50</v>
      </c>
    </row>
    <row r="35" spans="1:38" s="3" customFormat="1" ht="26.25" customHeight="1" thickBot="1" x14ac:dyDescent="0.3">
      <c r="A35" s="40" t="s">
        <v>96</v>
      </c>
      <c r="B35" s="40" t="s">
        <v>97</v>
      </c>
      <c r="C35" s="41" t="s">
        <v>98</v>
      </c>
      <c r="D35" s="42"/>
      <c r="E35" s="103">
        <v>2.383338054998112</v>
      </c>
      <c r="F35" s="103">
        <v>0.10698392142392968</v>
      </c>
      <c r="G35" s="103">
        <v>0.90345463682561034</v>
      </c>
      <c r="H35" s="103">
        <v>3.8049023179584438E-4</v>
      </c>
      <c r="I35" s="100" t="s">
        <v>426</v>
      </c>
      <c r="J35" s="100" t="s">
        <v>426</v>
      </c>
      <c r="K35" s="100" t="s">
        <v>426</v>
      </c>
      <c r="L35" s="100" t="s">
        <v>426</v>
      </c>
      <c r="M35" s="104">
        <v>0.53211814460314422</v>
      </c>
      <c r="N35" s="104">
        <v>4.2727728498270293E-3</v>
      </c>
      <c r="O35" s="104">
        <v>4.6220590416855007E-4</v>
      </c>
      <c r="P35" s="104">
        <v>1.8569574714269101E-3</v>
      </c>
      <c r="Q35" s="104">
        <v>3.5335311923476698E-3</v>
      </c>
      <c r="R35" s="100" t="s">
        <v>425</v>
      </c>
      <c r="S35" s="104">
        <v>3.5335311923476703E-3</v>
      </c>
      <c r="T35" s="104">
        <v>0.10728779788382672</v>
      </c>
      <c r="U35" s="104">
        <v>8.5455456996542216E-3</v>
      </c>
      <c r="V35" s="104">
        <v>2.101457805727696E-2</v>
      </c>
      <c r="W35" s="100" t="s">
        <v>425</v>
      </c>
      <c r="X35" s="104">
        <v>1.7360636709712498E-3</v>
      </c>
      <c r="Y35" s="104">
        <v>1.7244347936744299E-3</v>
      </c>
      <c r="Z35" s="104">
        <v>6.6320576455212998E-4</v>
      </c>
      <c r="AA35" s="100" t="s">
        <v>425</v>
      </c>
      <c r="AB35" s="104">
        <v>4.1237042291978297E-3</v>
      </c>
      <c r="AC35" s="100" t="s">
        <v>427</v>
      </c>
      <c r="AD35" s="100" t="s">
        <v>427</v>
      </c>
      <c r="AE35" s="99"/>
      <c r="AF35" s="101">
        <v>1618.7348973292662</v>
      </c>
      <c r="AG35" s="101" t="s">
        <v>427</v>
      </c>
      <c r="AH35" s="101" t="s">
        <v>427</v>
      </c>
      <c r="AI35" s="101" t="s">
        <v>427</v>
      </c>
      <c r="AJ35" s="101" t="s">
        <v>427</v>
      </c>
      <c r="AK35" s="101" t="s">
        <v>427</v>
      </c>
      <c r="AL35" s="29" t="s">
        <v>50</v>
      </c>
    </row>
    <row r="36" spans="1:38" ht="26.25" customHeight="1" thickBot="1" x14ac:dyDescent="0.3">
      <c r="A36" s="40" t="s">
        <v>96</v>
      </c>
      <c r="B36" s="40" t="s">
        <v>99</v>
      </c>
      <c r="C36" s="41" t="s">
        <v>100</v>
      </c>
      <c r="D36" s="42"/>
      <c r="E36" s="103">
        <v>3.042500295191215</v>
      </c>
      <c r="F36" s="103">
        <v>0.36404780141319526</v>
      </c>
      <c r="G36" s="103">
        <v>0.25828551505784397</v>
      </c>
      <c r="H36" s="103">
        <v>6.4638103268299999E-4</v>
      </c>
      <c r="I36" s="100" t="s">
        <v>426</v>
      </c>
      <c r="J36" s="100" t="s">
        <v>426</v>
      </c>
      <c r="K36" s="100" t="s">
        <v>426</v>
      </c>
      <c r="L36" s="100" t="s">
        <v>426</v>
      </c>
      <c r="M36" s="104">
        <v>1.3939689988190513</v>
      </c>
      <c r="N36" s="104">
        <v>7.7781251186389974E-3</v>
      </c>
      <c r="O36" s="104">
        <v>6.4638103268299999E-4</v>
      </c>
      <c r="P36" s="104">
        <v>1.7923303704879998E-3</v>
      </c>
      <c r="Q36" s="104">
        <v>2.3932692672809998E-3</v>
      </c>
      <c r="R36" s="104">
        <v>3.2319051634260012E-3</v>
      </c>
      <c r="S36" s="104">
        <v>5.6881530876172988E-2</v>
      </c>
      <c r="T36" s="104">
        <v>6.4638103268366984E-2</v>
      </c>
      <c r="U36" s="104">
        <v>5.9831731681879979E-3</v>
      </c>
      <c r="V36" s="104">
        <v>7.7565723922050009E-2</v>
      </c>
      <c r="W36" s="100" t="s">
        <v>425</v>
      </c>
      <c r="X36" s="104">
        <v>6.4087581707130015E-3</v>
      </c>
      <c r="Y36" s="104">
        <v>6.4087581707130015E-3</v>
      </c>
      <c r="Z36" s="104">
        <v>2.4383618365529996E-3</v>
      </c>
      <c r="AA36" s="100" t="s">
        <v>427</v>
      </c>
      <c r="AB36" s="104">
        <v>1.5255878177979002E-2</v>
      </c>
      <c r="AC36" s="100" t="s">
        <v>427</v>
      </c>
      <c r="AD36" s="100" t="s">
        <v>427</v>
      </c>
      <c r="AE36" s="99"/>
      <c r="AF36" s="101">
        <v>2779.4384380000006</v>
      </c>
      <c r="AG36" s="101" t="s">
        <v>427</v>
      </c>
      <c r="AH36" s="101" t="s">
        <v>427</v>
      </c>
      <c r="AI36" s="101" t="s">
        <v>427</v>
      </c>
      <c r="AJ36" s="101" t="s">
        <v>427</v>
      </c>
      <c r="AK36" s="101" t="s">
        <v>427</v>
      </c>
      <c r="AL36" s="29" t="s">
        <v>50</v>
      </c>
    </row>
    <row r="37" spans="1:38" ht="26.25" customHeight="1" thickBot="1" x14ac:dyDescent="0.3">
      <c r="A37" s="40" t="s">
        <v>71</v>
      </c>
      <c r="B37" s="40" t="s">
        <v>101</v>
      </c>
      <c r="C37" s="41" t="s">
        <v>398</v>
      </c>
      <c r="D37" s="42"/>
      <c r="E37" s="103">
        <v>0.463733703</v>
      </c>
      <c r="F37" s="103">
        <v>1.6534139001603401E-2</v>
      </c>
      <c r="G37" s="103">
        <v>9.0079400000000012E-4</v>
      </c>
      <c r="H37" s="100" t="s">
        <v>425</v>
      </c>
      <c r="I37" s="100" t="s">
        <v>426</v>
      </c>
      <c r="J37" s="100" t="s">
        <v>426</v>
      </c>
      <c r="K37" s="100" t="s">
        <v>426</v>
      </c>
      <c r="L37" s="100" t="s">
        <v>426</v>
      </c>
      <c r="M37" s="104">
        <v>5.1396175000000002E-2</v>
      </c>
      <c r="N37" s="104">
        <v>9.0000000000000002E-6</v>
      </c>
      <c r="O37" s="100" t="s">
        <v>427</v>
      </c>
      <c r="P37" s="104">
        <v>5.1999999999999997E-5</v>
      </c>
      <c r="Q37" s="100" t="s">
        <v>427</v>
      </c>
      <c r="R37" s="100" t="s">
        <v>427</v>
      </c>
      <c r="S37" s="100" t="s">
        <v>427</v>
      </c>
      <c r="T37" s="100" t="s">
        <v>427</v>
      </c>
      <c r="U37" s="100" t="s">
        <v>427</v>
      </c>
      <c r="V37" s="100" t="s">
        <v>427</v>
      </c>
      <c r="W37" s="100" t="s">
        <v>427</v>
      </c>
      <c r="X37" s="100" t="s">
        <v>427</v>
      </c>
      <c r="Y37" s="100" t="s">
        <v>427</v>
      </c>
      <c r="Z37" s="100" t="s">
        <v>427</v>
      </c>
      <c r="AA37" s="100" t="s">
        <v>427</v>
      </c>
      <c r="AB37" s="100" t="s">
        <v>427</v>
      </c>
      <c r="AC37" s="100" t="s">
        <v>427</v>
      </c>
      <c r="AD37" s="100" t="s">
        <v>427</v>
      </c>
      <c r="AE37" s="99"/>
      <c r="AF37" s="101" t="s">
        <v>427</v>
      </c>
      <c r="AG37" s="101" t="s">
        <v>427</v>
      </c>
      <c r="AH37" s="101">
        <v>1559.8244341135301</v>
      </c>
      <c r="AI37" s="101" t="s">
        <v>427</v>
      </c>
      <c r="AJ37" s="101" t="s">
        <v>427</v>
      </c>
      <c r="AK37" s="101" t="s">
        <v>427</v>
      </c>
      <c r="AL37" s="29" t="s">
        <v>50</v>
      </c>
    </row>
    <row r="38" spans="1:38" ht="26.25" customHeight="1" thickBot="1" x14ac:dyDescent="0.3">
      <c r="A38" s="40" t="s">
        <v>71</v>
      </c>
      <c r="B38" s="40" t="s">
        <v>102</v>
      </c>
      <c r="C38" s="41" t="s">
        <v>103</v>
      </c>
      <c r="D38" s="47"/>
      <c r="E38" s="103">
        <v>2.1436889645137001</v>
      </c>
      <c r="F38" s="103">
        <v>0.20648241087256999</v>
      </c>
      <c r="G38" s="103">
        <v>4.4002762464561002E-2</v>
      </c>
      <c r="H38" s="103">
        <v>4.0076398621768998E-4</v>
      </c>
      <c r="I38" s="100" t="s">
        <v>426</v>
      </c>
      <c r="J38" s="100" t="s">
        <v>426</v>
      </c>
      <c r="K38" s="100" t="s">
        <v>426</v>
      </c>
      <c r="L38" s="100" t="s">
        <v>426</v>
      </c>
      <c r="M38" s="104">
        <v>0.93412742352936184</v>
      </c>
      <c r="N38" s="104">
        <v>4.1993637030000005E-3</v>
      </c>
      <c r="O38" s="104">
        <v>7.2326621917399977E-4</v>
      </c>
      <c r="P38" s="100" t="s">
        <v>425</v>
      </c>
      <c r="Q38" s="100" t="s">
        <v>425</v>
      </c>
      <c r="R38" s="104">
        <v>3.0552318017845995E-3</v>
      </c>
      <c r="S38" s="104">
        <v>0.10052875058914802</v>
      </c>
      <c r="T38" s="104">
        <v>3.7745651688797996E-3</v>
      </c>
      <c r="U38" s="104">
        <v>5.0102567544620005E-4</v>
      </c>
      <c r="V38" s="104">
        <v>5.9967374896983006E-2</v>
      </c>
      <c r="W38" s="100" t="s">
        <v>425</v>
      </c>
      <c r="X38" s="104">
        <v>1.4802258177376998E-3</v>
      </c>
      <c r="Y38" s="104">
        <v>2.4566158689249998E-3</v>
      </c>
      <c r="Z38" s="100" t="s">
        <v>425</v>
      </c>
      <c r="AA38" s="100" t="s">
        <v>425</v>
      </c>
      <c r="AB38" s="104">
        <v>3.9368416966570003E-3</v>
      </c>
      <c r="AC38" s="100" t="s">
        <v>427</v>
      </c>
      <c r="AD38" s="100" t="s">
        <v>427</v>
      </c>
      <c r="AE38" s="99"/>
      <c r="AF38" s="101">
        <v>2140.4378745873573</v>
      </c>
      <c r="AG38" s="101" t="s">
        <v>427</v>
      </c>
      <c r="AH38" s="101" t="s">
        <v>427</v>
      </c>
      <c r="AI38" s="101" t="s">
        <v>427</v>
      </c>
      <c r="AJ38" s="101" t="s">
        <v>427</v>
      </c>
      <c r="AK38" s="101" t="s">
        <v>427</v>
      </c>
      <c r="AL38" s="29" t="s">
        <v>50</v>
      </c>
    </row>
    <row r="39" spans="1:38" ht="26.25" customHeight="1" thickBot="1" x14ac:dyDescent="0.3">
      <c r="A39" s="40" t="s">
        <v>104</v>
      </c>
      <c r="B39" s="40" t="s">
        <v>105</v>
      </c>
      <c r="C39" s="41" t="s">
        <v>389</v>
      </c>
      <c r="D39" s="42"/>
      <c r="E39" s="103">
        <v>2.3484831446429997</v>
      </c>
      <c r="F39" s="103">
        <v>0.3432803259933</v>
      </c>
      <c r="G39" s="103">
        <v>2.7341684434682998</v>
      </c>
      <c r="H39" s="100" t="s">
        <v>425</v>
      </c>
      <c r="I39" s="100" t="s">
        <v>426</v>
      </c>
      <c r="J39" s="100" t="s">
        <v>426</v>
      </c>
      <c r="K39" s="100" t="s">
        <v>426</v>
      </c>
      <c r="L39" s="100" t="s">
        <v>426</v>
      </c>
      <c r="M39" s="104">
        <v>1.6673696719978999</v>
      </c>
      <c r="N39" s="104">
        <v>2.2519572648868801E-2</v>
      </c>
      <c r="O39" s="104">
        <v>5.9669676107445017E-4</v>
      </c>
      <c r="P39" s="104">
        <v>5.8019961938269998E-3</v>
      </c>
      <c r="Q39" s="104">
        <v>5.2948948305147001E-3</v>
      </c>
      <c r="R39" s="104">
        <v>3.5961905658604E-2</v>
      </c>
      <c r="S39" s="104">
        <v>8.3738692263295011E-3</v>
      </c>
      <c r="T39" s="104">
        <v>0.31393519779203544</v>
      </c>
      <c r="U39" s="104">
        <v>4.5328168382399996E-4</v>
      </c>
      <c r="V39" s="104">
        <v>2.8693845606032005E-2</v>
      </c>
      <c r="W39" s="104">
        <v>0.234860997195243</v>
      </c>
      <c r="X39" s="104">
        <v>0.16967031523335047</v>
      </c>
      <c r="Y39" s="104">
        <v>0.19282398783750368</v>
      </c>
      <c r="Z39" s="104">
        <v>0.12682397353015043</v>
      </c>
      <c r="AA39" s="104">
        <v>6.4687068905950371E-2</v>
      </c>
      <c r="AB39" s="104">
        <v>0.55400534545905489</v>
      </c>
      <c r="AC39" s="104">
        <v>2.8276600049999999E-5</v>
      </c>
      <c r="AD39" s="104">
        <v>5.5776278286800013E-3</v>
      </c>
      <c r="AE39" s="99"/>
      <c r="AF39" s="101">
        <v>22584.564964929003</v>
      </c>
      <c r="AG39" s="101">
        <v>32.809547881</v>
      </c>
      <c r="AH39" s="101">
        <v>28989.462856776801</v>
      </c>
      <c r="AI39" s="101">
        <v>25.072151999999999</v>
      </c>
      <c r="AJ39" s="101">
        <v>1269.3991831999999</v>
      </c>
      <c r="AK39" s="101" t="s">
        <v>427</v>
      </c>
      <c r="AL39" s="29" t="s">
        <v>50</v>
      </c>
    </row>
    <row r="40" spans="1:38" ht="26.25" customHeight="1" thickBot="1" x14ac:dyDescent="0.3">
      <c r="A40" s="40" t="s">
        <v>71</v>
      </c>
      <c r="B40" s="40" t="s">
        <v>106</v>
      </c>
      <c r="C40" s="41" t="s">
        <v>390</v>
      </c>
      <c r="D40" s="42"/>
      <c r="E40" s="100" t="s">
        <v>428</v>
      </c>
      <c r="F40" s="100" t="s">
        <v>428</v>
      </c>
      <c r="G40" s="100" t="s">
        <v>428</v>
      </c>
      <c r="H40" s="100" t="s">
        <v>428</v>
      </c>
      <c r="I40" s="100" t="s">
        <v>426</v>
      </c>
      <c r="J40" s="100" t="s">
        <v>426</v>
      </c>
      <c r="K40" s="100" t="s">
        <v>426</v>
      </c>
      <c r="L40" s="100" t="s">
        <v>426</v>
      </c>
      <c r="M40" s="100" t="s">
        <v>428</v>
      </c>
      <c r="N40" s="100" t="s">
        <v>428</v>
      </c>
      <c r="O40" s="100" t="s">
        <v>428</v>
      </c>
      <c r="P40" s="100" t="s">
        <v>425</v>
      </c>
      <c r="Q40" s="100" t="s">
        <v>425</v>
      </c>
      <c r="R40" s="100" t="s">
        <v>428</v>
      </c>
      <c r="S40" s="100" t="s">
        <v>428</v>
      </c>
      <c r="T40" s="100" t="s">
        <v>428</v>
      </c>
      <c r="U40" s="100" t="s">
        <v>428</v>
      </c>
      <c r="V40" s="100" t="s">
        <v>428</v>
      </c>
      <c r="W40" s="100" t="s">
        <v>425</v>
      </c>
      <c r="X40" s="100" t="s">
        <v>428</v>
      </c>
      <c r="Y40" s="100" t="s">
        <v>428</v>
      </c>
      <c r="Z40" s="100" t="s">
        <v>425</v>
      </c>
      <c r="AA40" s="100" t="s">
        <v>425</v>
      </c>
      <c r="AB40" s="100" t="s">
        <v>428</v>
      </c>
      <c r="AC40" s="100" t="s">
        <v>427</v>
      </c>
      <c r="AD40" s="100" t="s">
        <v>427</v>
      </c>
      <c r="AE40" s="99"/>
      <c r="AF40" s="101" t="s">
        <v>428</v>
      </c>
      <c r="AG40" s="101" t="s">
        <v>427</v>
      </c>
      <c r="AH40" s="101" t="s">
        <v>427</v>
      </c>
      <c r="AI40" s="101" t="s">
        <v>427</v>
      </c>
      <c r="AJ40" s="101" t="s">
        <v>427</v>
      </c>
      <c r="AK40" s="101" t="s">
        <v>427</v>
      </c>
      <c r="AL40" s="29" t="s">
        <v>50</v>
      </c>
    </row>
    <row r="41" spans="1:38" ht="26.25" customHeight="1" thickBot="1" x14ac:dyDescent="0.3">
      <c r="A41" s="40" t="s">
        <v>104</v>
      </c>
      <c r="B41" s="40" t="s">
        <v>107</v>
      </c>
      <c r="C41" s="41" t="s">
        <v>399</v>
      </c>
      <c r="D41" s="42"/>
      <c r="E41" s="103">
        <v>9.4292756737999994</v>
      </c>
      <c r="F41" s="103">
        <v>5.84590286211</v>
      </c>
      <c r="G41" s="103">
        <v>13.574762028129999</v>
      </c>
      <c r="H41" s="103">
        <v>5.7151313353999998E-2</v>
      </c>
      <c r="I41" s="100" t="s">
        <v>426</v>
      </c>
      <c r="J41" s="100" t="s">
        <v>426</v>
      </c>
      <c r="K41" s="100" t="s">
        <v>426</v>
      </c>
      <c r="L41" s="100" t="s">
        <v>426</v>
      </c>
      <c r="M41" s="104">
        <v>41.048098903800003</v>
      </c>
      <c r="N41" s="104">
        <v>0.69771425572099999</v>
      </c>
      <c r="O41" s="104">
        <v>0.106779928567</v>
      </c>
      <c r="P41" s="104">
        <v>5.0961060852999999E-2</v>
      </c>
      <c r="Q41" s="104">
        <v>1.9910341747000002E-2</v>
      </c>
      <c r="R41" s="104">
        <v>0.25077888019200001</v>
      </c>
      <c r="S41" s="104">
        <v>0.134208055361</v>
      </c>
      <c r="T41" s="104">
        <v>6.4747989435E-2</v>
      </c>
      <c r="U41" s="104">
        <v>1.4776041677E-2</v>
      </c>
      <c r="V41" s="104">
        <v>5.0221125489940004</v>
      </c>
      <c r="W41" s="104">
        <v>7.9197446390000001</v>
      </c>
      <c r="X41" s="104">
        <v>1.542400714045</v>
      </c>
      <c r="Y41" s="104">
        <v>1.6231217823220001</v>
      </c>
      <c r="Z41" s="104">
        <v>0.77196428376399995</v>
      </c>
      <c r="AA41" s="104">
        <v>0.87497792369000005</v>
      </c>
      <c r="AB41" s="104">
        <v>4.8124647033199999</v>
      </c>
      <c r="AC41" s="104">
        <v>4.2131156529E-2</v>
      </c>
      <c r="AD41" s="104">
        <v>0.81999196500399996</v>
      </c>
      <c r="AE41" s="99"/>
      <c r="AF41" s="101">
        <v>118019.483196</v>
      </c>
      <c r="AG41" s="101">
        <v>4821.1020779999999</v>
      </c>
      <c r="AH41" s="101">
        <v>84113.304000000004</v>
      </c>
      <c r="AI41" s="101">
        <v>7828.4146609999998</v>
      </c>
      <c r="AJ41" s="101" t="s">
        <v>427</v>
      </c>
      <c r="AK41" s="101" t="s">
        <v>427</v>
      </c>
      <c r="AL41" s="29" t="s">
        <v>50</v>
      </c>
    </row>
    <row r="42" spans="1:38" ht="26.25" customHeight="1" thickBot="1" x14ac:dyDescent="0.3">
      <c r="A42" s="40" t="s">
        <v>71</v>
      </c>
      <c r="B42" s="40" t="s">
        <v>108</v>
      </c>
      <c r="C42" s="41" t="s">
        <v>109</v>
      </c>
      <c r="D42" s="42"/>
      <c r="E42" s="103">
        <v>0.103299620503049</v>
      </c>
      <c r="F42" s="103">
        <v>0.83964350631539997</v>
      </c>
      <c r="G42" s="103">
        <v>3.8352523113809999E-3</v>
      </c>
      <c r="H42" s="103">
        <v>1.11716354658E-4</v>
      </c>
      <c r="I42" s="100" t="s">
        <v>426</v>
      </c>
      <c r="J42" s="100" t="s">
        <v>426</v>
      </c>
      <c r="K42" s="100" t="s">
        <v>426</v>
      </c>
      <c r="L42" s="100" t="s">
        <v>426</v>
      </c>
      <c r="M42" s="104">
        <v>7.6364214527785004</v>
      </c>
      <c r="N42" s="104">
        <v>0.34184774350899999</v>
      </c>
      <c r="O42" s="104">
        <v>1.2830616517800001E-4</v>
      </c>
      <c r="P42" s="100" t="s">
        <v>425</v>
      </c>
      <c r="Q42" s="100" t="s">
        <v>425</v>
      </c>
      <c r="R42" s="104">
        <v>9.3627728509000001E-4</v>
      </c>
      <c r="S42" s="104">
        <v>2.8047307231100001E-2</v>
      </c>
      <c r="T42" s="104">
        <v>9.2045247623000009E-4</v>
      </c>
      <c r="U42" s="104">
        <v>1.2452117917800002E-4</v>
      </c>
      <c r="V42" s="104">
        <v>1.4853414436799998E-2</v>
      </c>
      <c r="W42" s="100" t="s">
        <v>425</v>
      </c>
      <c r="X42" s="104">
        <v>4.3604090496999999E-4</v>
      </c>
      <c r="Y42" s="104">
        <v>4.5052888897E-4</v>
      </c>
      <c r="Z42" s="100" t="s">
        <v>425</v>
      </c>
      <c r="AA42" s="100" t="s">
        <v>425</v>
      </c>
      <c r="AB42" s="104">
        <v>8.8656979444000003E-4</v>
      </c>
      <c r="AC42" s="100" t="s">
        <v>427</v>
      </c>
      <c r="AD42" s="100" t="s">
        <v>427</v>
      </c>
      <c r="AE42" s="99"/>
      <c r="AF42" s="101">
        <v>547.87517447717437</v>
      </c>
      <c r="AG42" s="101" t="s">
        <v>427</v>
      </c>
      <c r="AH42" s="101" t="s">
        <v>427</v>
      </c>
      <c r="AI42" s="101" t="s">
        <v>427</v>
      </c>
      <c r="AJ42" s="101" t="s">
        <v>427</v>
      </c>
      <c r="AK42" s="101" t="s">
        <v>427</v>
      </c>
      <c r="AL42" s="29" t="s">
        <v>50</v>
      </c>
    </row>
    <row r="43" spans="1:38" ht="26.25" customHeight="1" thickBot="1" x14ac:dyDescent="0.3">
      <c r="A43" s="40" t="s">
        <v>104</v>
      </c>
      <c r="B43" s="40" t="s">
        <v>110</v>
      </c>
      <c r="C43" s="41" t="s">
        <v>111</v>
      </c>
      <c r="D43" s="42"/>
      <c r="E43" s="103">
        <v>2.3085742641499998</v>
      </c>
      <c r="F43" s="103">
        <v>0.325337661507</v>
      </c>
      <c r="G43" s="103">
        <v>7.7894635405499999</v>
      </c>
      <c r="H43" s="100" t="s">
        <v>425</v>
      </c>
      <c r="I43" s="100" t="s">
        <v>426</v>
      </c>
      <c r="J43" s="100" t="s">
        <v>426</v>
      </c>
      <c r="K43" s="100" t="s">
        <v>426</v>
      </c>
      <c r="L43" s="100" t="s">
        <v>426</v>
      </c>
      <c r="M43" s="104">
        <v>2.2027538909300004</v>
      </c>
      <c r="N43" s="104">
        <v>0.259864184778</v>
      </c>
      <c r="O43" s="104">
        <v>5.9662983869999998E-3</v>
      </c>
      <c r="P43" s="104">
        <v>7.0158682729999991E-3</v>
      </c>
      <c r="Q43" s="104">
        <v>1.7187155951E-2</v>
      </c>
      <c r="R43" s="104">
        <v>0.28560434215160002</v>
      </c>
      <c r="S43" s="104">
        <v>6.0708719839759999E-2</v>
      </c>
      <c r="T43" s="104">
        <v>2.7590241270326001</v>
      </c>
      <c r="U43" s="104">
        <v>1.2886538380000002E-3</v>
      </c>
      <c r="V43" s="104">
        <v>0.25937896375000002</v>
      </c>
      <c r="W43" s="104">
        <v>0.46899586809999999</v>
      </c>
      <c r="X43" s="104">
        <v>0.14436336666300001</v>
      </c>
      <c r="Y43" s="104">
        <v>0.185137368848</v>
      </c>
      <c r="Z43" s="104">
        <v>9.6404763331999974E-2</v>
      </c>
      <c r="AA43" s="104">
        <v>6.4249984297000004E-2</v>
      </c>
      <c r="AB43" s="104">
        <v>0.49015548313899998</v>
      </c>
      <c r="AC43" s="104">
        <v>3.9254333499999999E-4</v>
      </c>
      <c r="AD43" s="104">
        <v>0.10404816772529001</v>
      </c>
      <c r="AE43" s="99"/>
      <c r="AF43" s="101">
        <v>21545.265059099998</v>
      </c>
      <c r="AG43" s="101">
        <v>612.048</v>
      </c>
      <c r="AH43" s="101">
        <v>5967.2760920000001</v>
      </c>
      <c r="AI43" s="101" t="s">
        <v>427</v>
      </c>
      <c r="AJ43" s="101" t="s">
        <v>427</v>
      </c>
      <c r="AK43" s="101" t="s">
        <v>427</v>
      </c>
      <c r="AL43" s="29" t="s">
        <v>50</v>
      </c>
    </row>
    <row r="44" spans="1:38" ht="26.25" customHeight="1" thickBot="1" x14ac:dyDescent="0.3">
      <c r="A44" s="40" t="s">
        <v>71</v>
      </c>
      <c r="B44" s="40" t="s">
        <v>112</v>
      </c>
      <c r="C44" s="41" t="s">
        <v>113</v>
      </c>
      <c r="D44" s="42"/>
      <c r="E44" s="103">
        <v>4.3735745787137699</v>
      </c>
      <c r="F44" s="103">
        <v>1.0765347650108961</v>
      </c>
      <c r="G44" s="103">
        <v>8.4190060143533016E-2</v>
      </c>
      <c r="H44" s="103">
        <v>7.42310073319E-4</v>
      </c>
      <c r="I44" s="100" t="s">
        <v>426</v>
      </c>
      <c r="J44" s="100" t="s">
        <v>426</v>
      </c>
      <c r="K44" s="100" t="s">
        <v>426</v>
      </c>
      <c r="L44" s="100" t="s">
        <v>426</v>
      </c>
      <c r="M44" s="104">
        <v>2.2410572786168346</v>
      </c>
      <c r="N44" s="104">
        <v>6.1829885238000003E-2</v>
      </c>
      <c r="O44" s="104">
        <v>3.5646311840010002E-3</v>
      </c>
      <c r="P44" s="100" t="s">
        <v>425</v>
      </c>
      <c r="Q44" s="100" t="s">
        <v>425</v>
      </c>
      <c r="R44" s="104">
        <v>9.7191349007340003E-3</v>
      </c>
      <c r="S44" s="104">
        <v>0.44507609358223998</v>
      </c>
      <c r="T44" s="104">
        <v>1.1661824152026001E-2</v>
      </c>
      <c r="U44" s="104">
        <v>9.7134459495000003E-4</v>
      </c>
      <c r="V44" s="104">
        <v>0.2566216455118</v>
      </c>
      <c r="W44" s="100" t="s">
        <v>425</v>
      </c>
      <c r="X44" s="104">
        <v>2.9365575351199998E-3</v>
      </c>
      <c r="Y44" s="104">
        <v>4.8342025197199998E-3</v>
      </c>
      <c r="Z44" s="100" t="s">
        <v>425</v>
      </c>
      <c r="AA44" s="100" t="s">
        <v>425</v>
      </c>
      <c r="AB44" s="104">
        <v>7.7707600543400002E-3</v>
      </c>
      <c r="AC44" s="100" t="s">
        <v>425</v>
      </c>
      <c r="AD44" s="100" t="s">
        <v>427</v>
      </c>
      <c r="AE44" s="99"/>
      <c r="AF44" s="101">
        <v>4150.5163598179615</v>
      </c>
      <c r="AG44" s="101" t="s">
        <v>427</v>
      </c>
      <c r="AH44" s="101" t="s">
        <v>427</v>
      </c>
      <c r="AI44" s="101" t="s">
        <v>427</v>
      </c>
      <c r="AJ44" s="101" t="s">
        <v>427</v>
      </c>
      <c r="AK44" s="101" t="s">
        <v>427</v>
      </c>
      <c r="AL44" s="29" t="s">
        <v>50</v>
      </c>
    </row>
    <row r="45" spans="1:38" ht="26.25" customHeight="1" thickBot="1" x14ac:dyDescent="0.3">
      <c r="A45" s="40" t="s">
        <v>71</v>
      </c>
      <c r="B45" s="40" t="s">
        <v>114</v>
      </c>
      <c r="C45" s="41" t="s">
        <v>115</v>
      </c>
      <c r="D45" s="42"/>
      <c r="E45" s="103">
        <v>0.41805560773926198</v>
      </c>
      <c r="F45" s="103">
        <v>1.80237371873453E-2</v>
      </c>
      <c r="G45" s="103">
        <v>0.13851240013851199</v>
      </c>
      <c r="H45" s="103">
        <v>6.9256200069256195E-5</v>
      </c>
      <c r="I45" s="100" t="s">
        <v>426</v>
      </c>
      <c r="J45" s="100" t="s">
        <v>426</v>
      </c>
      <c r="K45" s="100" t="s">
        <v>426</v>
      </c>
      <c r="L45" s="100" t="s">
        <v>426</v>
      </c>
      <c r="M45" s="104">
        <v>8.9655298995976004E-2</v>
      </c>
      <c r="N45" s="104">
        <v>6.9256200069256002E-4</v>
      </c>
      <c r="O45" s="104">
        <v>6.9256200069260003E-5</v>
      </c>
      <c r="P45" s="104">
        <v>3.4628100034628001E-4</v>
      </c>
      <c r="Q45" s="104">
        <v>3.4628100034628001E-4</v>
      </c>
      <c r="R45" s="100" t="s">
        <v>425</v>
      </c>
      <c r="S45" s="104">
        <v>3.4628100034628001E-4</v>
      </c>
      <c r="T45" s="104">
        <v>4.8479340048478999E-4</v>
      </c>
      <c r="U45" s="104">
        <v>1.38512400138512E-3</v>
      </c>
      <c r="V45" s="104">
        <v>3.4628100034628101E-3</v>
      </c>
      <c r="W45" s="100" t="s">
        <v>425</v>
      </c>
      <c r="X45" s="104">
        <v>3.1729287340222999E-4</v>
      </c>
      <c r="Y45" s="104">
        <v>3.1729287340222999E-4</v>
      </c>
      <c r="Z45" s="104">
        <v>1.2072148970274E-4</v>
      </c>
      <c r="AA45" s="100" t="s">
        <v>425</v>
      </c>
      <c r="AB45" s="104">
        <v>7.5530723650719001E-4</v>
      </c>
      <c r="AC45" s="100" t="s">
        <v>427</v>
      </c>
      <c r="AD45" s="100" t="s">
        <v>427</v>
      </c>
      <c r="AE45" s="99"/>
      <c r="AF45" s="101">
        <v>286.72066828672058</v>
      </c>
      <c r="AG45" s="101" t="s">
        <v>427</v>
      </c>
      <c r="AH45" s="101" t="s">
        <v>427</v>
      </c>
      <c r="AI45" s="101" t="s">
        <v>427</v>
      </c>
      <c r="AJ45" s="101" t="s">
        <v>427</v>
      </c>
      <c r="AK45" s="101" t="s">
        <v>427</v>
      </c>
      <c r="AL45" s="29" t="s">
        <v>50</v>
      </c>
    </row>
    <row r="46" spans="1:38" ht="26.25" customHeight="1" thickBot="1" x14ac:dyDescent="0.3">
      <c r="A46" s="40" t="s">
        <v>104</v>
      </c>
      <c r="B46" s="40" t="s">
        <v>116</v>
      </c>
      <c r="C46" s="41" t="s">
        <v>117</v>
      </c>
      <c r="D46" s="42"/>
      <c r="E46" s="100" t="s">
        <v>428</v>
      </c>
      <c r="F46" s="100" t="s">
        <v>428</v>
      </c>
      <c r="G46" s="100" t="s">
        <v>428</v>
      </c>
      <c r="H46" s="100" t="s">
        <v>428</v>
      </c>
      <c r="I46" s="100" t="s">
        <v>426</v>
      </c>
      <c r="J46" s="100" t="s">
        <v>426</v>
      </c>
      <c r="K46" s="100" t="s">
        <v>426</v>
      </c>
      <c r="L46" s="100" t="s">
        <v>426</v>
      </c>
      <c r="M46" s="100" t="s">
        <v>428</v>
      </c>
      <c r="N46" s="100" t="s">
        <v>428</v>
      </c>
      <c r="O46" s="100" t="s">
        <v>428</v>
      </c>
      <c r="P46" s="100" t="s">
        <v>428</v>
      </c>
      <c r="Q46" s="100" t="s">
        <v>428</v>
      </c>
      <c r="R46" s="100" t="s">
        <v>428</v>
      </c>
      <c r="S46" s="100" t="s">
        <v>428</v>
      </c>
      <c r="T46" s="100" t="s">
        <v>428</v>
      </c>
      <c r="U46" s="100" t="s">
        <v>428</v>
      </c>
      <c r="V46" s="100" t="s">
        <v>428</v>
      </c>
      <c r="W46" s="100" t="s">
        <v>428</v>
      </c>
      <c r="X46" s="100" t="s">
        <v>428</v>
      </c>
      <c r="Y46" s="100" t="s">
        <v>428</v>
      </c>
      <c r="Z46" s="100" t="s">
        <v>428</v>
      </c>
      <c r="AA46" s="100" t="s">
        <v>428</v>
      </c>
      <c r="AB46" s="100" t="s">
        <v>428</v>
      </c>
      <c r="AC46" s="100" t="s">
        <v>427</v>
      </c>
      <c r="AD46" s="100" t="s">
        <v>427</v>
      </c>
      <c r="AE46" s="99"/>
      <c r="AF46" s="101" t="s">
        <v>428</v>
      </c>
      <c r="AG46" s="101" t="s">
        <v>428</v>
      </c>
      <c r="AH46" s="101" t="s">
        <v>428</v>
      </c>
      <c r="AI46" s="101" t="s">
        <v>428</v>
      </c>
      <c r="AJ46" s="101" t="s">
        <v>428</v>
      </c>
      <c r="AK46" s="101" t="s">
        <v>427</v>
      </c>
      <c r="AL46" s="29" t="s">
        <v>50</v>
      </c>
    </row>
    <row r="47" spans="1:38" ht="26.25" customHeight="1" thickBot="1" x14ac:dyDescent="0.3">
      <c r="A47" s="40" t="s">
        <v>71</v>
      </c>
      <c r="B47" s="40" t="s">
        <v>118</v>
      </c>
      <c r="C47" s="41" t="s">
        <v>119</v>
      </c>
      <c r="D47" s="42"/>
      <c r="E47" s="103">
        <v>0.51076949536920102</v>
      </c>
      <c r="F47" s="103">
        <v>8.6889410189863306E-2</v>
      </c>
      <c r="G47" s="103">
        <v>1.8443894788439198E-2</v>
      </c>
      <c r="H47" s="103">
        <v>6.0233238729000002E-6</v>
      </c>
      <c r="I47" s="100" t="s">
        <v>426</v>
      </c>
      <c r="J47" s="100" t="s">
        <v>426</v>
      </c>
      <c r="K47" s="100" t="s">
        <v>426</v>
      </c>
      <c r="L47" s="100" t="s">
        <v>426</v>
      </c>
      <c r="M47" s="104">
        <v>2.6672231700931137</v>
      </c>
      <c r="N47" s="104">
        <v>2.9425067E-5</v>
      </c>
      <c r="O47" s="104">
        <v>9.695715170500001E-6</v>
      </c>
      <c r="P47" s="100" t="s">
        <v>425</v>
      </c>
      <c r="Q47" s="100" t="s">
        <v>425</v>
      </c>
      <c r="R47" s="104">
        <v>5.9248863928999993E-5</v>
      </c>
      <c r="S47" s="104">
        <v>1.9065265717999999E-3</v>
      </c>
      <c r="T47" s="104">
        <v>6.1092889599000005E-5</v>
      </c>
      <c r="U47" s="104">
        <v>8.1546460825000001E-6</v>
      </c>
      <c r="V47" s="104">
        <v>9.6833184045000008E-4</v>
      </c>
      <c r="W47" s="100" t="s">
        <v>425</v>
      </c>
      <c r="X47" s="104">
        <v>2.2603504760999999E-5</v>
      </c>
      <c r="Y47" s="104">
        <v>3.8213579176000001E-5</v>
      </c>
      <c r="Z47" s="100" t="s">
        <v>425</v>
      </c>
      <c r="AA47" s="100" t="s">
        <v>425</v>
      </c>
      <c r="AB47" s="104">
        <v>6.0817084811999997E-5</v>
      </c>
      <c r="AC47" s="100" t="s">
        <v>427</v>
      </c>
      <c r="AD47" s="100" t="s">
        <v>427</v>
      </c>
      <c r="AE47" s="99"/>
      <c r="AF47" s="101">
        <v>1608.626808</v>
      </c>
      <c r="AG47" s="101" t="s">
        <v>427</v>
      </c>
      <c r="AH47" s="101" t="s">
        <v>427</v>
      </c>
      <c r="AI47" s="101" t="s">
        <v>427</v>
      </c>
      <c r="AJ47" s="101" t="s">
        <v>427</v>
      </c>
      <c r="AK47" s="101" t="s">
        <v>427</v>
      </c>
      <c r="AL47" s="29" t="s">
        <v>50</v>
      </c>
    </row>
    <row r="48" spans="1:38" ht="26.25" customHeight="1" thickBot="1" x14ac:dyDescent="0.3">
      <c r="A48" s="40" t="s">
        <v>120</v>
      </c>
      <c r="B48" s="40" t="s">
        <v>121</v>
      </c>
      <c r="C48" s="41" t="s">
        <v>122</v>
      </c>
      <c r="D48" s="42"/>
      <c r="E48" s="100" t="s">
        <v>425</v>
      </c>
      <c r="F48" s="100" t="s">
        <v>425</v>
      </c>
      <c r="G48" s="100" t="s">
        <v>425</v>
      </c>
      <c r="H48" s="100" t="s">
        <v>425</v>
      </c>
      <c r="I48" s="100" t="s">
        <v>426</v>
      </c>
      <c r="J48" s="100" t="s">
        <v>426</v>
      </c>
      <c r="K48" s="100" t="s">
        <v>426</v>
      </c>
      <c r="L48" s="100" t="s">
        <v>426</v>
      </c>
      <c r="M48" s="100" t="s">
        <v>425</v>
      </c>
      <c r="N48" s="100" t="s">
        <v>429</v>
      </c>
      <c r="O48" s="100" t="s">
        <v>429</v>
      </c>
      <c r="P48" s="100" t="s">
        <v>429</v>
      </c>
      <c r="Q48" s="100" t="s">
        <v>429</v>
      </c>
      <c r="R48" s="100" t="s">
        <v>429</v>
      </c>
      <c r="S48" s="100" t="s">
        <v>429</v>
      </c>
      <c r="T48" s="100" t="s">
        <v>429</v>
      </c>
      <c r="U48" s="100" t="s">
        <v>429</v>
      </c>
      <c r="V48" s="100" t="s">
        <v>429</v>
      </c>
      <c r="W48" s="100" t="s">
        <v>429</v>
      </c>
      <c r="X48" s="100" t="s">
        <v>429</v>
      </c>
      <c r="Y48" s="100" t="s">
        <v>429</v>
      </c>
      <c r="Z48" s="100" t="s">
        <v>429</v>
      </c>
      <c r="AA48" s="100" t="s">
        <v>429</v>
      </c>
      <c r="AB48" s="100" t="s">
        <v>429</v>
      </c>
      <c r="AC48" s="100" t="s">
        <v>429</v>
      </c>
      <c r="AD48" s="100" t="s">
        <v>429</v>
      </c>
      <c r="AE48" s="99"/>
      <c r="AF48" s="101" t="s">
        <v>427</v>
      </c>
      <c r="AG48" s="101" t="s">
        <v>427</v>
      </c>
      <c r="AH48" s="101" t="s">
        <v>427</v>
      </c>
      <c r="AI48" s="101" t="s">
        <v>427</v>
      </c>
      <c r="AJ48" s="101" t="s">
        <v>427</v>
      </c>
      <c r="AK48" s="101" t="s">
        <v>427</v>
      </c>
      <c r="AL48" s="29" t="s">
        <v>123</v>
      </c>
    </row>
    <row r="49" spans="1:38" ht="26.25" customHeight="1" thickBot="1" x14ac:dyDescent="0.3">
      <c r="A49" s="40" t="s">
        <v>120</v>
      </c>
      <c r="B49" s="40" t="s">
        <v>124</v>
      </c>
      <c r="C49" s="41" t="s">
        <v>125</v>
      </c>
      <c r="D49" s="42"/>
      <c r="E49" s="100" t="s">
        <v>428</v>
      </c>
      <c r="F49" s="100" t="s">
        <v>425</v>
      </c>
      <c r="G49" s="100" t="s">
        <v>428</v>
      </c>
      <c r="H49" s="100" t="s">
        <v>425</v>
      </c>
      <c r="I49" s="100" t="s">
        <v>426</v>
      </c>
      <c r="J49" s="100" t="s">
        <v>426</v>
      </c>
      <c r="K49" s="100" t="s">
        <v>426</v>
      </c>
      <c r="L49" s="100" t="s">
        <v>426</v>
      </c>
      <c r="M49" s="100" t="s">
        <v>427</v>
      </c>
      <c r="N49" s="100" t="s">
        <v>425</v>
      </c>
      <c r="O49" s="100" t="s">
        <v>425</v>
      </c>
      <c r="P49" s="100" t="s">
        <v>425</v>
      </c>
      <c r="Q49" s="100" t="s">
        <v>425</v>
      </c>
      <c r="R49" s="100" t="s">
        <v>425</v>
      </c>
      <c r="S49" s="100" t="s">
        <v>425</v>
      </c>
      <c r="T49" s="100" t="s">
        <v>425</v>
      </c>
      <c r="U49" s="100" t="s">
        <v>425</v>
      </c>
      <c r="V49" s="100" t="s">
        <v>425</v>
      </c>
      <c r="W49" s="100" t="s">
        <v>427</v>
      </c>
      <c r="X49" s="100" t="s">
        <v>425</v>
      </c>
      <c r="Y49" s="100" t="s">
        <v>425</v>
      </c>
      <c r="Z49" s="100" t="s">
        <v>425</v>
      </c>
      <c r="AA49" s="100" t="s">
        <v>425</v>
      </c>
      <c r="AB49" s="100" t="s">
        <v>427</v>
      </c>
      <c r="AC49" s="100" t="s">
        <v>427</v>
      </c>
      <c r="AD49" s="100" t="s">
        <v>427</v>
      </c>
      <c r="AE49" s="99"/>
      <c r="AF49" s="101" t="s">
        <v>427</v>
      </c>
      <c r="AG49" s="101" t="s">
        <v>427</v>
      </c>
      <c r="AH49" s="101" t="s">
        <v>427</v>
      </c>
      <c r="AI49" s="101" t="s">
        <v>427</v>
      </c>
      <c r="AJ49" s="101" t="s">
        <v>427</v>
      </c>
      <c r="AK49" s="101">
        <v>1219.0920000000001</v>
      </c>
      <c r="AL49" s="29" t="s">
        <v>438</v>
      </c>
    </row>
    <row r="50" spans="1:38" ht="26.25" customHeight="1" thickBot="1" x14ac:dyDescent="0.3">
      <c r="A50" s="40" t="s">
        <v>120</v>
      </c>
      <c r="B50" s="40" t="s">
        <v>126</v>
      </c>
      <c r="C50" s="41" t="s">
        <v>127</v>
      </c>
      <c r="D50" s="42"/>
      <c r="E50" s="100" t="s">
        <v>429</v>
      </c>
      <c r="F50" s="100" t="s">
        <v>429</v>
      </c>
      <c r="G50" s="100" t="s">
        <v>429</v>
      </c>
      <c r="H50" s="100" t="s">
        <v>429</v>
      </c>
      <c r="I50" s="100" t="s">
        <v>426</v>
      </c>
      <c r="J50" s="100" t="s">
        <v>426</v>
      </c>
      <c r="K50" s="100" t="s">
        <v>426</v>
      </c>
      <c r="L50" s="100" t="s">
        <v>426</v>
      </c>
      <c r="M50" s="100" t="s">
        <v>429</v>
      </c>
      <c r="N50" s="100" t="s">
        <v>429</v>
      </c>
      <c r="O50" s="100" t="s">
        <v>429</v>
      </c>
      <c r="P50" s="100" t="s">
        <v>429</v>
      </c>
      <c r="Q50" s="100" t="s">
        <v>429</v>
      </c>
      <c r="R50" s="100" t="s">
        <v>429</v>
      </c>
      <c r="S50" s="100" t="s">
        <v>429</v>
      </c>
      <c r="T50" s="100" t="s">
        <v>429</v>
      </c>
      <c r="U50" s="100" t="s">
        <v>429</v>
      </c>
      <c r="V50" s="100" t="s">
        <v>429</v>
      </c>
      <c r="W50" s="100" t="s">
        <v>429</v>
      </c>
      <c r="X50" s="100" t="s">
        <v>429</v>
      </c>
      <c r="Y50" s="100" t="s">
        <v>429</v>
      </c>
      <c r="Z50" s="100" t="s">
        <v>429</v>
      </c>
      <c r="AA50" s="100" t="s">
        <v>429</v>
      </c>
      <c r="AB50" s="100" t="s">
        <v>429</v>
      </c>
      <c r="AC50" s="100" t="s">
        <v>429</v>
      </c>
      <c r="AD50" s="100" t="s">
        <v>429</v>
      </c>
      <c r="AE50" s="99"/>
      <c r="AF50" s="101" t="s">
        <v>429</v>
      </c>
      <c r="AG50" s="101" t="s">
        <v>429</v>
      </c>
      <c r="AH50" s="101" t="s">
        <v>429</v>
      </c>
      <c r="AI50" s="101" t="s">
        <v>429</v>
      </c>
      <c r="AJ50" s="101" t="s">
        <v>429</v>
      </c>
      <c r="AK50" s="101" t="s">
        <v>429</v>
      </c>
      <c r="AL50" s="29" t="s">
        <v>411</v>
      </c>
    </row>
    <row r="51" spans="1:38" ht="26.25" customHeight="1" thickBot="1" x14ac:dyDescent="0.3">
      <c r="A51" s="40" t="s">
        <v>120</v>
      </c>
      <c r="B51" s="44" t="s">
        <v>128</v>
      </c>
      <c r="C51" s="41" t="s">
        <v>129</v>
      </c>
      <c r="D51" s="42"/>
      <c r="E51" s="100" t="s">
        <v>427</v>
      </c>
      <c r="F51" s="100" t="s">
        <v>428</v>
      </c>
      <c r="G51" s="100" t="s">
        <v>427</v>
      </c>
      <c r="H51" s="100" t="s">
        <v>427</v>
      </c>
      <c r="I51" s="100" t="s">
        <v>426</v>
      </c>
      <c r="J51" s="100" t="s">
        <v>426</v>
      </c>
      <c r="K51" s="100" t="s">
        <v>426</v>
      </c>
      <c r="L51" s="100" t="s">
        <v>426</v>
      </c>
      <c r="M51" s="100" t="s">
        <v>427</v>
      </c>
      <c r="N51" s="100" t="s">
        <v>427</v>
      </c>
      <c r="O51" s="100" t="s">
        <v>427</v>
      </c>
      <c r="P51" s="100" t="s">
        <v>427</v>
      </c>
      <c r="Q51" s="100" t="s">
        <v>427</v>
      </c>
      <c r="R51" s="100" t="s">
        <v>427</v>
      </c>
      <c r="S51" s="100" t="s">
        <v>427</v>
      </c>
      <c r="T51" s="100" t="s">
        <v>427</v>
      </c>
      <c r="U51" s="100" t="s">
        <v>427</v>
      </c>
      <c r="V51" s="100" t="s">
        <v>427</v>
      </c>
      <c r="W51" s="100" t="s">
        <v>427</v>
      </c>
      <c r="X51" s="100" t="s">
        <v>427</v>
      </c>
      <c r="Y51" s="100" t="s">
        <v>427</v>
      </c>
      <c r="Z51" s="100" t="s">
        <v>427</v>
      </c>
      <c r="AA51" s="100" t="s">
        <v>427</v>
      </c>
      <c r="AB51" s="100" t="s">
        <v>427</v>
      </c>
      <c r="AC51" s="100" t="s">
        <v>427</v>
      </c>
      <c r="AD51" s="100" t="s">
        <v>427</v>
      </c>
      <c r="AE51" s="99"/>
      <c r="AF51" s="101" t="s">
        <v>427</v>
      </c>
      <c r="AG51" s="101" t="s">
        <v>427</v>
      </c>
      <c r="AH51" s="101" t="s">
        <v>427</v>
      </c>
      <c r="AI51" s="101" t="s">
        <v>427</v>
      </c>
      <c r="AJ51" s="101" t="s">
        <v>427</v>
      </c>
      <c r="AK51" s="101">
        <v>1451.1867480000001</v>
      </c>
      <c r="AL51" s="29" t="s">
        <v>439</v>
      </c>
    </row>
    <row r="52" spans="1:38" ht="26.25" customHeight="1" thickBot="1" x14ac:dyDescent="0.3">
      <c r="A52" s="40" t="s">
        <v>120</v>
      </c>
      <c r="B52" s="44" t="s">
        <v>130</v>
      </c>
      <c r="C52" s="46" t="s">
        <v>391</v>
      </c>
      <c r="D52" s="43"/>
      <c r="E52" s="103">
        <v>2.5746056039999998</v>
      </c>
      <c r="F52" s="103">
        <v>17.304577000000002</v>
      </c>
      <c r="G52" s="103">
        <v>3.7689274689999999</v>
      </c>
      <c r="H52" s="103">
        <v>1.76949E-4</v>
      </c>
      <c r="I52" s="100" t="s">
        <v>426</v>
      </c>
      <c r="J52" s="100" t="s">
        <v>426</v>
      </c>
      <c r="K52" s="100" t="s">
        <v>426</v>
      </c>
      <c r="L52" s="100" t="s">
        <v>426</v>
      </c>
      <c r="M52" s="104">
        <v>0.63745289599999999</v>
      </c>
      <c r="N52" s="104">
        <v>4.8009000000000003E-2</v>
      </c>
      <c r="O52" s="104">
        <v>3.9300000000000001E-4</v>
      </c>
      <c r="P52" s="104">
        <v>2.4000000000000001E-5</v>
      </c>
      <c r="Q52" s="104">
        <v>1.9305000000000003E-2</v>
      </c>
      <c r="R52" s="104">
        <v>0.44846900000000001</v>
      </c>
      <c r="S52" s="104">
        <v>6.1480000000000007E-3</v>
      </c>
      <c r="T52" s="104">
        <v>3.8672210000000002</v>
      </c>
      <c r="U52" s="104">
        <v>1.317E-3</v>
      </c>
      <c r="V52" s="100" t="s">
        <v>425</v>
      </c>
      <c r="W52" s="104">
        <v>0.26167235900000002</v>
      </c>
      <c r="X52" s="104">
        <v>0.01</v>
      </c>
      <c r="Y52" s="100" t="s">
        <v>425</v>
      </c>
      <c r="Z52" s="100" t="s">
        <v>425</v>
      </c>
      <c r="AA52" s="100" t="s">
        <v>425</v>
      </c>
      <c r="AB52" s="104">
        <v>0.01</v>
      </c>
      <c r="AC52" s="100" t="s">
        <v>427</v>
      </c>
      <c r="AD52" s="100" t="s">
        <v>427</v>
      </c>
      <c r="AE52" s="99"/>
      <c r="AF52" s="101" t="s">
        <v>427</v>
      </c>
      <c r="AG52" s="101" t="s">
        <v>427</v>
      </c>
      <c r="AH52" s="101" t="s">
        <v>427</v>
      </c>
      <c r="AI52" s="101" t="s">
        <v>427</v>
      </c>
      <c r="AJ52" s="101" t="s">
        <v>427</v>
      </c>
      <c r="AK52" s="101" t="s">
        <v>425</v>
      </c>
      <c r="AL52" s="29" t="s">
        <v>131</v>
      </c>
    </row>
    <row r="53" spans="1:38" ht="26.25" customHeight="1" thickBot="1" x14ac:dyDescent="0.3">
      <c r="A53" s="40" t="s">
        <v>120</v>
      </c>
      <c r="B53" s="44" t="s">
        <v>132</v>
      </c>
      <c r="C53" s="46" t="s">
        <v>133</v>
      </c>
      <c r="D53" s="43"/>
      <c r="E53" s="100" t="s">
        <v>427</v>
      </c>
      <c r="F53" s="103">
        <v>4.90586112</v>
      </c>
      <c r="G53" s="100" t="s">
        <v>427</v>
      </c>
      <c r="H53" s="100" t="s">
        <v>427</v>
      </c>
      <c r="I53" s="100" t="s">
        <v>426</v>
      </c>
      <c r="J53" s="100" t="s">
        <v>426</v>
      </c>
      <c r="K53" s="100" t="s">
        <v>426</v>
      </c>
      <c r="L53" s="100" t="s">
        <v>426</v>
      </c>
      <c r="M53" s="100" t="s">
        <v>427</v>
      </c>
      <c r="N53" s="100" t="s">
        <v>427</v>
      </c>
      <c r="O53" s="100" t="s">
        <v>427</v>
      </c>
      <c r="P53" s="100" t="s">
        <v>427</v>
      </c>
      <c r="Q53" s="100" t="s">
        <v>427</v>
      </c>
      <c r="R53" s="100" t="s">
        <v>427</v>
      </c>
      <c r="S53" s="100" t="s">
        <v>427</v>
      </c>
      <c r="T53" s="100" t="s">
        <v>427</v>
      </c>
      <c r="U53" s="100" t="s">
        <v>427</v>
      </c>
      <c r="V53" s="100" t="s">
        <v>427</v>
      </c>
      <c r="W53" s="100" t="s">
        <v>427</v>
      </c>
      <c r="X53" s="100" t="s">
        <v>427</v>
      </c>
      <c r="Y53" s="100" t="s">
        <v>427</v>
      </c>
      <c r="Z53" s="100" t="s">
        <v>427</v>
      </c>
      <c r="AA53" s="100" t="s">
        <v>427</v>
      </c>
      <c r="AB53" s="100" t="s">
        <v>427</v>
      </c>
      <c r="AC53" s="100" t="s">
        <v>427</v>
      </c>
      <c r="AD53" s="100" t="s">
        <v>427</v>
      </c>
      <c r="AE53" s="99"/>
      <c r="AF53" s="101" t="s">
        <v>427</v>
      </c>
      <c r="AG53" s="101" t="s">
        <v>427</v>
      </c>
      <c r="AH53" s="101" t="s">
        <v>427</v>
      </c>
      <c r="AI53" s="101" t="s">
        <v>427</v>
      </c>
      <c r="AJ53" s="101" t="s">
        <v>427</v>
      </c>
      <c r="AK53" s="101">
        <v>1.442445815808</v>
      </c>
      <c r="AL53" s="29" t="s">
        <v>134</v>
      </c>
    </row>
    <row r="54" spans="1:38" ht="37.5" customHeight="1" thickBot="1" x14ac:dyDescent="0.3">
      <c r="A54" s="40" t="s">
        <v>120</v>
      </c>
      <c r="B54" s="44" t="s">
        <v>135</v>
      </c>
      <c r="C54" s="46" t="s">
        <v>136</v>
      </c>
      <c r="D54" s="43"/>
      <c r="E54" s="100" t="s">
        <v>427</v>
      </c>
      <c r="F54" s="103">
        <v>2.6210397025329799</v>
      </c>
      <c r="G54" s="100" t="s">
        <v>427</v>
      </c>
      <c r="H54" s="100" t="s">
        <v>427</v>
      </c>
      <c r="I54" s="100" t="s">
        <v>426</v>
      </c>
      <c r="J54" s="100" t="s">
        <v>426</v>
      </c>
      <c r="K54" s="100" t="s">
        <v>426</v>
      </c>
      <c r="L54" s="100" t="s">
        <v>426</v>
      </c>
      <c r="M54" s="100" t="s">
        <v>427</v>
      </c>
      <c r="N54" s="100" t="s">
        <v>427</v>
      </c>
      <c r="O54" s="100" t="s">
        <v>427</v>
      </c>
      <c r="P54" s="100" t="s">
        <v>427</v>
      </c>
      <c r="Q54" s="100" t="s">
        <v>427</v>
      </c>
      <c r="R54" s="100" t="s">
        <v>427</v>
      </c>
      <c r="S54" s="100" t="s">
        <v>427</v>
      </c>
      <c r="T54" s="100" t="s">
        <v>427</v>
      </c>
      <c r="U54" s="100" t="s">
        <v>427</v>
      </c>
      <c r="V54" s="100" t="s">
        <v>427</v>
      </c>
      <c r="W54" s="100" t="s">
        <v>427</v>
      </c>
      <c r="X54" s="100" t="s">
        <v>427</v>
      </c>
      <c r="Y54" s="100" t="s">
        <v>427</v>
      </c>
      <c r="Z54" s="100" t="s">
        <v>427</v>
      </c>
      <c r="AA54" s="100" t="s">
        <v>427</v>
      </c>
      <c r="AB54" s="100" t="s">
        <v>427</v>
      </c>
      <c r="AC54" s="100" t="s">
        <v>427</v>
      </c>
      <c r="AD54" s="100" t="s">
        <v>427</v>
      </c>
      <c r="AE54" s="99"/>
      <c r="AF54" s="101" t="s">
        <v>427</v>
      </c>
      <c r="AG54" s="101" t="s">
        <v>427</v>
      </c>
      <c r="AH54" s="101" t="s">
        <v>427</v>
      </c>
      <c r="AI54" s="101" t="s">
        <v>427</v>
      </c>
      <c r="AJ54" s="101" t="s">
        <v>427</v>
      </c>
      <c r="AK54" s="101">
        <v>336672.94320000004</v>
      </c>
      <c r="AL54" s="29" t="s">
        <v>442</v>
      </c>
    </row>
    <row r="55" spans="1:38" ht="26.25" customHeight="1" thickBot="1" x14ac:dyDescent="0.3">
      <c r="A55" s="40" t="s">
        <v>120</v>
      </c>
      <c r="B55" s="44" t="s">
        <v>137</v>
      </c>
      <c r="C55" s="46" t="s">
        <v>138</v>
      </c>
      <c r="D55" s="43"/>
      <c r="E55" s="103">
        <v>4.7599837999999998E-2</v>
      </c>
      <c r="F55" s="103">
        <v>2.5143892863999998E-2</v>
      </c>
      <c r="G55" s="103">
        <v>2.6965773120000001</v>
      </c>
      <c r="H55" s="100" t="s">
        <v>425</v>
      </c>
      <c r="I55" s="100" t="s">
        <v>426</v>
      </c>
      <c r="J55" s="100" t="s">
        <v>426</v>
      </c>
      <c r="K55" s="100" t="s">
        <v>426</v>
      </c>
      <c r="L55" s="100" t="s">
        <v>426</v>
      </c>
      <c r="M55" s="104">
        <v>0.16861823400000001</v>
      </c>
      <c r="N55" s="100" t="s">
        <v>425</v>
      </c>
      <c r="O55" s="100" t="s">
        <v>425</v>
      </c>
      <c r="P55" s="100" t="s">
        <v>425</v>
      </c>
      <c r="Q55" s="100" t="s">
        <v>425</v>
      </c>
      <c r="R55" s="100" t="s">
        <v>425</v>
      </c>
      <c r="S55" s="100" t="s">
        <v>425</v>
      </c>
      <c r="T55" s="100" t="s">
        <v>425</v>
      </c>
      <c r="U55" s="100" t="s">
        <v>425</v>
      </c>
      <c r="V55" s="100" t="s">
        <v>425</v>
      </c>
      <c r="W55" s="100" t="s">
        <v>427</v>
      </c>
      <c r="X55" s="100" t="s">
        <v>427</v>
      </c>
      <c r="Y55" s="100" t="s">
        <v>427</v>
      </c>
      <c r="Z55" s="100" t="s">
        <v>427</v>
      </c>
      <c r="AA55" s="100" t="s">
        <v>427</v>
      </c>
      <c r="AB55" s="100" t="s">
        <v>427</v>
      </c>
      <c r="AC55" s="100" t="s">
        <v>427</v>
      </c>
      <c r="AD55" s="100" t="s">
        <v>427</v>
      </c>
      <c r="AE55" s="99"/>
      <c r="AF55" s="101" t="s">
        <v>427</v>
      </c>
      <c r="AG55" s="101" t="s">
        <v>427</v>
      </c>
      <c r="AH55" s="101">
        <v>464.52241715100001</v>
      </c>
      <c r="AI55" s="101" t="s">
        <v>427</v>
      </c>
      <c r="AJ55" s="101" t="s">
        <v>427</v>
      </c>
      <c r="AK55" s="101" t="s">
        <v>427</v>
      </c>
      <c r="AL55" s="29" t="s">
        <v>139</v>
      </c>
    </row>
    <row r="56" spans="1:38" ht="26.25" customHeight="1" thickBot="1" x14ac:dyDescent="0.3">
      <c r="A56" s="44" t="s">
        <v>120</v>
      </c>
      <c r="B56" s="44" t="s">
        <v>140</v>
      </c>
      <c r="C56" s="46" t="s">
        <v>400</v>
      </c>
      <c r="D56" s="43"/>
      <c r="E56" s="100" t="s">
        <v>427</v>
      </c>
      <c r="F56" s="100" t="s">
        <v>427</v>
      </c>
      <c r="G56" s="100" t="s">
        <v>427</v>
      </c>
      <c r="H56" s="100" t="s">
        <v>427</v>
      </c>
      <c r="I56" s="100" t="s">
        <v>426</v>
      </c>
      <c r="J56" s="100" t="s">
        <v>426</v>
      </c>
      <c r="K56" s="100" t="s">
        <v>426</v>
      </c>
      <c r="L56" s="100" t="s">
        <v>426</v>
      </c>
      <c r="M56" s="100" t="s">
        <v>427</v>
      </c>
      <c r="N56" s="100" t="s">
        <v>427</v>
      </c>
      <c r="O56" s="100" t="s">
        <v>427</v>
      </c>
      <c r="P56" s="100" t="s">
        <v>427</v>
      </c>
      <c r="Q56" s="100" t="s">
        <v>427</v>
      </c>
      <c r="R56" s="100" t="s">
        <v>427</v>
      </c>
      <c r="S56" s="100" t="s">
        <v>427</v>
      </c>
      <c r="T56" s="100" t="s">
        <v>427</v>
      </c>
      <c r="U56" s="100" t="s">
        <v>427</v>
      </c>
      <c r="V56" s="100" t="s">
        <v>427</v>
      </c>
      <c r="W56" s="100" t="s">
        <v>427</v>
      </c>
      <c r="X56" s="100" t="s">
        <v>427</v>
      </c>
      <c r="Y56" s="100" t="s">
        <v>427</v>
      </c>
      <c r="Z56" s="100" t="s">
        <v>427</v>
      </c>
      <c r="AA56" s="100" t="s">
        <v>427</v>
      </c>
      <c r="AB56" s="100" t="s">
        <v>427</v>
      </c>
      <c r="AC56" s="100" t="s">
        <v>427</v>
      </c>
      <c r="AD56" s="100" t="s">
        <v>427</v>
      </c>
      <c r="AE56" s="99"/>
      <c r="AF56" s="101" t="s">
        <v>427</v>
      </c>
      <c r="AG56" s="101" t="s">
        <v>427</v>
      </c>
      <c r="AH56" s="101" t="s">
        <v>427</v>
      </c>
      <c r="AI56" s="101" t="s">
        <v>427</v>
      </c>
      <c r="AJ56" s="101" t="s">
        <v>427</v>
      </c>
      <c r="AK56" s="101" t="s">
        <v>427</v>
      </c>
      <c r="AL56" s="29" t="s">
        <v>411</v>
      </c>
    </row>
    <row r="57" spans="1:38" ht="26.25" customHeight="1" thickBot="1" x14ac:dyDescent="0.3">
      <c r="A57" s="40" t="s">
        <v>54</v>
      </c>
      <c r="B57" s="40" t="s">
        <v>142</v>
      </c>
      <c r="C57" s="41" t="s">
        <v>143</v>
      </c>
      <c r="D57" s="42"/>
      <c r="E57" s="100" t="s">
        <v>425</v>
      </c>
      <c r="F57" s="100" t="s">
        <v>425</v>
      </c>
      <c r="G57" s="100" t="s">
        <v>425</v>
      </c>
      <c r="H57" s="100" t="s">
        <v>427</v>
      </c>
      <c r="I57" s="100" t="s">
        <v>426</v>
      </c>
      <c r="J57" s="100" t="s">
        <v>426</v>
      </c>
      <c r="K57" s="100" t="s">
        <v>426</v>
      </c>
      <c r="L57" s="100" t="s">
        <v>426</v>
      </c>
      <c r="M57" s="100" t="s">
        <v>425</v>
      </c>
      <c r="N57" s="100" t="s">
        <v>427</v>
      </c>
      <c r="O57" s="100" t="s">
        <v>427</v>
      </c>
      <c r="P57" s="100" t="s">
        <v>427</v>
      </c>
      <c r="Q57" s="100" t="s">
        <v>427</v>
      </c>
      <c r="R57" s="100" t="s">
        <v>427</v>
      </c>
      <c r="S57" s="100" t="s">
        <v>427</v>
      </c>
      <c r="T57" s="100" t="s">
        <v>427</v>
      </c>
      <c r="U57" s="100" t="s">
        <v>427</v>
      </c>
      <c r="V57" s="100" t="s">
        <v>427</v>
      </c>
      <c r="W57" s="100" t="s">
        <v>427</v>
      </c>
      <c r="X57" s="100" t="s">
        <v>425</v>
      </c>
      <c r="Y57" s="100" t="s">
        <v>425</v>
      </c>
      <c r="Z57" s="100" t="s">
        <v>425</v>
      </c>
      <c r="AA57" s="100" t="s">
        <v>425</v>
      </c>
      <c r="AB57" s="100" t="s">
        <v>427</v>
      </c>
      <c r="AC57" s="100" t="s">
        <v>427</v>
      </c>
      <c r="AD57" s="100" t="s">
        <v>427</v>
      </c>
      <c r="AE57" s="99"/>
      <c r="AF57" s="101" t="s">
        <v>427</v>
      </c>
      <c r="AG57" s="101" t="s">
        <v>427</v>
      </c>
      <c r="AH57" s="101" t="s">
        <v>427</v>
      </c>
      <c r="AI57" s="101" t="s">
        <v>427</v>
      </c>
      <c r="AJ57" s="101" t="s">
        <v>427</v>
      </c>
      <c r="AK57" s="101" t="s">
        <v>425</v>
      </c>
      <c r="AL57" s="29" t="s">
        <v>144</v>
      </c>
    </row>
    <row r="58" spans="1:38" ht="26.25" customHeight="1" thickBot="1" x14ac:dyDescent="0.3">
      <c r="A58" s="40" t="s">
        <v>54</v>
      </c>
      <c r="B58" s="40" t="s">
        <v>145</v>
      </c>
      <c r="C58" s="41" t="s">
        <v>146</v>
      </c>
      <c r="D58" s="42"/>
      <c r="E58" s="100" t="s">
        <v>429</v>
      </c>
      <c r="F58" s="100" t="s">
        <v>429</v>
      </c>
      <c r="G58" s="100" t="s">
        <v>429</v>
      </c>
      <c r="H58" s="100" t="s">
        <v>429</v>
      </c>
      <c r="I58" s="100" t="s">
        <v>426</v>
      </c>
      <c r="J58" s="100" t="s">
        <v>426</v>
      </c>
      <c r="K58" s="100" t="s">
        <v>426</v>
      </c>
      <c r="L58" s="100" t="s">
        <v>426</v>
      </c>
      <c r="M58" s="100" t="s">
        <v>429</v>
      </c>
      <c r="N58" s="100" t="s">
        <v>429</v>
      </c>
      <c r="O58" s="100" t="s">
        <v>429</v>
      </c>
      <c r="P58" s="100" t="s">
        <v>429</v>
      </c>
      <c r="Q58" s="100" t="s">
        <v>429</v>
      </c>
      <c r="R58" s="100" t="s">
        <v>429</v>
      </c>
      <c r="S58" s="100" t="s">
        <v>429</v>
      </c>
      <c r="T58" s="100" t="s">
        <v>429</v>
      </c>
      <c r="U58" s="100" t="s">
        <v>429</v>
      </c>
      <c r="V58" s="100" t="s">
        <v>429</v>
      </c>
      <c r="W58" s="100" t="s">
        <v>429</v>
      </c>
      <c r="X58" s="100" t="s">
        <v>429</v>
      </c>
      <c r="Y58" s="100" t="s">
        <v>429</v>
      </c>
      <c r="Z58" s="100" t="s">
        <v>429</v>
      </c>
      <c r="AA58" s="100" t="s">
        <v>429</v>
      </c>
      <c r="AB58" s="100" t="s">
        <v>429</v>
      </c>
      <c r="AC58" s="100" t="s">
        <v>429</v>
      </c>
      <c r="AD58" s="100" t="s">
        <v>427</v>
      </c>
      <c r="AE58" s="99"/>
      <c r="AF58" s="101" t="s">
        <v>429</v>
      </c>
      <c r="AG58" s="101" t="s">
        <v>429</v>
      </c>
      <c r="AH58" s="101" t="s">
        <v>429</v>
      </c>
      <c r="AI58" s="101" t="s">
        <v>429</v>
      </c>
      <c r="AJ58" s="101" t="s">
        <v>429</v>
      </c>
      <c r="AK58" s="101" t="s">
        <v>429</v>
      </c>
      <c r="AL58" s="29" t="s">
        <v>147</v>
      </c>
    </row>
    <row r="59" spans="1:38" ht="26.25" customHeight="1" thickBot="1" x14ac:dyDescent="0.3">
      <c r="A59" s="40" t="s">
        <v>54</v>
      </c>
      <c r="B59" s="48" t="s">
        <v>148</v>
      </c>
      <c r="C59" s="41" t="s">
        <v>401</v>
      </c>
      <c r="D59" s="42"/>
      <c r="E59" s="103">
        <v>1.1775778319999999</v>
      </c>
      <c r="F59" s="103">
        <v>0.24958449999999999</v>
      </c>
      <c r="G59" s="103">
        <v>1.024787385</v>
      </c>
      <c r="H59" s="103">
        <v>7.7505450000000002E-3</v>
      </c>
      <c r="I59" s="100" t="s">
        <v>426</v>
      </c>
      <c r="J59" s="100" t="s">
        <v>426</v>
      </c>
      <c r="K59" s="100" t="s">
        <v>426</v>
      </c>
      <c r="L59" s="100" t="s">
        <v>426</v>
      </c>
      <c r="M59" s="104">
        <v>2.5121998999999999E-2</v>
      </c>
      <c r="N59" s="104">
        <v>5.8395000000000002E-2</v>
      </c>
      <c r="O59" s="104">
        <v>4.8300000000000001E-3</v>
      </c>
      <c r="P59" s="104">
        <v>7.5000000000000007E-5</v>
      </c>
      <c r="Q59" s="104">
        <v>1.26E-4</v>
      </c>
      <c r="R59" s="104">
        <v>1.26E-4</v>
      </c>
      <c r="S59" s="100" t="s">
        <v>425</v>
      </c>
      <c r="T59" s="104">
        <v>9.2067999999999997E-2</v>
      </c>
      <c r="U59" s="100" t="s">
        <v>425</v>
      </c>
      <c r="V59" s="100" t="s">
        <v>425</v>
      </c>
      <c r="W59" s="104">
        <v>9.5255062000000001E-2</v>
      </c>
      <c r="X59" s="100" t="s">
        <v>425</v>
      </c>
      <c r="Y59" s="100" t="s">
        <v>425</v>
      </c>
      <c r="Z59" s="100" t="s">
        <v>425</v>
      </c>
      <c r="AA59" s="100" t="s">
        <v>425</v>
      </c>
      <c r="AB59" s="100" t="s">
        <v>425</v>
      </c>
      <c r="AC59" s="100" t="s">
        <v>427</v>
      </c>
      <c r="AD59" s="100" t="s">
        <v>427</v>
      </c>
      <c r="AE59" s="99"/>
      <c r="AF59" s="101" t="s">
        <v>427</v>
      </c>
      <c r="AG59" s="101" t="s">
        <v>427</v>
      </c>
      <c r="AH59" s="101" t="s">
        <v>427</v>
      </c>
      <c r="AI59" s="101" t="s">
        <v>427</v>
      </c>
      <c r="AJ59" s="101" t="s">
        <v>427</v>
      </c>
      <c r="AK59" s="101">
        <v>476.275308</v>
      </c>
      <c r="AL59" s="29" t="s">
        <v>418</v>
      </c>
    </row>
    <row r="60" spans="1:38" ht="26.25" customHeight="1" thickBot="1" x14ac:dyDescent="0.3">
      <c r="A60" s="40" t="s">
        <v>54</v>
      </c>
      <c r="B60" s="48" t="s">
        <v>149</v>
      </c>
      <c r="C60" s="41" t="s">
        <v>150</v>
      </c>
      <c r="D60" s="83"/>
      <c r="E60" s="100" t="s">
        <v>427</v>
      </c>
      <c r="F60" s="100" t="s">
        <v>427</v>
      </c>
      <c r="G60" s="100" t="s">
        <v>427</v>
      </c>
      <c r="H60" s="100" t="s">
        <v>427</v>
      </c>
      <c r="I60" s="100" t="s">
        <v>426</v>
      </c>
      <c r="J60" s="100" t="s">
        <v>426</v>
      </c>
      <c r="K60" s="100" t="s">
        <v>426</v>
      </c>
      <c r="L60" s="100" t="s">
        <v>426</v>
      </c>
      <c r="M60" s="100" t="s">
        <v>427</v>
      </c>
      <c r="N60" s="100" t="s">
        <v>427</v>
      </c>
      <c r="O60" s="100" t="s">
        <v>427</v>
      </c>
      <c r="P60" s="100" t="s">
        <v>427</v>
      </c>
      <c r="Q60" s="100" t="s">
        <v>427</v>
      </c>
      <c r="R60" s="100" t="s">
        <v>427</v>
      </c>
      <c r="S60" s="100" t="s">
        <v>427</v>
      </c>
      <c r="T60" s="100" t="s">
        <v>427</v>
      </c>
      <c r="U60" s="100" t="s">
        <v>427</v>
      </c>
      <c r="V60" s="100" t="s">
        <v>427</v>
      </c>
      <c r="W60" s="100" t="s">
        <v>427</v>
      </c>
      <c r="X60" s="100" t="s">
        <v>427</v>
      </c>
      <c r="Y60" s="100" t="s">
        <v>427</v>
      </c>
      <c r="Z60" s="100" t="s">
        <v>427</v>
      </c>
      <c r="AA60" s="100" t="s">
        <v>427</v>
      </c>
      <c r="AB60" s="100" t="s">
        <v>427</v>
      </c>
      <c r="AC60" s="100" t="s">
        <v>427</v>
      </c>
      <c r="AD60" s="100" t="s">
        <v>427</v>
      </c>
      <c r="AE60" s="99"/>
      <c r="AF60" s="101" t="s">
        <v>427</v>
      </c>
      <c r="AG60" s="101" t="s">
        <v>427</v>
      </c>
      <c r="AH60" s="101" t="s">
        <v>427</v>
      </c>
      <c r="AI60" s="101" t="s">
        <v>427</v>
      </c>
      <c r="AJ60" s="101" t="s">
        <v>427</v>
      </c>
      <c r="AK60" s="101" t="s">
        <v>427</v>
      </c>
      <c r="AL60" s="29" t="s">
        <v>419</v>
      </c>
    </row>
    <row r="61" spans="1:38" ht="26.25" customHeight="1" thickBot="1" x14ac:dyDescent="0.3">
      <c r="A61" s="40" t="s">
        <v>54</v>
      </c>
      <c r="B61" s="48" t="s">
        <v>151</v>
      </c>
      <c r="C61" s="41" t="s">
        <v>152</v>
      </c>
      <c r="D61" s="42"/>
      <c r="E61" s="100" t="s">
        <v>427</v>
      </c>
      <c r="F61" s="100" t="s">
        <v>427</v>
      </c>
      <c r="G61" s="100" t="s">
        <v>427</v>
      </c>
      <c r="H61" s="100" t="s">
        <v>427</v>
      </c>
      <c r="I61" s="100" t="s">
        <v>426</v>
      </c>
      <c r="J61" s="100" t="s">
        <v>426</v>
      </c>
      <c r="K61" s="100" t="s">
        <v>426</v>
      </c>
      <c r="L61" s="100" t="s">
        <v>426</v>
      </c>
      <c r="M61" s="100" t="s">
        <v>427</v>
      </c>
      <c r="N61" s="100" t="s">
        <v>427</v>
      </c>
      <c r="O61" s="100" t="s">
        <v>427</v>
      </c>
      <c r="P61" s="100" t="s">
        <v>427</v>
      </c>
      <c r="Q61" s="100" t="s">
        <v>427</v>
      </c>
      <c r="R61" s="100" t="s">
        <v>427</v>
      </c>
      <c r="S61" s="100" t="s">
        <v>427</v>
      </c>
      <c r="T61" s="100" t="s">
        <v>427</v>
      </c>
      <c r="U61" s="100" t="s">
        <v>427</v>
      </c>
      <c r="V61" s="100" t="s">
        <v>427</v>
      </c>
      <c r="W61" s="100" t="s">
        <v>427</v>
      </c>
      <c r="X61" s="100" t="s">
        <v>427</v>
      </c>
      <c r="Y61" s="100" t="s">
        <v>427</v>
      </c>
      <c r="Z61" s="100" t="s">
        <v>427</v>
      </c>
      <c r="AA61" s="100" t="s">
        <v>427</v>
      </c>
      <c r="AB61" s="100" t="s">
        <v>427</v>
      </c>
      <c r="AC61" s="100" t="s">
        <v>427</v>
      </c>
      <c r="AD61" s="100" t="s">
        <v>427</v>
      </c>
      <c r="AE61" s="99"/>
      <c r="AF61" s="101" t="s">
        <v>427</v>
      </c>
      <c r="AG61" s="101" t="s">
        <v>427</v>
      </c>
      <c r="AH61" s="101" t="s">
        <v>427</v>
      </c>
      <c r="AI61" s="101" t="s">
        <v>427</v>
      </c>
      <c r="AJ61" s="101" t="s">
        <v>427</v>
      </c>
      <c r="AK61" s="101" t="s">
        <v>426</v>
      </c>
      <c r="AL61" s="29" t="s">
        <v>420</v>
      </c>
    </row>
    <row r="62" spans="1:38" ht="26.25" customHeight="1" thickBot="1" x14ac:dyDescent="0.3">
      <c r="A62" s="40" t="s">
        <v>54</v>
      </c>
      <c r="B62" s="48" t="s">
        <v>153</v>
      </c>
      <c r="C62" s="41" t="s">
        <v>154</v>
      </c>
      <c r="D62" s="42"/>
      <c r="E62" s="100" t="s">
        <v>427</v>
      </c>
      <c r="F62" s="100" t="s">
        <v>427</v>
      </c>
      <c r="G62" s="100" t="s">
        <v>427</v>
      </c>
      <c r="H62" s="100" t="s">
        <v>427</v>
      </c>
      <c r="I62" s="100" t="s">
        <v>426</v>
      </c>
      <c r="J62" s="100" t="s">
        <v>426</v>
      </c>
      <c r="K62" s="100" t="s">
        <v>426</v>
      </c>
      <c r="L62" s="100" t="s">
        <v>426</v>
      </c>
      <c r="M62" s="100" t="s">
        <v>427</v>
      </c>
      <c r="N62" s="100" t="s">
        <v>427</v>
      </c>
      <c r="O62" s="100" t="s">
        <v>427</v>
      </c>
      <c r="P62" s="100" t="s">
        <v>427</v>
      </c>
      <c r="Q62" s="100" t="s">
        <v>427</v>
      </c>
      <c r="R62" s="100" t="s">
        <v>427</v>
      </c>
      <c r="S62" s="100" t="s">
        <v>427</v>
      </c>
      <c r="T62" s="100" t="s">
        <v>427</v>
      </c>
      <c r="U62" s="100" t="s">
        <v>427</v>
      </c>
      <c r="V62" s="100" t="s">
        <v>427</v>
      </c>
      <c r="W62" s="100" t="s">
        <v>427</v>
      </c>
      <c r="X62" s="100" t="s">
        <v>427</v>
      </c>
      <c r="Y62" s="100" t="s">
        <v>427</v>
      </c>
      <c r="Z62" s="100" t="s">
        <v>427</v>
      </c>
      <c r="AA62" s="100" t="s">
        <v>427</v>
      </c>
      <c r="AB62" s="100" t="s">
        <v>427</v>
      </c>
      <c r="AC62" s="100" t="s">
        <v>427</v>
      </c>
      <c r="AD62" s="100" t="s">
        <v>427</v>
      </c>
      <c r="AE62" s="99"/>
      <c r="AF62" s="101" t="s">
        <v>427</v>
      </c>
      <c r="AG62" s="101" t="s">
        <v>427</v>
      </c>
      <c r="AH62" s="101" t="s">
        <v>427</v>
      </c>
      <c r="AI62" s="101" t="s">
        <v>427</v>
      </c>
      <c r="AJ62" s="101" t="s">
        <v>427</v>
      </c>
      <c r="AK62" s="101" t="s">
        <v>427</v>
      </c>
      <c r="AL62" s="29" t="s">
        <v>421</v>
      </c>
    </row>
    <row r="63" spans="1:38" ht="26.25" customHeight="1" thickBot="1" x14ac:dyDescent="0.3">
      <c r="A63" s="40" t="s">
        <v>54</v>
      </c>
      <c r="B63" s="48" t="s">
        <v>155</v>
      </c>
      <c r="C63" s="46" t="s">
        <v>156</v>
      </c>
      <c r="D63" s="49"/>
      <c r="E63" s="103">
        <v>0.80997279799999999</v>
      </c>
      <c r="F63" s="103">
        <v>3.2524195775962701</v>
      </c>
      <c r="G63" s="103">
        <v>9.3099449220000032</v>
      </c>
      <c r="H63" s="103">
        <v>8.3113519999999993E-3</v>
      </c>
      <c r="I63" s="100" t="s">
        <v>426</v>
      </c>
      <c r="J63" s="100" t="s">
        <v>426</v>
      </c>
      <c r="K63" s="100" t="s">
        <v>426</v>
      </c>
      <c r="L63" s="100" t="s">
        <v>426</v>
      </c>
      <c r="M63" s="104">
        <v>5.2098684069999992</v>
      </c>
      <c r="N63" s="104">
        <v>6.8370000000000002E-3</v>
      </c>
      <c r="O63" s="100" t="s">
        <v>425</v>
      </c>
      <c r="P63" s="104">
        <v>4.2799999999999989E-4</v>
      </c>
      <c r="Q63" s="100" t="s">
        <v>425</v>
      </c>
      <c r="R63" s="100" t="s">
        <v>425</v>
      </c>
      <c r="S63" s="104">
        <v>2.1599999999999999E-4</v>
      </c>
      <c r="T63" s="100" t="s">
        <v>425</v>
      </c>
      <c r="U63" s="100" t="s">
        <v>425</v>
      </c>
      <c r="V63" s="100" t="s">
        <v>425</v>
      </c>
      <c r="W63" s="104">
        <v>0.61337243699999999</v>
      </c>
      <c r="X63" s="100" t="s">
        <v>425</v>
      </c>
      <c r="Y63" s="100" t="s">
        <v>425</v>
      </c>
      <c r="Z63" s="100" t="s">
        <v>425</v>
      </c>
      <c r="AA63" s="100" t="s">
        <v>425</v>
      </c>
      <c r="AB63" s="100" t="s">
        <v>425</v>
      </c>
      <c r="AC63" s="100" t="s">
        <v>427</v>
      </c>
      <c r="AD63" s="100" t="s">
        <v>427</v>
      </c>
      <c r="AE63" s="99"/>
      <c r="AF63" s="101" t="s">
        <v>427</v>
      </c>
      <c r="AG63" s="101" t="s">
        <v>427</v>
      </c>
      <c r="AH63" s="101" t="s">
        <v>427</v>
      </c>
      <c r="AI63" s="101" t="s">
        <v>427</v>
      </c>
      <c r="AJ63" s="101" t="s">
        <v>427</v>
      </c>
      <c r="AK63" s="101" t="s">
        <v>427</v>
      </c>
      <c r="AL63" s="29" t="s">
        <v>411</v>
      </c>
    </row>
    <row r="64" spans="1:38" ht="26.25" customHeight="1" thickBot="1" x14ac:dyDescent="0.3">
      <c r="A64" s="40" t="s">
        <v>54</v>
      </c>
      <c r="B64" s="48" t="s">
        <v>157</v>
      </c>
      <c r="C64" s="41" t="s">
        <v>158</v>
      </c>
      <c r="D64" s="42"/>
      <c r="E64" s="103">
        <v>0.19313595</v>
      </c>
      <c r="F64" s="100" t="s">
        <v>428</v>
      </c>
      <c r="G64" s="100" t="s">
        <v>425</v>
      </c>
      <c r="H64" s="100" t="s">
        <v>425</v>
      </c>
      <c r="I64" s="100" t="s">
        <v>426</v>
      </c>
      <c r="J64" s="100" t="s">
        <v>426</v>
      </c>
      <c r="K64" s="100" t="s">
        <v>426</v>
      </c>
      <c r="L64" s="100" t="s">
        <v>426</v>
      </c>
      <c r="M64" s="100" t="s">
        <v>425</v>
      </c>
      <c r="N64" s="100" t="s">
        <v>427</v>
      </c>
      <c r="O64" s="100" t="s">
        <v>427</v>
      </c>
      <c r="P64" s="100" t="s">
        <v>427</v>
      </c>
      <c r="Q64" s="100" t="s">
        <v>427</v>
      </c>
      <c r="R64" s="100" t="s">
        <v>427</v>
      </c>
      <c r="S64" s="100" t="s">
        <v>427</v>
      </c>
      <c r="T64" s="100" t="s">
        <v>427</v>
      </c>
      <c r="U64" s="100" t="s">
        <v>427</v>
      </c>
      <c r="V64" s="100" t="s">
        <v>427</v>
      </c>
      <c r="W64" s="100" t="s">
        <v>427</v>
      </c>
      <c r="X64" s="100" t="s">
        <v>427</v>
      </c>
      <c r="Y64" s="100" t="s">
        <v>427</v>
      </c>
      <c r="Z64" s="100" t="s">
        <v>427</v>
      </c>
      <c r="AA64" s="100" t="s">
        <v>427</v>
      </c>
      <c r="AB64" s="100" t="s">
        <v>427</v>
      </c>
      <c r="AC64" s="100" t="s">
        <v>427</v>
      </c>
      <c r="AD64" s="100" t="s">
        <v>427</v>
      </c>
      <c r="AE64" s="99"/>
      <c r="AF64" s="101" t="s">
        <v>427</v>
      </c>
      <c r="AG64" s="101" t="s">
        <v>427</v>
      </c>
      <c r="AH64" s="101" t="s">
        <v>427</v>
      </c>
      <c r="AI64" s="101" t="s">
        <v>427</v>
      </c>
      <c r="AJ64" s="101" t="s">
        <v>427</v>
      </c>
      <c r="AK64" s="101">
        <v>598.08399999999995</v>
      </c>
      <c r="AL64" s="29" t="s">
        <v>159</v>
      </c>
    </row>
    <row r="65" spans="1:38" ht="26.25" customHeight="1" thickBot="1" x14ac:dyDescent="0.3">
      <c r="A65" s="40" t="s">
        <v>54</v>
      </c>
      <c r="B65" s="44" t="s">
        <v>160</v>
      </c>
      <c r="C65" s="41" t="s">
        <v>161</v>
      </c>
      <c r="D65" s="42"/>
      <c r="E65" s="103">
        <v>1.655413695</v>
      </c>
      <c r="F65" s="100" t="s">
        <v>427</v>
      </c>
      <c r="G65" s="100" t="s">
        <v>427</v>
      </c>
      <c r="H65" s="103">
        <v>9.8486195999999998E-2</v>
      </c>
      <c r="I65" s="100" t="s">
        <v>426</v>
      </c>
      <c r="J65" s="100" t="s">
        <v>426</v>
      </c>
      <c r="K65" s="100" t="s">
        <v>426</v>
      </c>
      <c r="L65" s="100" t="s">
        <v>426</v>
      </c>
      <c r="M65" s="104">
        <v>0.336494503</v>
      </c>
      <c r="N65" s="100" t="s">
        <v>427</v>
      </c>
      <c r="O65" s="100" t="s">
        <v>427</v>
      </c>
      <c r="P65" s="100" t="s">
        <v>427</v>
      </c>
      <c r="Q65" s="100" t="s">
        <v>427</v>
      </c>
      <c r="R65" s="100" t="s">
        <v>427</v>
      </c>
      <c r="S65" s="100" t="s">
        <v>427</v>
      </c>
      <c r="T65" s="100" t="s">
        <v>427</v>
      </c>
      <c r="U65" s="100" t="s">
        <v>427</v>
      </c>
      <c r="V65" s="100" t="s">
        <v>427</v>
      </c>
      <c r="W65" s="100" t="s">
        <v>427</v>
      </c>
      <c r="X65" s="100" t="s">
        <v>427</v>
      </c>
      <c r="Y65" s="100" t="s">
        <v>427</v>
      </c>
      <c r="Z65" s="100" t="s">
        <v>427</v>
      </c>
      <c r="AA65" s="100" t="s">
        <v>427</v>
      </c>
      <c r="AB65" s="100" t="s">
        <v>427</v>
      </c>
      <c r="AC65" s="100" t="s">
        <v>427</v>
      </c>
      <c r="AD65" s="100" t="s">
        <v>427</v>
      </c>
      <c r="AE65" s="99"/>
      <c r="AF65" s="101" t="s">
        <v>427</v>
      </c>
      <c r="AG65" s="101" t="s">
        <v>427</v>
      </c>
      <c r="AH65" s="101" t="s">
        <v>427</v>
      </c>
      <c r="AI65" s="101" t="s">
        <v>427</v>
      </c>
      <c r="AJ65" s="101" t="s">
        <v>427</v>
      </c>
      <c r="AK65" s="101">
        <v>1404.2349999999999</v>
      </c>
      <c r="AL65" s="29" t="s">
        <v>162</v>
      </c>
    </row>
    <row r="66" spans="1:38" ht="26.25" customHeight="1" thickBot="1" x14ac:dyDescent="0.3">
      <c r="A66" s="40" t="s">
        <v>54</v>
      </c>
      <c r="B66" s="44" t="s">
        <v>163</v>
      </c>
      <c r="C66" s="41" t="s">
        <v>164</v>
      </c>
      <c r="D66" s="42"/>
      <c r="E66" s="100" t="s">
        <v>429</v>
      </c>
      <c r="F66" s="100" t="s">
        <v>429</v>
      </c>
      <c r="G66" s="100" t="s">
        <v>429</v>
      </c>
      <c r="H66" s="100" t="s">
        <v>429</v>
      </c>
      <c r="I66" s="100" t="s">
        <v>426</v>
      </c>
      <c r="J66" s="100" t="s">
        <v>426</v>
      </c>
      <c r="K66" s="100" t="s">
        <v>426</v>
      </c>
      <c r="L66" s="100" t="s">
        <v>426</v>
      </c>
      <c r="M66" s="100" t="s">
        <v>429</v>
      </c>
      <c r="N66" s="100" t="s">
        <v>429</v>
      </c>
      <c r="O66" s="100" t="s">
        <v>429</v>
      </c>
      <c r="P66" s="100" t="s">
        <v>429</v>
      </c>
      <c r="Q66" s="100" t="s">
        <v>429</v>
      </c>
      <c r="R66" s="100" t="s">
        <v>429</v>
      </c>
      <c r="S66" s="100" t="s">
        <v>429</v>
      </c>
      <c r="T66" s="100" t="s">
        <v>429</v>
      </c>
      <c r="U66" s="100" t="s">
        <v>429</v>
      </c>
      <c r="V66" s="100" t="s">
        <v>429</v>
      </c>
      <c r="W66" s="100" t="s">
        <v>429</v>
      </c>
      <c r="X66" s="100" t="s">
        <v>429</v>
      </c>
      <c r="Y66" s="100" t="s">
        <v>429</v>
      </c>
      <c r="Z66" s="100" t="s">
        <v>429</v>
      </c>
      <c r="AA66" s="100" t="s">
        <v>429</v>
      </c>
      <c r="AB66" s="100" t="s">
        <v>429</v>
      </c>
      <c r="AC66" s="100" t="s">
        <v>429</v>
      </c>
      <c r="AD66" s="100" t="s">
        <v>429</v>
      </c>
      <c r="AE66" s="99"/>
      <c r="AF66" s="101" t="s">
        <v>427</v>
      </c>
      <c r="AG66" s="101" t="s">
        <v>427</v>
      </c>
      <c r="AH66" s="101" t="s">
        <v>427</v>
      </c>
      <c r="AI66" s="101" t="s">
        <v>427</v>
      </c>
      <c r="AJ66" s="101" t="s">
        <v>427</v>
      </c>
      <c r="AK66" s="101" t="s">
        <v>425</v>
      </c>
      <c r="AL66" s="29" t="s">
        <v>165</v>
      </c>
    </row>
    <row r="67" spans="1:38" ht="26.25" customHeight="1" thickBot="1" x14ac:dyDescent="0.3">
      <c r="A67" s="40" t="s">
        <v>54</v>
      </c>
      <c r="B67" s="44" t="s">
        <v>166</v>
      </c>
      <c r="C67" s="41" t="s">
        <v>167</v>
      </c>
      <c r="D67" s="42"/>
      <c r="E67" s="100" t="s">
        <v>429</v>
      </c>
      <c r="F67" s="100" t="s">
        <v>429</v>
      </c>
      <c r="G67" s="100" t="s">
        <v>429</v>
      </c>
      <c r="H67" s="100" t="s">
        <v>429</v>
      </c>
      <c r="I67" s="100" t="s">
        <v>426</v>
      </c>
      <c r="J67" s="100" t="s">
        <v>426</v>
      </c>
      <c r="K67" s="100" t="s">
        <v>426</v>
      </c>
      <c r="L67" s="100" t="s">
        <v>426</v>
      </c>
      <c r="M67" s="100" t="s">
        <v>429</v>
      </c>
      <c r="N67" s="100" t="s">
        <v>429</v>
      </c>
      <c r="O67" s="100" t="s">
        <v>429</v>
      </c>
      <c r="P67" s="100" t="s">
        <v>429</v>
      </c>
      <c r="Q67" s="100" t="s">
        <v>429</v>
      </c>
      <c r="R67" s="100" t="s">
        <v>429</v>
      </c>
      <c r="S67" s="100" t="s">
        <v>429</v>
      </c>
      <c r="T67" s="100" t="s">
        <v>429</v>
      </c>
      <c r="U67" s="100" t="s">
        <v>429</v>
      </c>
      <c r="V67" s="100" t="s">
        <v>429</v>
      </c>
      <c r="W67" s="100" t="s">
        <v>429</v>
      </c>
      <c r="X67" s="100" t="s">
        <v>429</v>
      </c>
      <c r="Y67" s="100" t="s">
        <v>429</v>
      </c>
      <c r="Z67" s="100" t="s">
        <v>429</v>
      </c>
      <c r="AA67" s="100" t="s">
        <v>429</v>
      </c>
      <c r="AB67" s="100" t="s">
        <v>429</v>
      </c>
      <c r="AC67" s="100" t="s">
        <v>429</v>
      </c>
      <c r="AD67" s="100" t="s">
        <v>429</v>
      </c>
      <c r="AE67" s="99"/>
      <c r="AF67" s="101" t="s">
        <v>429</v>
      </c>
      <c r="AG67" s="101" t="s">
        <v>429</v>
      </c>
      <c r="AH67" s="101" t="s">
        <v>429</v>
      </c>
      <c r="AI67" s="101" t="s">
        <v>429</v>
      </c>
      <c r="AJ67" s="101" t="s">
        <v>429</v>
      </c>
      <c r="AK67" s="101" t="s">
        <v>429</v>
      </c>
      <c r="AL67" s="29" t="s">
        <v>168</v>
      </c>
    </row>
    <row r="68" spans="1:38" ht="26.25" customHeight="1" thickBot="1" x14ac:dyDescent="0.3">
      <c r="A68" s="40" t="s">
        <v>54</v>
      </c>
      <c r="B68" s="44" t="s">
        <v>169</v>
      </c>
      <c r="C68" s="41" t="s">
        <v>170</v>
      </c>
      <c r="D68" s="42"/>
      <c r="E68" s="103">
        <v>1.6184747999999999E-2</v>
      </c>
      <c r="F68" s="100" t="s">
        <v>427</v>
      </c>
      <c r="G68" s="103">
        <v>0.307313116</v>
      </c>
      <c r="H68" s="100" t="s">
        <v>427</v>
      </c>
      <c r="I68" s="100" t="s">
        <v>426</v>
      </c>
      <c r="J68" s="100" t="s">
        <v>426</v>
      </c>
      <c r="K68" s="100" t="s">
        <v>426</v>
      </c>
      <c r="L68" s="100" t="s">
        <v>426</v>
      </c>
      <c r="M68" s="104">
        <v>2.1251760000000001E-2</v>
      </c>
      <c r="N68" s="100" t="s">
        <v>427</v>
      </c>
      <c r="O68" s="100" t="s">
        <v>427</v>
      </c>
      <c r="P68" s="100" t="s">
        <v>427</v>
      </c>
      <c r="Q68" s="100" t="s">
        <v>427</v>
      </c>
      <c r="R68" s="100" t="s">
        <v>427</v>
      </c>
      <c r="S68" s="100" t="s">
        <v>427</v>
      </c>
      <c r="T68" s="100" t="s">
        <v>427</v>
      </c>
      <c r="U68" s="100" t="s">
        <v>427</v>
      </c>
      <c r="V68" s="100" t="s">
        <v>427</v>
      </c>
      <c r="W68" s="100" t="s">
        <v>427</v>
      </c>
      <c r="X68" s="100" t="s">
        <v>427</v>
      </c>
      <c r="Y68" s="100" t="s">
        <v>427</v>
      </c>
      <c r="Z68" s="100" t="s">
        <v>427</v>
      </c>
      <c r="AA68" s="100" t="s">
        <v>427</v>
      </c>
      <c r="AB68" s="100" t="s">
        <v>427</v>
      </c>
      <c r="AC68" s="100" t="s">
        <v>427</v>
      </c>
      <c r="AD68" s="100" t="s">
        <v>427</v>
      </c>
      <c r="AE68" s="99"/>
      <c r="AF68" s="101" t="s">
        <v>427</v>
      </c>
      <c r="AG68" s="101" t="s">
        <v>427</v>
      </c>
      <c r="AH68" s="101" t="s">
        <v>427</v>
      </c>
      <c r="AI68" s="101" t="s">
        <v>427</v>
      </c>
      <c r="AJ68" s="101" t="s">
        <v>427</v>
      </c>
      <c r="AK68" s="101" t="s">
        <v>425</v>
      </c>
      <c r="AL68" s="29" t="s">
        <v>171</v>
      </c>
    </row>
    <row r="69" spans="1:38" ht="26.25" customHeight="1" thickBot="1" x14ac:dyDescent="0.3">
      <c r="A69" s="40" t="s">
        <v>54</v>
      </c>
      <c r="B69" s="40" t="s">
        <v>172</v>
      </c>
      <c r="C69" s="41" t="s">
        <v>173</v>
      </c>
      <c r="D69" s="47"/>
      <c r="E69" s="100" t="s">
        <v>429</v>
      </c>
      <c r="F69" s="100" t="s">
        <v>429</v>
      </c>
      <c r="G69" s="100" t="s">
        <v>429</v>
      </c>
      <c r="H69" s="100" t="s">
        <v>429</v>
      </c>
      <c r="I69" s="100" t="s">
        <v>426</v>
      </c>
      <c r="J69" s="100" t="s">
        <v>426</v>
      </c>
      <c r="K69" s="100" t="s">
        <v>426</v>
      </c>
      <c r="L69" s="100" t="s">
        <v>426</v>
      </c>
      <c r="M69" s="100" t="s">
        <v>429</v>
      </c>
      <c r="N69" s="100" t="s">
        <v>429</v>
      </c>
      <c r="O69" s="100" t="s">
        <v>429</v>
      </c>
      <c r="P69" s="100" t="s">
        <v>429</v>
      </c>
      <c r="Q69" s="100" t="s">
        <v>429</v>
      </c>
      <c r="R69" s="100" t="s">
        <v>429</v>
      </c>
      <c r="S69" s="100" t="s">
        <v>429</v>
      </c>
      <c r="T69" s="100" t="s">
        <v>429</v>
      </c>
      <c r="U69" s="100" t="s">
        <v>429</v>
      </c>
      <c r="V69" s="100" t="s">
        <v>429</v>
      </c>
      <c r="W69" s="100" t="s">
        <v>429</v>
      </c>
      <c r="X69" s="100" t="s">
        <v>429</v>
      </c>
      <c r="Y69" s="100" t="s">
        <v>429</v>
      </c>
      <c r="Z69" s="100" t="s">
        <v>429</v>
      </c>
      <c r="AA69" s="100" t="s">
        <v>429</v>
      </c>
      <c r="AB69" s="100" t="s">
        <v>429</v>
      </c>
      <c r="AC69" s="100" t="s">
        <v>429</v>
      </c>
      <c r="AD69" s="100" t="s">
        <v>429</v>
      </c>
      <c r="AE69" s="99"/>
      <c r="AF69" s="101" t="s">
        <v>429</v>
      </c>
      <c r="AG69" s="101" t="s">
        <v>429</v>
      </c>
      <c r="AH69" s="101" t="s">
        <v>429</v>
      </c>
      <c r="AI69" s="101" t="s">
        <v>429</v>
      </c>
      <c r="AJ69" s="101" t="s">
        <v>429</v>
      </c>
      <c r="AK69" s="101" t="s">
        <v>429</v>
      </c>
      <c r="AL69" s="29" t="s">
        <v>174</v>
      </c>
    </row>
    <row r="70" spans="1:38" ht="26.25" customHeight="1" thickBot="1" x14ac:dyDescent="0.3">
      <c r="A70" s="40" t="s">
        <v>54</v>
      </c>
      <c r="B70" s="40" t="s">
        <v>175</v>
      </c>
      <c r="C70" s="41" t="s">
        <v>384</v>
      </c>
      <c r="D70" s="47"/>
      <c r="E70" s="103">
        <v>5.4677566610000001</v>
      </c>
      <c r="F70" s="103">
        <v>16.518824200000001</v>
      </c>
      <c r="G70" s="103">
        <v>8.8823897699999996</v>
      </c>
      <c r="H70" s="103">
        <v>0.54370837700000008</v>
      </c>
      <c r="I70" s="100" t="s">
        <v>426</v>
      </c>
      <c r="J70" s="100" t="s">
        <v>426</v>
      </c>
      <c r="K70" s="100" t="s">
        <v>426</v>
      </c>
      <c r="L70" s="100" t="s">
        <v>426</v>
      </c>
      <c r="M70" s="104">
        <v>2.1819928030000004</v>
      </c>
      <c r="N70" s="104">
        <v>3.7123999999999997E-2</v>
      </c>
      <c r="O70" s="100" t="s">
        <v>425</v>
      </c>
      <c r="P70" s="104">
        <v>0.20299700000000001</v>
      </c>
      <c r="Q70" s="104">
        <v>5.8E-5</v>
      </c>
      <c r="R70" s="104">
        <v>5.2800000000000004E-4</v>
      </c>
      <c r="S70" s="104">
        <v>2.9599999999999998E-4</v>
      </c>
      <c r="T70" s="104">
        <v>0.59836199999999995</v>
      </c>
      <c r="U70" s="100" t="s">
        <v>425</v>
      </c>
      <c r="V70" s="100" t="s">
        <v>425</v>
      </c>
      <c r="W70" s="104">
        <v>5.3226808E-2</v>
      </c>
      <c r="X70" s="100" t="s">
        <v>425</v>
      </c>
      <c r="Y70" s="100" t="s">
        <v>425</v>
      </c>
      <c r="Z70" s="100" t="s">
        <v>425</v>
      </c>
      <c r="AA70" s="100" t="s">
        <v>425</v>
      </c>
      <c r="AB70" s="100" t="s">
        <v>425</v>
      </c>
      <c r="AC70" s="100" t="s">
        <v>427</v>
      </c>
      <c r="AD70" s="100" t="s">
        <v>427</v>
      </c>
      <c r="AE70" s="99"/>
      <c r="AF70" s="101" t="s">
        <v>427</v>
      </c>
      <c r="AG70" s="101" t="s">
        <v>427</v>
      </c>
      <c r="AH70" s="101" t="s">
        <v>427</v>
      </c>
      <c r="AI70" s="101" t="s">
        <v>427</v>
      </c>
      <c r="AJ70" s="101" t="s">
        <v>427</v>
      </c>
      <c r="AK70" s="101" t="s">
        <v>425</v>
      </c>
      <c r="AL70" s="29" t="s">
        <v>411</v>
      </c>
    </row>
    <row r="71" spans="1:38" ht="26.25" customHeight="1" thickBot="1" x14ac:dyDescent="0.3">
      <c r="A71" s="40" t="s">
        <v>54</v>
      </c>
      <c r="B71" s="40" t="s">
        <v>176</v>
      </c>
      <c r="C71" s="41" t="s">
        <v>177</v>
      </c>
      <c r="D71" s="47"/>
      <c r="E71" s="100" t="s">
        <v>428</v>
      </c>
      <c r="F71" s="100" t="s">
        <v>425</v>
      </c>
      <c r="G71" s="100" t="s">
        <v>425</v>
      </c>
      <c r="H71" s="100" t="s">
        <v>428</v>
      </c>
      <c r="I71" s="100" t="s">
        <v>426</v>
      </c>
      <c r="J71" s="100" t="s">
        <v>426</v>
      </c>
      <c r="K71" s="100" t="s">
        <v>426</v>
      </c>
      <c r="L71" s="100" t="s">
        <v>426</v>
      </c>
      <c r="M71" s="100" t="s">
        <v>428</v>
      </c>
      <c r="N71" s="100" t="s">
        <v>428</v>
      </c>
      <c r="O71" s="100" t="s">
        <v>428</v>
      </c>
      <c r="P71" s="100" t="s">
        <v>428</v>
      </c>
      <c r="Q71" s="100" t="s">
        <v>428</v>
      </c>
      <c r="R71" s="100" t="s">
        <v>428</v>
      </c>
      <c r="S71" s="100" t="s">
        <v>428</v>
      </c>
      <c r="T71" s="100" t="s">
        <v>428</v>
      </c>
      <c r="U71" s="100" t="s">
        <v>428</v>
      </c>
      <c r="V71" s="100" t="s">
        <v>428</v>
      </c>
      <c r="W71" s="100" t="s">
        <v>425</v>
      </c>
      <c r="X71" s="100" t="s">
        <v>425</v>
      </c>
      <c r="Y71" s="100" t="s">
        <v>425</v>
      </c>
      <c r="Z71" s="100" t="s">
        <v>425</v>
      </c>
      <c r="AA71" s="100" t="s">
        <v>425</v>
      </c>
      <c r="AB71" s="100" t="s">
        <v>425</v>
      </c>
      <c r="AC71" s="100" t="s">
        <v>427</v>
      </c>
      <c r="AD71" s="100" t="s">
        <v>427</v>
      </c>
      <c r="AE71" s="99"/>
      <c r="AF71" s="101" t="s">
        <v>427</v>
      </c>
      <c r="AG71" s="101" t="s">
        <v>427</v>
      </c>
      <c r="AH71" s="101" t="s">
        <v>427</v>
      </c>
      <c r="AI71" s="101" t="s">
        <v>427</v>
      </c>
      <c r="AJ71" s="101" t="s">
        <v>427</v>
      </c>
      <c r="AK71" s="101" t="s">
        <v>425</v>
      </c>
      <c r="AL71" s="29" t="s">
        <v>411</v>
      </c>
    </row>
    <row r="72" spans="1:38" ht="26.25" customHeight="1" thickBot="1" x14ac:dyDescent="0.3">
      <c r="A72" s="40" t="s">
        <v>54</v>
      </c>
      <c r="B72" s="40" t="s">
        <v>178</v>
      </c>
      <c r="C72" s="41" t="s">
        <v>179</v>
      </c>
      <c r="D72" s="42"/>
      <c r="E72" s="103">
        <v>4.7251808190000002</v>
      </c>
      <c r="F72" s="103">
        <v>1.0328971199999999</v>
      </c>
      <c r="G72" s="103">
        <v>5.174264237</v>
      </c>
      <c r="H72" s="103">
        <v>2.1305599999999999E-4</v>
      </c>
      <c r="I72" s="100" t="s">
        <v>426</v>
      </c>
      <c r="J72" s="100" t="s">
        <v>426</v>
      </c>
      <c r="K72" s="100" t="s">
        <v>426</v>
      </c>
      <c r="L72" s="100" t="s">
        <v>426</v>
      </c>
      <c r="M72" s="104">
        <v>166.28470862</v>
      </c>
      <c r="N72" s="104">
        <v>23.283716000000002</v>
      </c>
      <c r="O72" s="104">
        <v>0.132466</v>
      </c>
      <c r="P72" s="104">
        <v>5.3232000000000002E-2</v>
      </c>
      <c r="Q72" s="104">
        <v>5.0705E-2</v>
      </c>
      <c r="R72" s="104">
        <v>0.79704300000000006</v>
      </c>
      <c r="S72" s="104">
        <v>1.3135410000000001</v>
      </c>
      <c r="T72" s="104">
        <v>0.74657699999999994</v>
      </c>
      <c r="U72" s="100" t="s">
        <v>425</v>
      </c>
      <c r="V72" s="104">
        <v>6.9974539999999994</v>
      </c>
      <c r="W72" s="104">
        <v>81.148613260000005</v>
      </c>
      <c r="X72" s="104">
        <v>0.17775543599999999</v>
      </c>
      <c r="Y72" s="104">
        <v>0.17387265439999999</v>
      </c>
      <c r="Z72" s="104">
        <v>0.31189119520000003</v>
      </c>
      <c r="AA72" s="104">
        <v>9.2268990280000004E-2</v>
      </c>
      <c r="AB72" s="104">
        <v>0.75578827589999997</v>
      </c>
      <c r="AC72" s="104">
        <v>0.17521316300000001</v>
      </c>
      <c r="AD72" s="100" t="s">
        <v>427</v>
      </c>
      <c r="AE72" s="99"/>
      <c r="AF72" s="101" t="s">
        <v>427</v>
      </c>
      <c r="AG72" s="101" t="s">
        <v>427</v>
      </c>
      <c r="AH72" s="101" t="s">
        <v>427</v>
      </c>
      <c r="AI72" s="101" t="s">
        <v>427</v>
      </c>
      <c r="AJ72" s="101" t="s">
        <v>427</v>
      </c>
      <c r="AK72" s="101">
        <v>4701.7979999999998</v>
      </c>
      <c r="AL72" s="29" t="s">
        <v>180</v>
      </c>
    </row>
    <row r="73" spans="1:38" ht="26.25" customHeight="1" thickBot="1" x14ac:dyDescent="0.3">
      <c r="A73" s="40" t="s">
        <v>54</v>
      </c>
      <c r="B73" s="40" t="s">
        <v>181</v>
      </c>
      <c r="C73" s="41" t="s">
        <v>182</v>
      </c>
      <c r="D73" s="42"/>
      <c r="E73" s="100" t="s">
        <v>425</v>
      </c>
      <c r="F73" s="100" t="s">
        <v>425</v>
      </c>
      <c r="G73" s="103">
        <v>0.30359395900000002</v>
      </c>
      <c r="H73" s="100" t="s">
        <v>427</v>
      </c>
      <c r="I73" s="100" t="s">
        <v>426</v>
      </c>
      <c r="J73" s="100" t="s">
        <v>426</v>
      </c>
      <c r="K73" s="100" t="s">
        <v>426</v>
      </c>
      <c r="L73" s="100" t="s">
        <v>426</v>
      </c>
      <c r="M73" s="104">
        <v>8.1009705000000001E-2</v>
      </c>
      <c r="N73" s="104">
        <v>3.3828999999999998E-2</v>
      </c>
      <c r="O73" s="100" t="s">
        <v>425</v>
      </c>
      <c r="P73" s="100" t="s">
        <v>425</v>
      </c>
      <c r="Q73" s="100" t="s">
        <v>425</v>
      </c>
      <c r="R73" s="100" t="s">
        <v>425</v>
      </c>
      <c r="S73" s="100" t="s">
        <v>425</v>
      </c>
      <c r="T73" s="104">
        <v>0.106853</v>
      </c>
      <c r="U73" s="104">
        <v>2.4499999999999999E-4</v>
      </c>
      <c r="V73" s="100" t="s">
        <v>425</v>
      </c>
      <c r="W73" s="100" t="s">
        <v>427</v>
      </c>
      <c r="X73" s="100" t="s">
        <v>427</v>
      </c>
      <c r="Y73" s="100" t="s">
        <v>427</v>
      </c>
      <c r="Z73" s="100" t="s">
        <v>427</v>
      </c>
      <c r="AA73" s="100" t="s">
        <v>427</v>
      </c>
      <c r="AB73" s="100" t="s">
        <v>427</v>
      </c>
      <c r="AC73" s="100" t="s">
        <v>427</v>
      </c>
      <c r="AD73" s="100" t="s">
        <v>427</v>
      </c>
      <c r="AE73" s="99"/>
      <c r="AF73" s="101" t="s">
        <v>427</v>
      </c>
      <c r="AG73" s="101" t="s">
        <v>427</v>
      </c>
      <c r="AH73" s="101" t="s">
        <v>427</v>
      </c>
      <c r="AI73" s="101" t="s">
        <v>427</v>
      </c>
      <c r="AJ73" s="101" t="s">
        <v>427</v>
      </c>
      <c r="AK73" s="101" t="s">
        <v>425</v>
      </c>
      <c r="AL73" s="29" t="s">
        <v>183</v>
      </c>
    </row>
    <row r="74" spans="1:38" ht="26.25" customHeight="1" thickBot="1" x14ac:dyDescent="0.3">
      <c r="A74" s="40" t="s">
        <v>54</v>
      </c>
      <c r="B74" s="40" t="s">
        <v>184</v>
      </c>
      <c r="C74" s="41" t="s">
        <v>185</v>
      </c>
      <c r="D74" s="42"/>
      <c r="E74" s="103">
        <v>4.2106718000000001E-2</v>
      </c>
      <c r="F74" s="100" t="s">
        <v>428</v>
      </c>
      <c r="G74" s="103">
        <v>2.5701499999999998E-4</v>
      </c>
      <c r="H74" s="100" t="s">
        <v>428</v>
      </c>
      <c r="I74" s="100" t="s">
        <v>426</v>
      </c>
      <c r="J74" s="100" t="s">
        <v>426</v>
      </c>
      <c r="K74" s="100" t="s">
        <v>426</v>
      </c>
      <c r="L74" s="100" t="s">
        <v>426</v>
      </c>
      <c r="M74" s="104">
        <v>7.8594562000000007E-2</v>
      </c>
      <c r="N74" s="100" t="s">
        <v>428</v>
      </c>
      <c r="O74" s="100" t="s">
        <v>428</v>
      </c>
      <c r="P74" s="104">
        <v>6.7999999999999999E-5</v>
      </c>
      <c r="Q74" s="100" t="s">
        <v>428</v>
      </c>
      <c r="R74" s="100" t="s">
        <v>425</v>
      </c>
      <c r="S74" s="100" t="s">
        <v>428</v>
      </c>
      <c r="T74" s="100" t="s">
        <v>428</v>
      </c>
      <c r="U74" s="100" t="s">
        <v>428</v>
      </c>
      <c r="V74" s="100" t="s">
        <v>428</v>
      </c>
      <c r="W74" s="100" t="s">
        <v>428</v>
      </c>
      <c r="X74" s="100" t="s">
        <v>425</v>
      </c>
      <c r="Y74" s="100" t="s">
        <v>425</v>
      </c>
      <c r="Z74" s="100" t="s">
        <v>425</v>
      </c>
      <c r="AA74" s="100" t="s">
        <v>425</v>
      </c>
      <c r="AB74" s="100" t="s">
        <v>425</v>
      </c>
      <c r="AC74" s="100" t="s">
        <v>425</v>
      </c>
      <c r="AD74" s="100" t="s">
        <v>427</v>
      </c>
      <c r="AE74" s="99"/>
      <c r="AF74" s="101" t="s">
        <v>427</v>
      </c>
      <c r="AG74" s="101" t="s">
        <v>427</v>
      </c>
      <c r="AH74" s="101" t="s">
        <v>427</v>
      </c>
      <c r="AI74" s="101" t="s">
        <v>427</v>
      </c>
      <c r="AJ74" s="101" t="s">
        <v>427</v>
      </c>
      <c r="AK74" s="101" t="s">
        <v>425</v>
      </c>
      <c r="AL74" s="29" t="s">
        <v>186</v>
      </c>
    </row>
    <row r="75" spans="1:38" ht="26.25" customHeight="1" thickBot="1" x14ac:dyDescent="0.3">
      <c r="A75" s="40" t="s">
        <v>54</v>
      </c>
      <c r="B75" s="40" t="s">
        <v>187</v>
      </c>
      <c r="C75" s="41" t="s">
        <v>188</v>
      </c>
      <c r="D75" s="47"/>
      <c r="E75" s="100" t="s">
        <v>428</v>
      </c>
      <c r="F75" s="100" t="s">
        <v>428</v>
      </c>
      <c r="G75" s="100" t="s">
        <v>428</v>
      </c>
      <c r="H75" s="100" t="s">
        <v>428</v>
      </c>
      <c r="I75" s="100" t="s">
        <v>426</v>
      </c>
      <c r="J75" s="100" t="s">
        <v>426</v>
      </c>
      <c r="K75" s="100" t="s">
        <v>426</v>
      </c>
      <c r="L75" s="100" t="s">
        <v>426</v>
      </c>
      <c r="M75" s="100" t="s">
        <v>428</v>
      </c>
      <c r="N75" s="100" t="s">
        <v>428</v>
      </c>
      <c r="O75" s="100" t="s">
        <v>428</v>
      </c>
      <c r="P75" s="100" t="s">
        <v>428</v>
      </c>
      <c r="Q75" s="100" t="s">
        <v>428</v>
      </c>
      <c r="R75" s="100" t="s">
        <v>425</v>
      </c>
      <c r="S75" s="100" t="s">
        <v>428</v>
      </c>
      <c r="T75" s="100" t="s">
        <v>425</v>
      </c>
      <c r="U75" s="100" t="s">
        <v>425</v>
      </c>
      <c r="V75" s="100" t="s">
        <v>428</v>
      </c>
      <c r="W75" s="100" t="s">
        <v>428</v>
      </c>
      <c r="X75" s="100" t="s">
        <v>425</v>
      </c>
      <c r="Y75" s="100" t="s">
        <v>425</v>
      </c>
      <c r="Z75" s="100" t="s">
        <v>425</v>
      </c>
      <c r="AA75" s="100" t="s">
        <v>425</v>
      </c>
      <c r="AB75" s="100" t="s">
        <v>425</v>
      </c>
      <c r="AC75" s="100" t="s">
        <v>427</v>
      </c>
      <c r="AD75" s="100" t="s">
        <v>427</v>
      </c>
      <c r="AE75" s="99"/>
      <c r="AF75" s="101" t="s">
        <v>427</v>
      </c>
      <c r="AG75" s="101" t="s">
        <v>427</v>
      </c>
      <c r="AH75" s="101" t="s">
        <v>427</v>
      </c>
      <c r="AI75" s="101" t="s">
        <v>427</v>
      </c>
      <c r="AJ75" s="101" t="s">
        <v>427</v>
      </c>
      <c r="AK75" s="101" t="s">
        <v>425</v>
      </c>
      <c r="AL75" s="29" t="s">
        <v>189</v>
      </c>
    </row>
    <row r="76" spans="1:38" ht="26.25" customHeight="1" thickBot="1" x14ac:dyDescent="0.3">
      <c r="A76" s="40" t="s">
        <v>54</v>
      </c>
      <c r="B76" s="40" t="s">
        <v>190</v>
      </c>
      <c r="C76" s="41" t="s">
        <v>191</v>
      </c>
      <c r="D76" s="42"/>
      <c r="E76" s="100" t="s">
        <v>428</v>
      </c>
      <c r="F76" s="100" t="s">
        <v>428</v>
      </c>
      <c r="G76" s="100" t="s">
        <v>428</v>
      </c>
      <c r="H76" s="100" t="s">
        <v>428</v>
      </c>
      <c r="I76" s="100" t="s">
        <v>426</v>
      </c>
      <c r="J76" s="100" t="s">
        <v>426</v>
      </c>
      <c r="K76" s="100" t="s">
        <v>426</v>
      </c>
      <c r="L76" s="100" t="s">
        <v>426</v>
      </c>
      <c r="M76" s="100" t="s">
        <v>428</v>
      </c>
      <c r="N76" s="100" t="s">
        <v>428</v>
      </c>
      <c r="O76" s="100" t="s">
        <v>428</v>
      </c>
      <c r="P76" s="100" t="s">
        <v>428</v>
      </c>
      <c r="Q76" s="100" t="s">
        <v>428</v>
      </c>
      <c r="R76" s="100" t="s">
        <v>425</v>
      </c>
      <c r="S76" s="100" t="s">
        <v>428</v>
      </c>
      <c r="T76" s="100" t="s">
        <v>425</v>
      </c>
      <c r="U76" s="100" t="s">
        <v>425</v>
      </c>
      <c r="V76" s="100" t="s">
        <v>428</v>
      </c>
      <c r="W76" s="100" t="s">
        <v>428</v>
      </c>
      <c r="X76" s="100" t="s">
        <v>425</v>
      </c>
      <c r="Y76" s="100" t="s">
        <v>425</v>
      </c>
      <c r="Z76" s="100" t="s">
        <v>425</v>
      </c>
      <c r="AA76" s="100" t="s">
        <v>425</v>
      </c>
      <c r="AB76" s="100" t="s">
        <v>425</v>
      </c>
      <c r="AC76" s="100" t="s">
        <v>427</v>
      </c>
      <c r="AD76" s="104">
        <v>1.5358848E-4</v>
      </c>
      <c r="AE76" s="99"/>
      <c r="AF76" s="101" t="s">
        <v>427</v>
      </c>
      <c r="AG76" s="101" t="s">
        <v>427</v>
      </c>
      <c r="AH76" s="101" t="s">
        <v>427</v>
      </c>
      <c r="AI76" s="101" t="s">
        <v>427</v>
      </c>
      <c r="AJ76" s="101" t="s">
        <v>427</v>
      </c>
      <c r="AK76" s="101" t="s">
        <v>425</v>
      </c>
      <c r="AL76" s="29" t="s">
        <v>192</v>
      </c>
    </row>
    <row r="77" spans="1:38" ht="26.25" customHeight="1" thickBot="1" x14ac:dyDescent="0.3">
      <c r="A77" s="40" t="s">
        <v>54</v>
      </c>
      <c r="B77" s="40" t="s">
        <v>193</v>
      </c>
      <c r="C77" s="41" t="s">
        <v>194</v>
      </c>
      <c r="D77" s="42"/>
      <c r="E77" s="100" t="s">
        <v>428</v>
      </c>
      <c r="F77" s="100" t="s">
        <v>428</v>
      </c>
      <c r="G77" s="100" t="s">
        <v>428</v>
      </c>
      <c r="H77" s="100" t="s">
        <v>428</v>
      </c>
      <c r="I77" s="100" t="s">
        <v>426</v>
      </c>
      <c r="J77" s="100" t="s">
        <v>426</v>
      </c>
      <c r="K77" s="100" t="s">
        <v>426</v>
      </c>
      <c r="L77" s="100" t="s">
        <v>426</v>
      </c>
      <c r="M77" s="100" t="s">
        <v>428</v>
      </c>
      <c r="N77" s="100" t="s">
        <v>428</v>
      </c>
      <c r="O77" s="100" t="s">
        <v>428</v>
      </c>
      <c r="P77" s="100" t="s">
        <v>428</v>
      </c>
      <c r="Q77" s="100" t="s">
        <v>428</v>
      </c>
      <c r="R77" s="100" t="s">
        <v>425</v>
      </c>
      <c r="S77" s="100" t="s">
        <v>428</v>
      </c>
      <c r="T77" s="100" t="s">
        <v>425</v>
      </c>
      <c r="U77" s="100" t="s">
        <v>425</v>
      </c>
      <c r="V77" s="100" t="s">
        <v>428</v>
      </c>
      <c r="W77" s="100" t="s">
        <v>428</v>
      </c>
      <c r="X77" s="100" t="s">
        <v>425</v>
      </c>
      <c r="Y77" s="100" t="s">
        <v>425</v>
      </c>
      <c r="Z77" s="100" t="s">
        <v>425</v>
      </c>
      <c r="AA77" s="100" t="s">
        <v>425</v>
      </c>
      <c r="AB77" s="100" t="s">
        <v>425</v>
      </c>
      <c r="AC77" s="100" t="s">
        <v>427</v>
      </c>
      <c r="AD77" s="100" t="s">
        <v>427</v>
      </c>
      <c r="AE77" s="99"/>
      <c r="AF77" s="101" t="s">
        <v>427</v>
      </c>
      <c r="AG77" s="101" t="s">
        <v>427</v>
      </c>
      <c r="AH77" s="101" t="s">
        <v>427</v>
      </c>
      <c r="AI77" s="101" t="s">
        <v>427</v>
      </c>
      <c r="AJ77" s="101" t="s">
        <v>427</v>
      </c>
      <c r="AK77" s="101" t="s">
        <v>425</v>
      </c>
      <c r="AL77" s="29" t="s">
        <v>195</v>
      </c>
    </row>
    <row r="78" spans="1:38" ht="26.25" customHeight="1" thickBot="1" x14ac:dyDescent="0.3">
      <c r="A78" s="40" t="s">
        <v>54</v>
      </c>
      <c r="B78" s="40" t="s">
        <v>196</v>
      </c>
      <c r="C78" s="41" t="s">
        <v>197</v>
      </c>
      <c r="D78" s="42"/>
      <c r="E78" s="100" t="s">
        <v>428</v>
      </c>
      <c r="F78" s="100" t="s">
        <v>428</v>
      </c>
      <c r="G78" s="100" t="s">
        <v>428</v>
      </c>
      <c r="H78" s="100" t="s">
        <v>428</v>
      </c>
      <c r="I78" s="100" t="s">
        <v>426</v>
      </c>
      <c r="J78" s="100" t="s">
        <v>426</v>
      </c>
      <c r="K78" s="100" t="s">
        <v>426</v>
      </c>
      <c r="L78" s="100" t="s">
        <v>426</v>
      </c>
      <c r="M78" s="100" t="s">
        <v>428</v>
      </c>
      <c r="N78" s="100" t="s">
        <v>428</v>
      </c>
      <c r="O78" s="100" t="s">
        <v>428</v>
      </c>
      <c r="P78" s="100" t="s">
        <v>428</v>
      </c>
      <c r="Q78" s="100" t="s">
        <v>428</v>
      </c>
      <c r="R78" s="100" t="s">
        <v>425</v>
      </c>
      <c r="S78" s="100" t="s">
        <v>428</v>
      </c>
      <c r="T78" s="100" t="s">
        <v>428</v>
      </c>
      <c r="U78" s="100" t="s">
        <v>428</v>
      </c>
      <c r="V78" s="100" t="s">
        <v>428</v>
      </c>
      <c r="W78" s="100" t="s">
        <v>428</v>
      </c>
      <c r="X78" s="100" t="s">
        <v>425</v>
      </c>
      <c r="Y78" s="100" t="s">
        <v>425</v>
      </c>
      <c r="Z78" s="100" t="s">
        <v>425</v>
      </c>
      <c r="AA78" s="100" t="s">
        <v>425</v>
      </c>
      <c r="AB78" s="100" t="s">
        <v>425</v>
      </c>
      <c r="AC78" s="100" t="s">
        <v>427</v>
      </c>
      <c r="AD78" s="100" t="s">
        <v>427</v>
      </c>
      <c r="AE78" s="99"/>
      <c r="AF78" s="101" t="s">
        <v>427</v>
      </c>
      <c r="AG78" s="101" t="s">
        <v>427</v>
      </c>
      <c r="AH78" s="101" t="s">
        <v>427</v>
      </c>
      <c r="AI78" s="101" t="s">
        <v>427</v>
      </c>
      <c r="AJ78" s="101" t="s">
        <v>427</v>
      </c>
      <c r="AK78" s="101" t="s">
        <v>425</v>
      </c>
      <c r="AL78" s="29" t="s">
        <v>198</v>
      </c>
    </row>
    <row r="79" spans="1:38" ht="26.25" customHeight="1" thickBot="1" x14ac:dyDescent="0.3">
      <c r="A79" s="40" t="s">
        <v>54</v>
      </c>
      <c r="B79" s="40" t="s">
        <v>199</v>
      </c>
      <c r="C79" s="41" t="s">
        <v>200</v>
      </c>
      <c r="D79" s="42"/>
      <c r="E79" s="100" t="s">
        <v>428</v>
      </c>
      <c r="F79" s="100" t="s">
        <v>428</v>
      </c>
      <c r="G79" s="100" t="s">
        <v>428</v>
      </c>
      <c r="H79" s="100" t="s">
        <v>428</v>
      </c>
      <c r="I79" s="100" t="s">
        <v>426</v>
      </c>
      <c r="J79" s="100" t="s">
        <v>426</v>
      </c>
      <c r="K79" s="100" t="s">
        <v>426</v>
      </c>
      <c r="L79" s="100" t="s">
        <v>426</v>
      </c>
      <c r="M79" s="100" t="s">
        <v>428</v>
      </c>
      <c r="N79" s="100" t="s">
        <v>428</v>
      </c>
      <c r="O79" s="100" t="s">
        <v>428</v>
      </c>
      <c r="P79" s="100" t="s">
        <v>428</v>
      </c>
      <c r="Q79" s="100" t="s">
        <v>428</v>
      </c>
      <c r="R79" s="100" t="s">
        <v>425</v>
      </c>
      <c r="S79" s="100" t="s">
        <v>428</v>
      </c>
      <c r="T79" s="100" t="s">
        <v>425</v>
      </c>
      <c r="U79" s="100" t="s">
        <v>425</v>
      </c>
      <c r="V79" s="100" t="s">
        <v>428</v>
      </c>
      <c r="W79" s="100" t="s">
        <v>428</v>
      </c>
      <c r="X79" s="100" t="s">
        <v>425</v>
      </c>
      <c r="Y79" s="100" t="s">
        <v>425</v>
      </c>
      <c r="Z79" s="100" t="s">
        <v>425</v>
      </c>
      <c r="AA79" s="100" t="s">
        <v>425</v>
      </c>
      <c r="AB79" s="100" t="s">
        <v>425</v>
      </c>
      <c r="AC79" s="100" t="s">
        <v>427</v>
      </c>
      <c r="AD79" s="100" t="s">
        <v>427</v>
      </c>
      <c r="AE79" s="99"/>
      <c r="AF79" s="101" t="s">
        <v>427</v>
      </c>
      <c r="AG79" s="101" t="s">
        <v>427</v>
      </c>
      <c r="AH79" s="101" t="s">
        <v>427</v>
      </c>
      <c r="AI79" s="101" t="s">
        <v>427</v>
      </c>
      <c r="AJ79" s="101" t="s">
        <v>427</v>
      </c>
      <c r="AK79" s="101" t="s">
        <v>425</v>
      </c>
      <c r="AL79" s="29" t="s">
        <v>201</v>
      </c>
    </row>
    <row r="80" spans="1:38" ht="26.25" customHeight="1" thickBot="1" x14ac:dyDescent="0.3">
      <c r="A80" s="40" t="s">
        <v>54</v>
      </c>
      <c r="B80" s="44" t="s">
        <v>202</v>
      </c>
      <c r="C80" s="46" t="s">
        <v>203</v>
      </c>
      <c r="D80" s="42"/>
      <c r="E80" s="103">
        <v>0.515408164</v>
      </c>
      <c r="F80" s="103">
        <v>0.63173000000000001</v>
      </c>
      <c r="G80" s="103">
        <v>2.7265331399999995</v>
      </c>
      <c r="H80" s="100" t="s">
        <v>425</v>
      </c>
      <c r="I80" s="100" t="s">
        <v>426</v>
      </c>
      <c r="J80" s="100" t="s">
        <v>426</v>
      </c>
      <c r="K80" s="100" t="s">
        <v>426</v>
      </c>
      <c r="L80" s="100" t="s">
        <v>426</v>
      </c>
      <c r="M80" s="104">
        <v>0.6508575780000001</v>
      </c>
      <c r="N80" s="104">
        <v>16.819582000000004</v>
      </c>
      <c r="O80" s="104">
        <v>0.44567500000000004</v>
      </c>
      <c r="P80" s="104">
        <v>1.4200000000000001E-4</v>
      </c>
      <c r="Q80" s="104">
        <v>2.1917610000000001</v>
      </c>
      <c r="R80" s="100" t="s">
        <v>425</v>
      </c>
      <c r="S80" s="104">
        <v>5.0534309999999998</v>
      </c>
      <c r="T80" s="104">
        <v>9.6765000000000004E-2</v>
      </c>
      <c r="U80" s="104">
        <v>1.592975</v>
      </c>
      <c r="V80" s="104">
        <v>41.734951999999993</v>
      </c>
      <c r="W80" s="104">
        <v>25.133956900000001</v>
      </c>
      <c r="X80" s="100" t="s">
        <v>425</v>
      </c>
      <c r="Y80" s="100" t="s">
        <v>425</v>
      </c>
      <c r="Z80" s="100" t="s">
        <v>425</v>
      </c>
      <c r="AA80" s="100" t="s">
        <v>425</v>
      </c>
      <c r="AB80" s="100" t="s">
        <v>425</v>
      </c>
      <c r="AC80" s="100" t="s">
        <v>427</v>
      </c>
      <c r="AD80" s="100" t="s">
        <v>425</v>
      </c>
      <c r="AE80" s="99"/>
      <c r="AF80" s="101" t="s">
        <v>427</v>
      </c>
      <c r="AG80" s="101" t="s">
        <v>427</v>
      </c>
      <c r="AH80" s="101" t="s">
        <v>427</v>
      </c>
      <c r="AI80" s="101" t="s">
        <v>427</v>
      </c>
      <c r="AJ80" s="101" t="s">
        <v>427</v>
      </c>
      <c r="AK80" s="101" t="s">
        <v>425</v>
      </c>
      <c r="AL80" s="29" t="s">
        <v>411</v>
      </c>
    </row>
    <row r="81" spans="1:38" ht="26.25" customHeight="1" thickBot="1" x14ac:dyDescent="0.3">
      <c r="A81" s="40" t="s">
        <v>54</v>
      </c>
      <c r="B81" s="44" t="s">
        <v>204</v>
      </c>
      <c r="C81" s="46" t="s">
        <v>205</v>
      </c>
      <c r="D81" s="42"/>
      <c r="E81" s="100" t="s">
        <v>425</v>
      </c>
      <c r="F81" s="100" t="s">
        <v>428</v>
      </c>
      <c r="G81" s="103">
        <v>0.46500000000000002</v>
      </c>
      <c r="H81" s="100" t="s">
        <v>427</v>
      </c>
      <c r="I81" s="100" t="s">
        <v>426</v>
      </c>
      <c r="J81" s="100" t="s">
        <v>426</v>
      </c>
      <c r="K81" s="100" t="s">
        <v>426</v>
      </c>
      <c r="L81" s="100" t="s">
        <v>426</v>
      </c>
      <c r="M81" s="100" t="s">
        <v>425</v>
      </c>
      <c r="N81" s="100" t="s">
        <v>425</v>
      </c>
      <c r="O81" s="100" t="s">
        <v>425</v>
      </c>
      <c r="P81" s="100" t="s">
        <v>425</v>
      </c>
      <c r="Q81" s="100" t="s">
        <v>425</v>
      </c>
      <c r="R81" s="100" t="s">
        <v>425</v>
      </c>
      <c r="S81" s="100" t="s">
        <v>425</v>
      </c>
      <c r="T81" s="100" t="s">
        <v>425</v>
      </c>
      <c r="U81" s="100" t="s">
        <v>425</v>
      </c>
      <c r="V81" s="100" t="s">
        <v>425</v>
      </c>
      <c r="W81" s="104">
        <v>1.0947E-2</v>
      </c>
      <c r="X81" s="100" t="s">
        <v>425</v>
      </c>
      <c r="Y81" s="100" t="s">
        <v>425</v>
      </c>
      <c r="Z81" s="100" t="s">
        <v>425</v>
      </c>
      <c r="AA81" s="100" t="s">
        <v>425</v>
      </c>
      <c r="AB81" s="100" t="s">
        <v>425</v>
      </c>
      <c r="AC81" s="100" t="s">
        <v>427</v>
      </c>
      <c r="AD81" s="104">
        <v>8.3599999999999996E-6</v>
      </c>
      <c r="AE81" s="99"/>
      <c r="AF81" s="101" t="s">
        <v>427</v>
      </c>
      <c r="AG81" s="101" t="s">
        <v>427</v>
      </c>
      <c r="AH81" s="101" t="s">
        <v>427</v>
      </c>
      <c r="AI81" s="101" t="s">
        <v>427</v>
      </c>
      <c r="AJ81" s="101" t="s">
        <v>427</v>
      </c>
      <c r="AK81" s="101" t="s">
        <v>425</v>
      </c>
      <c r="AL81" s="29" t="s">
        <v>206</v>
      </c>
    </row>
    <row r="82" spans="1:38" ht="26.25" customHeight="1" thickBot="1" x14ac:dyDescent="0.3">
      <c r="A82" s="40" t="s">
        <v>207</v>
      </c>
      <c r="B82" s="44" t="s">
        <v>208</v>
      </c>
      <c r="C82" s="50" t="s">
        <v>209</v>
      </c>
      <c r="D82" s="42"/>
      <c r="E82" s="100" t="s">
        <v>427</v>
      </c>
      <c r="F82" s="103">
        <v>12.9158729584779</v>
      </c>
      <c r="G82" s="100" t="s">
        <v>427</v>
      </c>
      <c r="H82" s="100" t="s">
        <v>427</v>
      </c>
      <c r="I82" s="100" t="s">
        <v>426</v>
      </c>
      <c r="J82" s="100" t="s">
        <v>426</v>
      </c>
      <c r="K82" s="100" t="s">
        <v>426</v>
      </c>
      <c r="L82" s="100" t="s">
        <v>426</v>
      </c>
      <c r="M82" s="100" t="s">
        <v>427</v>
      </c>
      <c r="N82" s="100" t="s">
        <v>427</v>
      </c>
      <c r="O82" s="100" t="s">
        <v>427</v>
      </c>
      <c r="P82" s="100" t="s">
        <v>427</v>
      </c>
      <c r="Q82" s="100" t="s">
        <v>427</v>
      </c>
      <c r="R82" s="100" t="s">
        <v>427</v>
      </c>
      <c r="S82" s="100" t="s">
        <v>427</v>
      </c>
      <c r="T82" s="100" t="s">
        <v>427</v>
      </c>
      <c r="U82" s="100" t="s">
        <v>427</v>
      </c>
      <c r="V82" s="100" t="s">
        <v>427</v>
      </c>
      <c r="W82" s="100" t="s">
        <v>427</v>
      </c>
      <c r="X82" s="100" t="s">
        <v>427</v>
      </c>
      <c r="Y82" s="100" t="s">
        <v>427</v>
      </c>
      <c r="Z82" s="100" t="s">
        <v>427</v>
      </c>
      <c r="AA82" s="100" t="s">
        <v>427</v>
      </c>
      <c r="AB82" s="100" t="s">
        <v>427</v>
      </c>
      <c r="AC82" s="100" t="s">
        <v>427</v>
      </c>
      <c r="AD82" s="100" t="s">
        <v>427</v>
      </c>
      <c r="AE82" s="99"/>
      <c r="AF82" s="101" t="s">
        <v>427</v>
      </c>
      <c r="AG82" s="101" t="s">
        <v>427</v>
      </c>
      <c r="AH82" s="101" t="s">
        <v>427</v>
      </c>
      <c r="AI82" s="101" t="s">
        <v>427</v>
      </c>
      <c r="AJ82" s="101" t="s">
        <v>427</v>
      </c>
      <c r="AK82" s="101">
        <v>5912382</v>
      </c>
      <c r="AL82" s="29" t="s">
        <v>436</v>
      </c>
    </row>
    <row r="83" spans="1:38" ht="26.25" customHeight="1" thickBot="1" x14ac:dyDescent="0.3">
      <c r="A83" s="40" t="s">
        <v>54</v>
      </c>
      <c r="B83" s="51" t="s">
        <v>210</v>
      </c>
      <c r="C83" s="52" t="s">
        <v>211</v>
      </c>
      <c r="D83" s="42"/>
      <c r="E83" s="103">
        <v>1.7642188E-2</v>
      </c>
      <c r="F83" s="103">
        <v>3.9199999999999999E-2</v>
      </c>
      <c r="G83" s="103">
        <v>1.1722721E-2</v>
      </c>
      <c r="H83" s="100" t="s">
        <v>425</v>
      </c>
      <c r="I83" s="100" t="s">
        <v>426</v>
      </c>
      <c r="J83" s="100" t="s">
        <v>426</v>
      </c>
      <c r="K83" s="100" t="s">
        <v>426</v>
      </c>
      <c r="L83" s="100" t="s">
        <v>426</v>
      </c>
      <c r="M83" s="104">
        <v>0.120308915</v>
      </c>
      <c r="N83" s="100" t="s">
        <v>425</v>
      </c>
      <c r="O83" s="100" t="s">
        <v>425</v>
      </c>
      <c r="P83" s="100" t="s">
        <v>425</v>
      </c>
      <c r="Q83" s="100" t="s">
        <v>425</v>
      </c>
      <c r="R83" s="100" t="s">
        <v>425</v>
      </c>
      <c r="S83" s="100" t="s">
        <v>425</v>
      </c>
      <c r="T83" s="100" t="s">
        <v>425</v>
      </c>
      <c r="U83" s="100" t="s">
        <v>425</v>
      </c>
      <c r="V83" s="100" t="s">
        <v>425</v>
      </c>
      <c r="W83" s="104">
        <v>0.17499999999999999</v>
      </c>
      <c r="X83" s="104">
        <v>1.9896306079999998E-3</v>
      </c>
      <c r="Y83" s="104">
        <v>4.2368797080000002E-4</v>
      </c>
      <c r="Z83" s="104">
        <v>1.9993700619999999E-6</v>
      </c>
      <c r="AA83" s="100" t="s">
        <v>425</v>
      </c>
      <c r="AB83" s="104">
        <v>2.4153179489999998E-3</v>
      </c>
      <c r="AC83" s="100" t="s">
        <v>427</v>
      </c>
      <c r="AD83" s="100" t="s">
        <v>427</v>
      </c>
      <c r="AE83" s="99"/>
      <c r="AF83" s="101" t="s">
        <v>427</v>
      </c>
      <c r="AG83" s="101" t="s">
        <v>427</v>
      </c>
      <c r="AH83" s="101" t="s">
        <v>427</v>
      </c>
      <c r="AI83" s="101" t="s">
        <v>427</v>
      </c>
      <c r="AJ83" s="101" t="s">
        <v>427</v>
      </c>
      <c r="AK83" s="101" t="s">
        <v>425</v>
      </c>
      <c r="AL83" s="29" t="s">
        <v>411</v>
      </c>
    </row>
    <row r="84" spans="1:38" ht="26.25" customHeight="1" thickBot="1" x14ac:dyDescent="0.3">
      <c r="A84" s="40" t="s">
        <v>54</v>
      </c>
      <c r="B84" s="51" t="s">
        <v>212</v>
      </c>
      <c r="C84" s="52" t="s">
        <v>213</v>
      </c>
      <c r="D84" s="42"/>
      <c r="E84" s="100" t="s">
        <v>425</v>
      </c>
      <c r="F84" s="100" t="s">
        <v>425</v>
      </c>
      <c r="G84" s="100" t="s">
        <v>425</v>
      </c>
      <c r="H84" s="100" t="s">
        <v>425</v>
      </c>
      <c r="I84" s="100" t="s">
        <v>426</v>
      </c>
      <c r="J84" s="100" t="s">
        <v>426</v>
      </c>
      <c r="K84" s="100" t="s">
        <v>426</v>
      </c>
      <c r="L84" s="100" t="s">
        <v>426</v>
      </c>
      <c r="M84" s="100" t="s">
        <v>425</v>
      </c>
      <c r="N84" s="100" t="s">
        <v>425</v>
      </c>
      <c r="O84" s="100" t="s">
        <v>425</v>
      </c>
      <c r="P84" s="100" t="s">
        <v>425</v>
      </c>
      <c r="Q84" s="100" t="s">
        <v>425</v>
      </c>
      <c r="R84" s="100" t="s">
        <v>425</v>
      </c>
      <c r="S84" s="100" t="s">
        <v>425</v>
      </c>
      <c r="T84" s="100" t="s">
        <v>425</v>
      </c>
      <c r="U84" s="100" t="s">
        <v>425</v>
      </c>
      <c r="V84" s="100" t="s">
        <v>425</v>
      </c>
      <c r="W84" s="100" t="s">
        <v>425</v>
      </c>
      <c r="X84" s="100" t="s">
        <v>425</v>
      </c>
      <c r="Y84" s="100" t="s">
        <v>425</v>
      </c>
      <c r="Z84" s="100" t="s">
        <v>425</v>
      </c>
      <c r="AA84" s="100" t="s">
        <v>425</v>
      </c>
      <c r="AB84" s="100" t="s">
        <v>425</v>
      </c>
      <c r="AC84" s="100" t="s">
        <v>427</v>
      </c>
      <c r="AD84" s="100" t="s">
        <v>427</v>
      </c>
      <c r="AE84" s="99"/>
      <c r="AF84" s="101" t="s">
        <v>427</v>
      </c>
      <c r="AG84" s="101" t="s">
        <v>427</v>
      </c>
      <c r="AH84" s="101" t="s">
        <v>427</v>
      </c>
      <c r="AI84" s="101" t="s">
        <v>427</v>
      </c>
      <c r="AJ84" s="101" t="s">
        <v>427</v>
      </c>
      <c r="AK84" s="101" t="s">
        <v>425</v>
      </c>
      <c r="AL84" s="29" t="s">
        <v>411</v>
      </c>
    </row>
    <row r="85" spans="1:38" ht="26.25" customHeight="1" thickBot="1" x14ac:dyDescent="0.3">
      <c r="A85" s="40" t="s">
        <v>207</v>
      </c>
      <c r="B85" s="46" t="s">
        <v>214</v>
      </c>
      <c r="C85" s="52" t="s">
        <v>402</v>
      </c>
      <c r="D85" s="42"/>
      <c r="E85" s="103">
        <v>0.13184583900000002</v>
      </c>
      <c r="F85" s="103">
        <v>25.791634029951602</v>
      </c>
      <c r="G85" s="103">
        <v>3.1417649999999999E-3</v>
      </c>
      <c r="H85" s="100" t="s">
        <v>425</v>
      </c>
      <c r="I85" s="100" t="s">
        <v>426</v>
      </c>
      <c r="J85" s="100" t="s">
        <v>426</v>
      </c>
      <c r="K85" s="100" t="s">
        <v>426</v>
      </c>
      <c r="L85" s="100" t="s">
        <v>426</v>
      </c>
      <c r="M85" s="104">
        <v>0.11857964300000001</v>
      </c>
      <c r="N85" s="104">
        <v>5.391E-3</v>
      </c>
      <c r="O85" s="104">
        <v>1.16E-4</v>
      </c>
      <c r="P85" s="104">
        <v>4.7000000000000004E-5</v>
      </c>
      <c r="Q85" s="100" t="s">
        <v>425</v>
      </c>
      <c r="R85" s="104">
        <v>0.165827</v>
      </c>
      <c r="S85" s="104">
        <v>2.5600000000000002E-3</v>
      </c>
      <c r="T85" s="104">
        <v>2.0376999999999999E-2</v>
      </c>
      <c r="U85" s="100" t="s">
        <v>425</v>
      </c>
      <c r="V85" s="100" t="s">
        <v>425</v>
      </c>
      <c r="W85" s="100" t="s">
        <v>427</v>
      </c>
      <c r="X85" s="100" t="s">
        <v>427</v>
      </c>
      <c r="Y85" s="100" t="s">
        <v>427</v>
      </c>
      <c r="Z85" s="100" t="s">
        <v>427</v>
      </c>
      <c r="AA85" s="100" t="s">
        <v>427</v>
      </c>
      <c r="AB85" s="100" t="s">
        <v>427</v>
      </c>
      <c r="AC85" s="100" t="s">
        <v>427</v>
      </c>
      <c r="AD85" s="100" t="s">
        <v>427</v>
      </c>
      <c r="AE85" s="99"/>
      <c r="AF85" s="101" t="s">
        <v>427</v>
      </c>
      <c r="AG85" s="101" t="s">
        <v>427</v>
      </c>
      <c r="AH85" s="101" t="s">
        <v>427</v>
      </c>
      <c r="AI85" s="101" t="s">
        <v>427</v>
      </c>
      <c r="AJ85" s="101" t="s">
        <v>427</v>
      </c>
      <c r="AK85" s="101" t="s">
        <v>437</v>
      </c>
      <c r="AL85" s="29" t="s">
        <v>215</v>
      </c>
    </row>
    <row r="86" spans="1:38" ht="26.25" customHeight="1" thickBot="1" x14ac:dyDescent="0.3">
      <c r="A86" s="40" t="s">
        <v>207</v>
      </c>
      <c r="B86" s="46" t="s">
        <v>216</v>
      </c>
      <c r="C86" s="50" t="s">
        <v>217</v>
      </c>
      <c r="D86" s="42"/>
      <c r="E86" s="103">
        <v>7.7499399999999999E-4</v>
      </c>
      <c r="F86" s="103">
        <v>1.954547692</v>
      </c>
      <c r="G86" s="103">
        <v>2.6533200000000001E-4</v>
      </c>
      <c r="H86" s="100" t="s">
        <v>425</v>
      </c>
      <c r="I86" s="100" t="s">
        <v>426</v>
      </c>
      <c r="J86" s="100" t="s">
        <v>426</v>
      </c>
      <c r="K86" s="100" t="s">
        <v>426</v>
      </c>
      <c r="L86" s="100" t="s">
        <v>426</v>
      </c>
      <c r="M86" s="104">
        <v>7.38672E-4</v>
      </c>
      <c r="N86" s="100" t="s">
        <v>427</v>
      </c>
      <c r="O86" s="100" t="s">
        <v>427</v>
      </c>
      <c r="P86" s="100" t="s">
        <v>427</v>
      </c>
      <c r="Q86" s="100" t="s">
        <v>427</v>
      </c>
      <c r="R86" s="100" t="s">
        <v>427</v>
      </c>
      <c r="S86" s="100" t="s">
        <v>427</v>
      </c>
      <c r="T86" s="100" t="s">
        <v>427</v>
      </c>
      <c r="U86" s="100" t="s">
        <v>427</v>
      </c>
      <c r="V86" s="100" t="s">
        <v>427</v>
      </c>
      <c r="W86" s="100" t="s">
        <v>427</v>
      </c>
      <c r="X86" s="100" t="s">
        <v>427</v>
      </c>
      <c r="Y86" s="100" t="s">
        <v>427</v>
      </c>
      <c r="Z86" s="100" t="s">
        <v>427</v>
      </c>
      <c r="AA86" s="100" t="s">
        <v>427</v>
      </c>
      <c r="AB86" s="100" t="s">
        <v>427</v>
      </c>
      <c r="AC86" s="100" t="s">
        <v>427</v>
      </c>
      <c r="AD86" s="100" t="s">
        <v>427</v>
      </c>
      <c r="AE86" s="99"/>
      <c r="AF86" s="101" t="s">
        <v>427</v>
      </c>
      <c r="AG86" s="101" t="s">
        <v>427</v>
      </c>
      <c r="AH86" s="101" t="s">
        <v>427</v>
      </c>
      <c r="AI86" s="101" t="s">
        <v>427</v>
      </c>
      <c r="AJ86" s="101" t="s">
        <v>427</v>
      </c>
      <c r="AK86" s="101" t="s">
        <v>427</v>
      </c>
      <c r="AL86" s="29" t="s">
        <v>218</v>
      </c>
    </row>
    <row r="87" spans="1:38" ht="26.25" customHeight="1" thickBot="1" x14ac:dyDescent="0.3">
      <c r="A87" s="40" t="s">
        <v>207</v>
      </c>
      <c r="B87" s="46" t="s">
        <v>219</v>
      </c>
      <c r="C87" s="50" t="s">
        <v>220</v>
      </c>
      <c r="D87" s="42"/>
      <c r="E87" s="100" t="s">
        <v>427</v>
      </c>
      <c r="F87" s="103">
        <v>0.9728966</v>
      </c>
      <c r="G87" s="100" t="s">
        <v>427</v>
      </c>
      <c r="H87" s="100" t="s">
        <v>427</v>
      </c>
      <c r="I87" s="100" t="s">
        <v>426</v>
      </c>
      <c r="J87" s="100" t="s">
        <v>426</v>
      </c>
      <c r="K87" s="100" t="s">
        <v>426</v>
      </c>
      <c r="L87" s="100" t="s">
        <v>426</v>
      </c>
      <c r="M87" s="100" t="s">
        <v>427</v>
      </c>
      <c r="N87" s="100" t="s">
        <v>427</v>
      </c>
      <c r="O87" s="100" t="s">
        <v>427</v>
      </c>
      <c r="P87" s="100" t="s">
        <v>427</v>
      </c>
      <c r="Q87" s="100" t="s">
        <v>427</v>
      </c>
      <c r="R87" s="100" t="s">
        <v>427</v>
      </c>
      <c r="S87" s="100" t="s">
        <v>427</v>
      </c>
      <c r="T87" s="100" t="s">
        <v>427</v>
      </c>
      <c r="U87" s="100" t="s">
        <v>427</v>
      </c>
      <c r="V87" s="100" t="s">
        <v>427</v>
      </c>
      <c r="W87" s="100" t="s">
        <v>427</v>
      </c>
      <c r="X87" s="100" t="s">
        <v>427</v>
      </c>
      <c r="Y87" s="100" t="s">
        <v>427</v>
      </c>
      <c r="Z87" s="100" t="s">
        <v>427</v>
      </c>
      <c r="AA87" s="100" t="s">
        <v>427</v>
      </c>
      <c r="AB87" s="100" t="s">
        <v>427</v>
      </c>
      <c r="AC87" s="100" t="s">
        <v>427</v>
      </c>
      <c r="AD87" s="100" t="s">
        <v>427</v>
      </c>
      <c r="AE87" s="99"/>
      <c r="AF87" s="101" t="s">
        <v>427</v>
      </c>
      <c r="AG87" s="101" t="s">
        <v>427</v>
      </c>
      <c r="AH87" s="101" t="s">
        <v>427</v>
      </c>
      <c r="AI87" s="101" t="s">
        <v>427</v>
      </c>
      <c r="AJ87" s="101" t="s">
        <v>427</v>
      </c>
      <c r="AK87" s="101" t="s">
        <v>425</v>
      </c>
      <c r="AL87" s="29" t="s">
        <v>218</v>
      </c>
    </row>
    <row r="88" spans="1:38" ht="26.25" customHeight="1" thickBot="1" x14ac:dyDescent="0.3">
      <c r="A88" s="40" t="s">
        <v>207</v>
      </c>
      <c r="B88" s="46" t="s">
        <v>221</v>
      </c>
      <c r="C88" s="50" t="s">
        <v>222</v>
      </c>
      <c r="D88" s="42"/>
      <c r="E88" s="103">
        <v>4.2172493000000005E-2</v>
      </c>
      <c r="F88" s="103">
        <v>4.9062320849435341</v>
      </c>
      <c r="G88" s="103">
        <v>2.4389984999999999E-2</v>
      </c>
      <c r="H88" s="103">
        <v>1.2853790000000001E-3</v>
      </c>
      <c r="I88" s="100" t="s">
        <v>426</v>
      </c>
      <c r="J88" s="100" t="s">
        <v>426</v>
      </c>
      <c r="K88" s="100" t="s">
        <v>426</v>
      </c>
      <c r="L88" s="100" t="s">
        <v>426</v>
      </c>
      <c r="M88" s="104">
        <v>4.7942180000000001E-2</v>
      </c>
      <c r="N88" s="104">
        <v>0.45182900000000004</v>
      </c>
      <c r="O88" s="100" t="s">
        <v>425</v>
      </c>
      <c r="P88" s="100" t="s">
        <v>425</v>
      </c>
      <c r="Q88" s="100" t="s">
        <v>425</v>
      </c>
      <c r="R88" s="100" t="s">
        <v>425</v>
      </c>
      <c r="S88" s="100" t="s">
        <v>425</v>
      </c>
      <c r="T88" s="100" t="s">
        <v>425</v>
      </c>
      <c r="U88" s="100" t="s">
        <v>425</v>
      </c>
      <c r="V88" s="100" t="s">
        <v>425</v>
      </c>
      <c r="W88" s="100" t="s">
        <v>427</v>
      </c>
      <c r="X88" s="100" t="s">
        <v>425</v>
      </c>
      <c r="Y88" s="100" t="s">
        <v>427</v>
      </c>
      <c r="Z88" s="100" t="s">
        <v>427</v>
      </c>
      <c r="AA88" s="100" t="s">
        <v>427</v>
      </c>
      <c r="AB88" s="100" t="s">
        <v>427</v>
      </c>
      <c r="AC88" s="100" t="s">
        <v>427</v>
      </c>
      <c r="AD88" s="100" t="s">
        <v>427</v>
      </c>
      <c r="AE88" s="99"/>
      <c r="AF88" s="101" t="s">
        <v>427</v>
      </c>
      <c r="AG88" s="101" t="s">
        <v>427</v>
      </c>
      <c r="AH88" s="101" t="s">
        <v>427</v>
      </c>
      <c r="AI88" s="101" t="s">
        <v>427</v>
      </c>
      <c r="AJ88" s="101" t="s">
        <v>427</v>
      </c>
      <c r="AK88" s="101" t="s">
        <v>427</v>
      </c>
      <c r="AL88" s="29" t="s">
        <v>411</v>
      </c>
    </row>
    <row r="89" spans="1:38" ht="26.25" customHeight="1" thickBot="1" x14ac:dyDescent="0.3">
      <c r="A89" s="40" t="s">
        <v>207</v>
      </c>
      <c r="B89" s="46" t="s">
        <v>223</v>
      </c>
      <c r="C89" s="50" t="s">
        <v>224</v>
      </c>
      <c r="D89" s="42"/>
      <c r="E89" s="103">
        <v>9.1691500000000003E-4</v>
      </c>
      <c r="F89" s="103">
        <v>9.6129999999999995</v>
      </c>
      <c r="G89" s="103">
        <v>4.0890000000000002E-6</v>
      </c>
      <c r="H89" s="103">
        <v>1.4995410000000001E-3</v>
      </c>
      <c r="I89" s="100" t="s">
        <v>426</v>
      </c>
      <c r="J89" s="100" t="s">
        <v>426</v>
      </c>
      <c r="K89" s="100" t="s">
        <v>426</v>
      </c>
      <c r="L89" s="100" t="s">
        <v>426</v>
      </c>
      <c r="M89" s="104">
        <v>1.07908E-4</v>
      </c>
      <c r="N89" s="100" t="s">
        <v>427</v>
      </c>
      <c r="O89" s="100" t="s">
        <v>427</v>
      </c>
      <c r="P89" s="100" t="s">
        <v>425</v>
      </c>
      <c r="Q89" s="100" t="s">
        <v>427</v>
      </c>
      <c r="R89" s="100" t="s">
        <v>427</v>
      </c>
      <c r="S89" s="100" t="s">
        <v>427</v>
      </c>
      <c r="T89" s="100" t="s">
        <v>427</v>
      </c>
      <c r="U89" s="100" t="s">
        <v>427</v>
      </c>
      <c r="V89" s="100" t="s">
        <v>427</v>
      </c>
      <c r="W89" s="100" t="s">
        <v>427</v>
      </c>
      <c r="X89" s="100" t="s">
        <v>427</v>
      </c>
      <c r="Y89" s="100" t="s">
        <v>427</v>
      </c>
      <c r="Z89" s="100" t="s">
        <v>427</v>
      </c>
      <c r="AA89" s="100" t="s">
        <v>427</v>
      </c>
      <c r="AB89" s="100" t="s">
        <v>427</v>
      </c>
      <c r="AC89" s="100" t="s">
        <v>427</v>
      </c>
      <c r="AD89" s="100" t="s">
        <v>427</v>
      </c>
      <c r="AE89" s="99"/>
      <c r="AF89" s="101" t="s">
        <v>427</v>
      </c>
      <c r="AG89" s="101" t="s">
        <v>427</v>
      </c>
      <c r="AH89" s="101" t="s">
        <v>427</v>
      </c>
      <c r="AI89" s="101" t="s">
        <v>427</v>
      </c>
      <c r="AJ89" s="101" t="s">
        <v>427</v>
      </c>
      <c r="AK89" s="101" t="s">
        <v>427</v>
      </c>
      <c r="AL89" s="29" t="s">
        <v>411</v>
      </c>
    </row>
    <row r="90" spans="1:38" s="4" customFormat="1" ht="26.25" customHeight="1" thickBot="1" x14ac:dyDescent="0.3">
      <c r="A90" s="40" t="s">
        <v>207</v>
      </c>
      <c r="B90" s="46" t="s">
        <v>225</v>
      </c>
      <c r="C90" s="50" t="s">
        <v>226</v>
      </c>
      <c r="D90" s="42"/>
      <c r="E90" s="103">
        <v>1.5143800000000001E-3</v>
      </c>
      <c r="F90" s="103">
        <v>3.369634992840707</v>
      </c>
      <c r="G90" s="100" t="s">
        <v>427</v>
      </c>
      <c r="H90" s="100" t="s">
        <v>427</v>
      </c>
      <c r="I90" s="100" t="s">
        <v>426</v>
      </c>
      <c r="J90" s="100" t="s">
        <v>426</v>
      </c>
      <c r="K90" s="100" t="s">
        <v>426</v>
      </c>
      <c r="L90" s="100" t="s">
        <v>426</v>
      </c>
      <c r="M90" s="104">
        <v>9.9217999999999998E-5</v>
      </c>
      <c r="N90" s="100" t="s">
        <v>427</v>
      </c>
      <c r="O90" s="100" t="s">
        <v>427</v>
      </c>
      <c r="P90" s="104">
        <v>5.0000000000000004E-6</v>
      </c>
      <c r="Q90" s="100" t="s">
        <v>427</v>
      </c>
      <c r="R90" s="100" t="s">
        <v>427</v>
      </c>
      <c r="S90" s="100" t="s">
        <v>427</v>
      </c>
      <c r="T90" s="100" t="s">
        <v>427</v>
      </c>
      <c r="U90" s="100" t="s">
        <v>427</v>
      </c>
      <c r="V90" s="100" t="s">
        <v>427</v>
      </c>
      <c r="W90" s="100" t="s">
        <v>427</v>
      </c>
      <c r="X90" s="100" t="s">
        <v>427</v>
      </c>
      <c r="Y90" s="100" t="s">
        <v>427</v>
      </c>
      <c r="Z90" s="100" t="s">
        <v>427</v>
      </c>
      <c r="AA90" s="100" t="s">
        <v>427</v>
      </c>
      <c r="AB90" s="100" t="s">
        <v>427</v>
      </c>
      <c r="AC90" s="100" t="s">
        <v>427</v>
      </c>
      <c r="AD90" s="100" t="s">
        <v>427</v>
      </c>
      <c r="AE90" s="99"/>
      <c r="AF90" s="101" t="s">
        <v>427</v>
      </c>
      <c r="AG90" s="101" t="s">
        <v>427</v>
      </c>
      <c r="AH90" s="101" t="s">
        <v>427</v>
      </c>
      <c r="AI90" s="101" t="s">
        <v>427</v>
      </c>
      <c r="AJ90" s="101" t="s">
        <v>427</v>
      </c>
      <c r="AK90" s="101" t="s">
        <v>427</v>
      </c>
      <c r="AL90" s="29" t="s">
        <v>411</v>
      </c>
    </row>
    <row r="91" spans="1:38" ht="26.25" customHeight="1" thickBot="1" x14ac:dyDescent="0.3">
      <c r="A91" s="40" t="s">
        <v>207</v>
      </c>
      <c r="B91" s="44" t="s">
        <v>403</v>
      </c>
      <c r="C91" s="46" t="s">
        <v>227</v>
      </c>
      <c r="D91" s="42"/>
      <c r="E91" s="145">
        <v>2.2214712096000001E-2</v>
      </c>
      <c r="F91" s="145">
        <v>7.6445719206526791E-2</v>
      </c>
      <c r="G91" s="145">
        <v>9.7386925180000007E-3</v>
      </c>
      <c r="H91" s="145">
        <v>5.0491695709999999E-2</v>
      </c>
      <c r="I91" s="134" t="s">
        <v>426</v>
      </c>
      <c r="J91" s="134" t="s">
        <v>426</v>
      </c>
      <c r="K91" s="134" t="s">
        <v>426</v>
      </c>
      <c r="L91" s="134" t="s">
        <v>426</v>
      </c>
      <c r="M91" s="146">
        <v>0.67903795514100007</v>
      </c>
      <c r="N91" s="146">
        <v>0.95057821009619281</v>
      </c>
      <c r="O91" s="146">
        <v>0.10867660376790825</v>
      </c>
      <c r="P91" s="146">
        <v>1.77232612572E-3</v>
      </c>
      <c r="Q91" s="146">
        <v>1.6876756719900001E-3</v>
      </c>
      <c r="R91" s="146">
        <v>0.193266670450708</v>
      </c>
      <c r="S91" s="146">
        <v>7.6298830384212355</v>
      </c>
      <c r="T91" s="146">
        <v>0.35761894124460081</v>
      </c>
      <c r="U91" s="146">
        <v>4.12478962466769E-2</v>
      </c>
      <c r="V91" s="146">
        <v>4.4136847925987546</v>
      </c>
      <c r="W91" s="146">
        <v>1.2166670000000001E-3</v>
      </c>
      <c r="X91" s="146">
        <v>1.3505007770000001E-3</v>
      </c>
      <c r="Y91" s="146">
        <v>5.4750031489999998E-4</v>
      </c>
      <c r="Z91" s="146">
        <v>5.4750031489999998E-4</v>
      </c>
      <c r="AA91" s="146">
        <v>5.4750031489999998E-4</v>
      </c>
      <c r="AB91" s="146">
        <v>2.9930017220000001E-3</v>
      </c>
      <c r="AC91" s="134" t="s">
        <v>427</v>
      </c>
      <c r="AD91" s="152" t="s">
        <v>427</v>
      </c>
      <c r="AE91" s="99"/>
      <c r="AF91" s="151" t="s">
        <v>427</v>
      </c>
      <c r="AG91" s="152" t="s">
        <v>427</v>
      </c>
      <c r="AH91" s="152" t="s">
        <v>427</v>
      </c>
      <c r="AI91" s="152" t="s">
        <v>427</v>
      </c>
      <c r="AJ91" s="152" t="s">
        <v>427</v>
      </c>
      <c r="AK91" s="152" t="s">
        <v>427</v>
      </c>
      <c r="AL91" s="29" t="s">
        <v>411</v>
      </c>
    </row>
    <row r="92" spans="1:38" ht="26.25" customHeight="1" thickBot="1" x14ac:dyDescent="0.3">
      <c r="A92" s="40" t="s">
        <v>54</v>
      </c>
      <c r="B92" s="40" t="s">
        <v>228</v>
      </c>
      <c r="C92" s="41" t="s">
        <v>229</v>
      </c>
      <c r="D92" s="47"/>
      <c r="E92" s="100" t="s">
        <v>425</v>
      </c>
      <c r="F92" s="100" t="s">
        <v>427</v>
      </c>
      <c r="G92" s="100" t="s">
        <v>425</v>
      </c>
      <c r="H92" s="100" t="s">
        <v>427</v>
      </c>
      <c r="I92" s="100" t="s">
        <v>426</v>
      </c>
      <c r="J92" s="100" t="s">
        <v>426</v>
      </c>
      <c r="K92" s="100" t="s">
        <v>426</v>
      </c>
      <c r="L92" s="100" t="s">
        <v>426</v>
      </c>
      <c r="M92" s="100" t="s">
        <v>425</v>
      </c>
      <c r="N92" s="100" t="s">
        <v>427</v>
      </c>
      <c r="O92" s="100" t="s">
        <v>427</v>
      </c>
      <c r="P92" s="100" t="s">
        <v>425</v>
      </c>
      <c r="Q92" s="100" t="s">
        <v>427</v>
      </c>
      <c r="R92" s="100" t="s">
        <v>427</v>
      </c>
      <c r="S92" s="100" t="s">
        <v>427</v>
      </c>
      <c r="T92" s="100" t="s">
        <v>427</v>
      </c>
      <c r="U92" s="100" t="s">
        <v>427</v>
      </c>
      <c r="V92" s="100" t="s">
        <v>427</v>
      </c>
      <c r="W92" s="100" t="s">
        <v>427</v>
      </c>
      <c r="X92" s="100" t="s">
        <v>427</v>
      </c>
      <c r="Y92" s="100" t="s">
        <v>427</v>
      </c>
      <c r="Z92" s="100" t="s">
        <v>427</v>
      </c>
      <c r="AA92" s="100" t="s">
        <v>427</v>
      </c>
      <c r="AB92" s="100" t="s">
        <v>427</v>
      </c>
      <c r="AC92" s="100" t="s">
        <v>427</v>
      </c>
      <c r="AD92" s="100" t="s">
        <v>427</v>
      </c>
      <c r="AE92" s="99"/>
      <c r="AF92" s="101" t="s">
        <v>427</v>
      </c>
      <c r="AG92" s="101" t="s">
        <v>427</v>
      </c>
      <c r="AH92" s="101" t="s">
        <v>427</v>
      </c>
      <c r="AI92" s="101" t="s">
        <v>427</v>
      </c>
      <c r="AJ92" s="101" t="s">
        <v>427</v>
      </c>
      <c r="AK92" s="101" t="s">
        <v>425</v>
      </c>
      <c r="AL92" s="29" t="s">
        <v>230</v>
      </c>
    </row>
    <row r="93" spans="1:38" ht="26.25" customHeight="1" thickBot="1" x14ac:dyDescent="0.3">
      <c r="A93" s="40" t="s">
        <v>54</v>
      </c>
      <c r="B93" s="44" t="s">
        <v>231</v>
      </c>
      <c r="C93" s="41" t="s">
        <v>404</v>
      </c>
      <c r="D93" s="47"/>
      <c r="E93" s="103">
        <v>0.110191463</v>
      </c>
      <c r="F93" s="103">
        <v>1.5130405234686</v>
      </c>
      <c r="G93" s="103">
        <v>2.4729732000000001E-2</v>
      </c>
      <c r="H93" s="103">
        <v>8.3132399999999995E-3</v>
      </c>
      <c r="I93" s="100" t="s">
        <v>426</v>
      </c>
      <c r="J93" s="100" t="s">
        <v>426</v>
      </c>
      <c r="K93" s="100" t="s">
        <v>426</v>
      </c>
      <c r="L93" s="100" t="s">
        <v>426</v>
      </c>
      <c r="M93" s="104">
        <v>0.41085411399999994</v>
      </c>
      <c r="N93" s="104">
        <v>1.333E-3</v>
      </c>
      <c r="O93" s="100" t="s">
        <v>427</v>
      </c>
      <c r="P93" s="100" t="s">
        <v>425</v>
      </c>
      <c r="Q93" s="100" t="s">
        <v>427</v>
      </c>
      <c r="R93" s="100" t="s">
        <v>427</v>
      </c>
      <c r="S93" s="100" t="s">
        <v>427</v>
      </c>
      <c r="T93" s="100" t="s">
        <v>427</v>
      </c>
      <c r="U93" s="100" t="s">
        <v>427</v>
      </c>
      <c r="V93" s="100" t="s">
        <v>427</v>
      </c>
      <c r="W93" s="104">
        <v>1.4671199999999999E-3</v>
      </c>
      <c r="X93" s="100" t="s">
        <v>427</v>
      </c>
      <c r="Y93" s="100" t="s">
        <v>427</v>
      </c>
      <c r="Z93" s="100" t="s">
        <v>427</v>
      </c>
      <c r="AA93" s="100" t="s">
        <v>427</v>
      </c>
      <c r="AB93" s="100" t="s">
        <v>425</v>
      </c>
      <c r="AC93" s="100" t="s">
        <v>427</v>
      </c>
      <c r="AD93" s="100" t="s">
        <v>427</v>
      </c>
      <c r="AE93" s="99"/>
      <c r="AF93" s="101" t="s">
        <v>427</v>
      </c>
      <c r="AG93" s="101" t="s">
        <v>427</v>
      </c>
      <c r="AH93" s="101" t="s">
        <v>427</v>
      </c>
      <c r="AI93" s="101" t="s">
        <v>427</v>
      </c>
      <c r="AJ93" s="101" t="s">
        <v>427</v>
      </c>
      <c r="AK93" s="101" t="s">
        <v>427</v>
      </c>
      <c r="AL93" s="29" t="s">
        <v>232</v>
      </c>
    </row>
    <row r="94" spans="1:38" ht="26.25" customHeight="1" thickBot="1" x14ac:dyDescent="0.3">
      <c r="A94" s="40" t="s">
        <v>54</v>
      </c>
      <c r="B94" s="53" t="s">
        <v>405</v>
      </c>
      <c r="C94" s="41" t="s">
        <v>233</v>
      </c>
      <c r="D94" s="42"/>
      <c r="E94" s="100" t="s">
        <v>429</v>
      </c>
      <c r="F94" s="100" t="s">
        <v>429</v>
      </c>
      <c r="G94" s="100" t="s">
        <v>429</v>
      </c>
      <c r="H94" s="100" t="s">
        <v>429</v>
      </c>
      <c r="I94" s="100" t="s">
        <v>426</v>
      </c>
      <c r="J94" s="100" t="s">
        <v>426</v>
      </c>
      <c r="K94" s="100" t="s">
        <v>426</v>
      </c>
      <c r="L94" s="100" t="s">
        <v>426</v>
      </c>
      <c r="M94" s="100" t="s">
        <v>429</v>
      </c>
      <c r="N94" s="100" t="s">
        <v>429</v>
      </c>
      <c r="O94" s="100" t="s">
        <v>429</v>
      </c>
      <c r="P94" s="100" t="s">
        <v>429</v>
      </c>
      <c r="Q94" s="100" t="s">
        <v>429</v>
      </c>
      <c r="R94" s="100" t="s">
        <v>429</v>
      </c>
      <c r="S94" s="100" t="s">
        <v>429</v>
      </c>
      <c r="T94" s="100" t="s">
        <v>429</v>
      </c>
      <c r="U94" s="100" t="s">
        <v>429</v>
      </c>
      <c r="V94" s="100" t="s">
        <v>429</v>
      </c>
      <c r="W94" s="100" t="s">
        <v>429</v>
      </c>
      <c r="X94" s="100" t="s">
        <v>429</v>
      </c>
      <c r="Y94" s="100" t="s">
        <v>429</v>
      </c>
      <c r="Z94" s="100" t="s">
        <v>429</v>
      </c>
      <c r="AA94" s="100" t="s">
        <v>429</v>
      </c>
      <c r="AB94" s="100" t="s">
        <v>429</v>
      </c>
      <c r="AC94" s="100" t="s">
        <v>429</v>
      </c>
      <c r="AD94" s="100" t="s">
        <v>429</v>
      </c>
      <c r="AE94" s="99"/>
      <c r="AF94" s="101" t="s">
        <v>429</v>
      </c>
      <c r="AG94" s="101" t="s">
        <v>429</v>
      </c>
      <c r="AH94" s="101" t="s">
        <v>429</v>
      </c>
      <c r="AI94" s="101" t="s">
        <v>429</v>
      </c>
      <c r="AJ94" s="101" t="s">
        <v>429</v>
      </c>
      <c r="AK94" s="101" t="s">
        <v>429</v>
      </c>
      <c r="AL94" s="29" t="s">
        <v>411</v>
      </c>
    </row>
    <row r="95" spans="1:38" ht="26.25" customHeight="1" thickBot="1" x14ac:dyDescent="0.3">
      <c r="A95" s="40" t="s">
        <v>54</v>
      </c>
      <c r="B95" s="53" t="s">
        <v>234</v>
      </c>
      <c r="C95" s="41" t="s">
        <v>235</v>
      </c>
      <c r="D95" s="47"/>
      <c r="E95" s="103">
        <v>1.403992165</v>
      </c>
      <c r="F95" s="103">
        <v>0.49393999999999999</v>
      </c>
      <c r="G95" s="103">
        <v>4.1460744000000001E-2</v>
      </c>
      <c r="H95" s="100" t="s">
        <v>427</v>
      </c>
      <c r="I95" s="100" t="s">
        <v>426</v>
      </c>
      <c r="J95" s="100" t="s">
        <v>426</v>
      </c>
      <c r="K95" s="100" t="s">
        <v>426</v>
      </c>
      <c r="L95" s="100" t="s">
        <v>426</v>
      </c>
      <c r="M95" s="104">
        <v>0.88242669200000012</v>
      </c>
      <c r="N95" s="104">
        <v>0.18049100000000001</v>
      </c>
      <c r="O95" s="104">
        <v>1.8709999999999998E-3</v>
      </c>
      <c r="P95" s="104">
        <v>1.7619999999999999E-3</v>
      </c>
      <c r="Q95" s="104">
        <v>2.1680000000000002E-3</v>
      </c>
      <c r="R95" s="104">
        <v>9.6349999999999995E-3</v>
      </c>
      <c r="S95" s="104">
        <v>7.3049999999999999E-3</v>
      </c>
      <c r="T95" s="104">
        <v>4.9909999999999998E-3</v>
      </c>
      <c r="U95" s="100" t="s">
        <v>427</v>
      </c>
      <c r="V95" s="100" t="s">
        <v>427</v>
      </c>
      <c r="W95" s="104">
        <v>0.27639950200800001</v>
      </c>
      <c r="X95" s="100" t="s">
        <v>427</v>
      </c>
      <c r="Y95" s="100" t="s">
        <v>427</v>
      </c>
      <c r="Z95" s="100" t="s">
        <v>427</v>
      </c>
      <c r="AA95" s="100" t="s">
        <v>427</v>
      </c>
      <c r="AB95" s="100" t="s">
        <v>427</v>
      </c>
      <c r="AC95" s="100" t="s">
        <v>427</v>
      </c>
      <c r="AD95" s="100" t="s">
        <v>427</v>
      </c>
      <c r="AE95" s="99"/>
      <c r="AF95" s="101" t="s">
        <v>427</v>
      </c>
      <c r="AG95" s="101" t="s">
        <v>427</v>
      </c>
      <c r="AH95" s="101" t="s">
        <v>427</v>
      </c>
      <c r="AI95" s="101" t="s">
        <v>427</v>
      </c>
      <c r="AJ95" s="101" t="s">
        <v>427</v>
      </c>
      <c r="AK95" s="101" t="s">
        <v>425</v>
      </c>
      <c r="AL95" s="29" t="s">
        <v>411</v>
      </c>
    </row>
    <row r="96" spans="1:38" ht="26.25" customHeight="1" thickBot="1" x14ac:dyDescent="0.3">
      <c r="A96" s="40" t="s">
        <v>54</v>
      </c>
      <c r="B96" s="44" t="s">
        <v>236</v>
      </c>
      <c r="C96" s="41" t="s">
        <v>237</v>
      </c>
      <c r="D96" s="54"/>
      <c r="E96" s="100" t="s">
        <v>429</v>
      </c>
      <c r="F96" s="100" t="s">
        <v>429</v>
      </c>
      <c r="G96" s="100" t="s">
        <v>429</v>
      </c>
      <c r="H96" s="100" t="s">
        <v>429</v>
      </c>
      <c r="I96" s="100" t="s">
        <v>426</v>
      </c>
      <c r="J96" s="100" t="s">
        <v>426</v>
      </c>
      <c r="K96" s="100" t="s">
        <v>426</v>
      </c>
      <c r="L96" s="100" t="s">
        <v>426</v>
      </c>
      <c r="M96" s="100" t="s">
        <v>429</v>
      </c>
      <c r="N96" s="100" t="s">
        <v>429</v>
      </c>
      <c r="O96" s="100" t="s">
        <v>429</v>
      </c>
      <c r="P96" s="100" t="s">
        <v>429</v>
      </c>
      <c r="Q96" s="100" t="s">
        <v>429</v>
      </c>
      <c r="R96" s="100" t="s">
        <v>429</v>
      </c>
      <c r="S96" s="100" t="s">
        <v>429</v>
      </c>
      <c r="T96" s="100" t="s">
        <v>429</v>
      </c>
      <c r="U96" s="100" t="s">
        <v>429</v>
      </c>
      <c r="V96" s="100" t="s">
        <v>429</v>
      </c>
      <c r="W96" s="100" t="s">
        <v>429</v>
      </c>
      <c r="X96" s="100" t="s">
        <v>429</v>
      </c>
      <c r="Y96" s="100" t="s">
        <v>429</v>
      </c>
      <c r="Z96" s="100" t="s">
        <v>429</v>
      </c>
      <c r="AA96" s="100" t="s">
        <v>429</v>
      </c>
      <c r="AB96" s="100" t="s">
        <v>429</v>
      </c>
      <c r="AC96" s="100" t="s">
        <v>429</v>
      </c>
      <c r="AD96" s="100" t="s">
        <v>429</v>
      </c>
      <c r="AE96" s="99"/>
      <c r="AF96" s="101" t="s">
        <v>429</v>
      </c>
      <c r="AG96" s="101" t="s">
        <v>429</v>
      </c>
      <c r="AH96" s="101" t="s">
        <v>429</v>
      </c>
      <c r="AI96" s="101" t="s">
        <v>429</v>
      </c>
      <c r="AJ96" s="101" t="s">
        <v>429</v>
      </c>
      <c r="AK96" s="101" t="s">
        <v>429</v>
      </c>
      <c r="AL96" s="29" t="s">
        <v>411</v>
      </c>
    </row>
    <row r="97" spans="1:38" ht="26.25" customHeight="1" thickBot="1" x14ac:dyDescent="0.3">
      <c r="A97" s="40" t="s">
        <v>54</v>
      </c>
      <c r="B97" s="44" t="s">
        <v>238</v>
      </c>
      <c r="C97" s="41" t="s">
        <v>239</v>
      </c>
      <c r="D97" s="54"/>
      <c r="E97" s="100" t="s">
        <v>427</v>
      </c>
      <c r="F97" s="100" t="s">
        <v>427</v>
      </c>
      <c r="G97" s="100" t="s">
        <v>427</v>
      </c>
      <c r="H97" s="100" t="s">
        <v>427</v>
      </c>
      <c r="I97" s="100" t="s">
        <v>426</v>
      </c>
      <c r="J97" s="100" t="s">
        <v>426</v>
      </c>
      <c r="K97" s="100" t="s">
        <v>426</v>
      </c>
      <c r="L97" s="100" t="s">
        <v>426</v>
      </c>
      <c r="M97" s="100" t="s">
        <v>427</v>
      </c>
      <c r="N97" s="100" t="s">
        <v>427</v>
      </c>
      <c r="O97" s="100" t="s">
        <v>427</v>
      </c>
      <c r="P97" s="100" t="s">
        <v>427</v>
      </c>
      <c r="Q97" s="100" t="s">
        <v>427</v>
      </c>
      <c r="R97" s="100" t="s">
        <v>427</v>
      </c>
      <c r="S97" s="100" t="s">
        <v>427</v>
      </c>
      <c r="T97" s="100" t="s">
        <v>427</v>
      </c>
      <c r="U97" s="100" t="s">
        <v>427</v>
      </c>
      <c r="V97" s="100" t="s">
        <v>427</v>
      </c>
      <c r="W97" s="100" t="s">
        <v>427</v>
      </c>
      <c r="X97" s="100" t="s">
        <v>425</v>
      </c>
      <c r="Y97" s="100" t="s">
        <v>425</v>
      </c>
      <c r="Z97" s="100" t="s">
        <v>425</v>
      </c>
      <c r="AA97" s="100" t="s">
        <v>425</v>
      </c>
      <c r="AB97" s="100" t="s">
        <v>427</v>
      </c>
      <c r="AC97" s="100" t="s">
        <v>427</v>
      </c>
      <c r="AD97" s="104">
        <v>0.76966657149999995</v>
      </c>
      <c r="AE97" s="99"/>
      <c r="AF97" s="101" t="s">
        <v>427</v>
      </c>
      <c r="AG97" s="101" t="s">
        <v>427</v>
      </c>
      <c r="AH97" s="101" t="s">
        <v>427</v>
      </c>
      <c r="AI97" s="101" t="s">
        <v>427</v>
      </c>
      <c r="AJ97" s="101" t="s">
        <v>427</v>
      </c>
      <c r="AK97" s="101" t="s">
        <v>427</v>
      </c>
      <c r="AL97" s="29" t="s">
        <v>411</v>
      </c>
    </row>
    <row r="98" spans="1:38" ht="26.25" customHeight="1" thickBot="1" x14ac:dyDescent="0.3">
      <c r="A98" s="40" t="s">
        <v>54</v>
      </c>
      <c r="B98" s="44" t="s">
        <v>240</v>
      </c>
      <c r="C98" s="46" t="s">
        <v>241</v>
      </c>
      <c r="D98" s="54"/>
      <c r="E98" s="103">
        <v>9.9186719999999999E-3</v>
      </c>
      <c r="F98" s="100" t="s">
        <v>428</v>
      </c>
      <c r="G98" s="103">
        <v>5.3130819999999994E-3</v>
      </c>
      <c r="H98" s="103">
        <v>6.6138000000000004E-3</v>
      </c>
      <c r="I98" s="100" t="s">
        <v>426</v>
      </c>
      <c r="J98" s="100" t="s">
        <v>426</v>
      </c>
      <c r="K98" s="100" t="s">
        <v>426</v>
      </c>
      <c r="L98" s="100" t="s">
        <v>426</v>
      </c>
      <c r="M98" s="104">
        <v>1.2820855999999999E-2</v>
      </c>
      <c r="N98" s="104">
        <v>0.21410999999999999</v>
      </c>
      <c r="O98" s="104">
        <v>8.4000000000000003E-4</v>
      </c>
      <c r="P98" s="104">
        <v>1.9900000000000001E-4</v>
      </c>
      <c r="Q98" s="104">
        <v>2.0110000000000002E-3</v>
      </c>
      <c r="R98" s="104">
        <v>1.0781000000000001E-2</v>
      </c>
      <c r="S98" s="104">
        <v>1.9174E-2</v>
      </c>
      <c r="T98" s="104">
        <v>3.4220000000000001E-3</v>
      </c>
      <c r="U98" s="100" t="s">
        <v>425</v>
      </c>
      <c r="V98" s="104">
        <v>0.91101600000000005</v>
      </c>
      <c r="W98" s="104">
        <v>1.9681598000000002E-2</v>
      </c>
      <c r="X98" s="104">
        <v>3.6005E-3</v>
      </c>
      <c r="Y98" s="100" t="s">
        <v>425</v>
      </c>
      <c r="Z98" s="104">
        <v>6.6324999999999999E-4</v>
      </c>
      <c r="AA98" s="104">
        <v>8.3379999999999999E-4</v>
      </c>
      <c r="AB98" s="104">
        <v>5.0975500000000002E-3</v>
      </c>
      <c r="AC98" s="100" t="s">
        <v>425</v>
      </c>
      <c r="AD98" s="100" t="s">
        <v>427</v>
      </c>
      <c r="AE98" s="99"/>
      <c r="AF98" s="101" t="s">
        <v>427</v>
      </c>
      <c r="AG98" s="101" t="s">
        <v>427</v>
      </c>
      <c r="AH98" s="101" t="s">
        <v>427</v>
      </c>
      <c r="AI98" s="101" t="s">
        <v>427</v>
      </c>
      <c r="AJ98" s="101" t="s">
        <v>427</v>
      </c>
      <c r="AK98" s="101" t="s">
        <v>427</v>
      </c>
      <c r="AL98" s="29" t="s">
        <v>411</v>
      </c>
    </row>
    <row r="99" spans="1:38" ht="26.25" customHeight="1" thickBot="1" x14ac:dyDescent="0.3">
      <c r="A99" s="40" t="s">
        <v>242</v>
      </c>
      <c r="B99" s="40" t="s">
        <v>243</v>
      </c>
      <c r="C99" s="41" t="s">
        <v>406</v>
      </c>
      <c r="D99" s="54"/>
      <c r="E99" s="103">
        <v>0.37030211314436701</v>
      </c>
      <c r="F99" s="103">
        <v>6.0355687271180596</v>
      </c>
      <c r="G99" s="100" t="s">
        <v>427</v>
      </c>
      <c r="H99" s="103">
        <v>2.9944432262959499</v>
      </c>
      <c r="I99" s="100" t="s">
        <v>426</v>
      </c>
      <c r="J99" s="100" t="s">
        <v>426</v>
      </c>
      <c r="K99" s="100" t="s">
        <v>426</v>
      </c>
      <c r="L99" s="100" t="s">
        <v>426</v>
      </c>
      <c r="M99" s="100" t="s">
        <v>427</v>
      </c>
      <c r="N99" s="100" t="s">
        <v>427</v>
      </c>
      <c r="O99" s="100" t="s">
        <v>427</v>
      </c>
      <c r="P99" s="100" t="s">
        <v>427</v>
      </c>
      <c r="Q99" s="100" t="s">
        <v>427</v>
      </c>
      <c r="R99" s="100" t="s">
        <v>427</v>
      </c>
      <c r="S99" s="100" t="s">
        <v>427</v>
      </c>
      <c r="T99" s="100" t="s">
        <v>427</v>
      </c>
      <c r="U99" s="100" t="s">
        <v>427</v>
      </c>
      <c r="V99" s="100" t="s">
        <v>427</v>
      </c>
      <c r="W99" s="100" t="s">
        <v>427</v>
      </c>
      <c r="X99" s="100" t="s">
        <v>427</v>
      </c>
      <c r="Y99" s="100" t="s">
        <v>427</v>
      </c>
      <c r="Z99" s="100" t="s">
        <v>427</v>
      </c>
      <c r="AA99" s="100" t="s">
        <v>427</v>
      </c>
      <c r="AB99" s="100" t="s">
        <v>427</v>
      </c>
      <c r="AC99" s="100" t="s">
        <v>427</v>
      </c>
      <c r="AD99" s="100" t="s">
        <v>427</v>
      </c>
      <c r="AE99" s="99"/>
      <c r="AF99" s="101" t="s">
        <v>427</v>
      </c>
      <c r="AG99" s="101" t="s">
        <v>427</v>
      </c>
      <c r="AH99" s="101" t="s">
        <v>427</v>
      </c>
      <c r="AI99" s="101" t="s">
        <v>427</v>
      </c>
      <c r="AJ99" s="101" t="s">
        <v>427</v>
      </c>
      <c r="AK99" s="101">
        <v>353.63400000000001</v>
      </c>
      <c r="AL99" s="29" t="s">
        <v>244</v>
      </c>
    </row>
    <row r="100" spans="1:38" ht="26.25" customHeight="1" thickBot="1" x14ac:dyDescent="0.3">
      <c r="A100" s="40" t="s">
        <v>242</v>
      </c>
      <c r="B100" s="40" t="s">
        <v>245</v>
      </c>
      <c r="C100" s="41" t="s">
        <v>407</v>
      </c>
      <c r="D100" s="54"/>
      <c r="E100" s="103">
        <v>0.99932763188957896</v>
      </c>
      <c r="F100" s="103">
        <v>10.686115823711701</v>
      </c>
      <c r="G100" s="100" t="s">
        <v>427</v>
      </c>
      <c r="H100" s="103">
        <v>5.0698944417885103</v>
      </c>
      <c r="I100" s="100" t="s">
        <v>426</v>
      </c>
      <c r="J100" s="100" t="s">
        <v>426</v>
      </c>
      <c r="K100" s="100" t="s">
        <v>426</v>
      </c>
      <c r="L100" s="100" t="s">
        <v>426</v>
      </c>
      <c r="M100" s="100" t="s">
        <v>427</v>
      </c>
      <c r="N100" s="100" t="s">
        <v>427</v>
      </c>
      <c r="O100" s="100" t="s">
        <v>427</v>
      </c>
      <c r="P100" s="100" t="s">
        <v>427</v>
      </c>
      <c r="Q100" s="100" t="s">
        <v>427</v>
      </c>
      <c r="R100" s="100" t="s">
        <v>427</v>
      </c>
      <c r="S100" s="100" t="s">
        <v>427</v>
      </c>
      <c r="T100" s="100" t="s">
        <v>427</v>
      </c>
      <c r="U100" s="100" t="s">
        <v>427</v>
      </c>
      <c r="V100" s="100" t="s">
        <v>427</v>
      </c>
      <c r="W100" s="100" t="s">
        <v>427</v>
      </c>
      <c r="X100" s="100" t="s">
        <v>427</v>
      </c>
      <c r="Y100" s="100" t="s">
        <v>427</v>
      </c>
      <c r="Z100" s="100" t="s">
        <v>427</v>
      </c>
      <c r="AA100" s="100" t="s">
        <v>427</v>
      </c>
      <c r="AB100" s="100" t="s">
        <v>427</v>
      </c>
      <c r="AC100" s="100" t="s">
        <v>427</v>
      </c>
      <c r="AD100" s="100" t="s">
        <v>427</v>
      </c>
      <c r="AE100" s="99"/>
      <c r="AF100" s="101" t="s">
        <v>427</v>
      </c>
      <c r="AG100" s="101" t="s">
        <v>427</v>
      </c>
      <c r="AH100" s="101" t="s">
        <v>427</v>
      </c>
      <c r="AI100" s="101" t="s">
        <v>427</v>
      </c>
      <c r="AJ100" s="101" t="s">
        <v>427</v>
      </c>
      <c r="AK100" s="101">
        <v>1239.973</v>
      </c>
      <c r="AL100" s="29" t="s">
        <v>244</v>
      </c>
    </row>
    <row r="101" spans="1:38" ht="26.25" customHeight="1" thickBot="1" x14ac:dyDescent="0.3">
      <c r="A101" s="40" t="s">
        <v>242</v>
      </c>
      <c r="B101" s="40" t="s">
        <v>246</v>
      </c>
      <c r="C101" s="41" t="s">
        <v>247</v>
      </c>
      <c r="D101" s="54"/>
      <c r="E101" s="103">
        <v>4.8534521397030003E-3</v>
      </c>
      <c r="F101" s="103">
        <v>2.7804024E-2</v>
      </c>
      <c r="G101" s="100" t="s">
        <v>427</v>
      </c>
      <c r="H101" s="103">
        <v>3.9838252780564402E-2</v>
      </c>
      <c r="I101" s="100" t="s">
        <v>426</v>
      </c>
      <c r="J101" s="100" t="s">
        <v>426</v>
      </c>
      <c r="K101" s="100" t="s">
        <v>426</v>
      </c>
      <c r="L101" s="100" t="s">
        <v>426</v>
      </c>
      <c r="M101" s="100" t="s">
        <v>427</v>
      </c>
      <c r="N101" s="100" t="s">
        <v>427</v>
      </c>
      <c r="O101" s="100" t="s">
        <v>427</v>
      </c>
      <c r="P101" s="100" t="s">
        <v>427</v>
      </c>
      <c r="Q101" s="100" t="s">
        <v>427</v>
      </c>
      <c r="R101" s="100" t="s">
        <v>427</v>
      </c>
      <c r="S101" s="100" t="s">
        <v>427</v>
      </c>
      <c r="T101" s="100" t="s">
        <v>427</v>
      </c>
      <c r="U101" s="100" t="s">
        <v>427</v>
      </c>
      <c r="V101" s="100" t="s">
        <v>427</v>
      </c>
      <c r="W101" s="100" t="s">
        <v>427</v>
      </c>
      <c r="X101" s="100" t="s">
        <v>427</v>
      </c>
      <c r="Y101" s="100" t="s">
        <v>427</v>
      </c>
      <c r="Z101" s="100" t="s">
        <v>427</v>
      </c>
      <c r="AA101" s="100" t="s">
        <v>427</v>
      </c>
      <c r="AB101" s="100" t="s">
        <v>427</v>
      </c>
      <c r="AC101" s="100" t="s">
        <v>427</v>
      </c>
      <c r="AD101" s="100" t="s">
        <v>427</v>
      </c>
      <c r="AE101" s="99"/>
      <c r="AF101" s="101" t="s">
        <v>427</v>
      </c>
      <c r="AG101" s="101" t="s">
        <v>427</v>
      </c>
      <c r="AH101" s="101" t="s">
        <v>427</v>
      </c>
      <c r="AI101" s="101" t="s">
        <v>427</v>
      </c>
      <c r="AJ101" s="101" t="s">
        <v>427</v>
      </c>
      <c r="AK101" s="101">
        <v>99.656000000000006</v>
      </c>
      <c r="AL101" s="29" t="s">
        <v>244</v>
      </c>
    </row>
    <row r="102" spans="1:38" ht="26.25" customHeight="1" thickBot="1" x14ac:dyDescent="0.3">
      <c r="A102" s="40" t="s">
        <v>242</v>
      </c>
      <c r="B102" s="40" t="s">
        <v>248</v>
      </c>
      <c r="C102" s="41" t="s">
        <v>385</v>
      </c>
      <c r="D102" s="54"/>
      <c r="E102" s="103">
        <v>0.62842434021426197</v>
      </c>
      <c r="F102" s="103">
        <v>1.5901789584766199</v>
      </c>
      <c r="G102" s="100" t="s">
        <v>427</v>
      </c>
      <c r="H102" s="103">
        <v>16.6253976278987</v>
      </c>
      <c r="I102" s="100" t="s">
        <v>426</v>
      </c>
      <c r="J102" s="100" t="s">
        <v>426</v>
      </c>
      <c r="K102" s="100" t="s">
        <v>426</v>
      </c>
      <c r="L102" s="100" t="s">
        <v>426</v>
      </c>
      <c r="M102" s="100" t="s">
        <v>427</v>
      </c>
      <c r="N102" s="100" t="s">
        <v>427</v>
      </c>
      <c r="O102" s="100" t="s">
        <v>427</v>
      </c>
      <c r="P102" s="100" t="s">
        <v>427</v>
      </c>
      <c r="Q102" s="100" t="s">
        <v>427</v>
      </c>
      <c r="R102" s="100" t="s">
        <v>427</v>
      </c>
      <c r="S102" s="100" t="s">
        <v>427</v>
      </c>
      <c r="T102" s="100" t="s">
        <v>427</v>
      </c>
      <c r="U102" s="100" t="s">
        <v>427</v>
      </c>
      <c r="V102" s="100" t="s">
        <v>427</v>
      </c>
      <c r="W102" s="100" t="s">
        <v>427</v>
      </c>
      <c r="X102" s="100" t="s">
        <v>427</v>
      </c>
      <c r="Y102" s="100" t="s">
        <v>427</v>
      </c>
      <c r="Z102" s="100" t="s">
        <v>427</v>
      </c>
      <c r="AA102" s="100" t="s">
        <v>427</v>
      </c>
      <c r="AB102" s="100" t="s">
        <v>427</v>
      </c>
      <c r="AC102" s="100" t="s">
        <v>427</v>
      </c>
      <c r="AD102" s="100" t="s">
        <v>427</v>
      </c>
      <c r="AE102" s="99"/>
      <c r="AF102" s="101" t="s">
        <v>427</v>
      </c>
      <c r="AG102" s="101" t="s">
        <v>427</v>
      </c>
      <c r="AH102" s="101" t="s">
        <v>427</v>
      </c>
      <c r="AI102" s="101" t="s">
        <v>427</v>
      </c>
      <c r="AJ102" s="101" t="s">
        <v>427</v>
      </c>
      <c r="AK102" s="101">
        <v>6970.0919999999996</v>
      </c>
      <c r="AL102" s="29" t="s">
        <v>244</v>
      </c>
    </row>
    <row r="103" spans="1:38" ht="26.25" customHeight="1" thickBot="1" x14ac:dyDescent="0.3">
      <c r="A103" s="40" t="s">
        <v>242</v>
      </c>
      <c r="B103" s="40" t="s">
        <v>249</v>
      </c>
      <c r="C103" s="41" t="s">
        <v>250</v>
      </c>
      <c r="D103" s="54"/>
      <c r="E103" s="100" t="s">
        <v>429</v>
      </c>
      <c r="F103" s="100" t="s">
        <v>429</v>
      </c>
      <c r="G103" s="100" t="s">
        <v>429</v>
      </c>
      <c r="H103" s="100" t="s">
        <v>429</v>
      </c>
      <c r="I103" s="100" t="s">
        <v>426</v>
      </c>
      <c r="J103" s="100" t="s">
        <v>426</v>
      </c>
      <c r="K103" s="100" t="s">
        <v>426</v>
      </c>
      <c r="L103" s="100" t="s">
        <v>426</v>
      </c>
      <c r="M103" s="100" t="s">
        <v>429</v>
      </c>
      <c r="N103" s="100" t="s">
        <v>429</v>
      </c>
      <c r="O103" s="100" t="s">
        <v>429</v>
      </c>
      <c r="P103" s="100" t="s">
        <v>429</v>
      </c>
      <c r="Q103" s="100" t="s">
        <v>429</v>
      </c>
      <c r="R103" s="100" t="s">
        <v>429</v>
      </c>
      <c r="S103" s="100" t="s">
        <v>429</v>
      </c>
      <c r="T103" s="100" t="s">
        <v>429</v>
      </c>
      <c r="U103" s="100" t="s">
        <v>429</v>
      </c>
      <c r="V103" s="100" t="s">
        <v>429</v>
      </c>
      <c r="W103" s="100" t="s">
        <v>429</v>
      </c>
      <c r="X103" s="100" t="s">
        <v>429</v>
      </c>
      <c r="Y103" s="100" t="s">
        <v>429</v>
      </c>
      <c r="Z103" s="100" t="s">
        <v>429</v>
      </c>
      <c r="AA103" s="100" t="s">
        <v>429</v>
      </c>
      <c r="AB103" s="100" t="s">
        <v>429</v>
      </c>
      <c r="AC103" s="100" t="s">
        <v>429</v>
      </c>
      <c r="AD103" s="100" t="s">
        <v>429</v>
      </c>
      <c r="AE103" s="99"/>
      <c r="AF103" s="101" t="s">
        <v>429</v>
      </c>
      <c r="AG103" s="101" t="s">
        <v>429</v>
      </c>
      <c r="AH103" s="101" t="s">
        <v>429</v>
      </c>
      <c r="AI103" s="101" t="s">
        <v>429</v>
      </c>
      <c r="AJ103" s="101" t="s">
        <v>429</v>
      </c>
      <c r="AK103" s="101" t="s">
        <v>429</v>
      </c>
      <c r="AL103" s="29" t="s">
        <v>244</v>
      </c>
    </row>
    <row r="104" spans="1:38" ht="26.25" customHeight="1" thickBot="1" x14ac:dyDescent="0.3">
      <c r="A104" s="40" t="s">
        <v>242</v>
      </c>
      <c r="B104" s="40" t="s">
        <v>251</v>
      </c>
      <c r="C104" s="41" t="s">
        <v>252</v>
      </c>
      <c r="D104" s="54"/>
      <c r="E104" s="103">
        <v>1.48380016241741E-3</v>
      </c>
      <c r="F104" s="103">
        <v>4.0659839999999999E-3</v>
      </c>
      <c r="G104" s="100" t="s">
        <v>427</v>
      </c>
      <c r="H104" s="103">
        <v>3.0206353519228999E-3</v>
      </c>
      <c r="I104" s="100" t="s">
        <v>426</v>
      </c>
      <c r="J104" s="100" t="s">
        <v>426</v>
      </c>
      <c r="K104" s="100" t="s">
        <v>426</v>
      </c>
      <c r="L104" s="100" t="s">
        <v>426</v>
      </c>
      <c r="M104" s="100" t="s">
        <v>427</v>
      </c>
      <c r="N104" s="100" t="s">
        <v>427</v>
      </c>
      <c r="O104" s="100" t="s">
        <v>427</v>
      </c>
      <c r="P104" s="100" t="s">
        <v>427</v>
      </c>
      <c r="Q104" s="100" t="s">
        <v>427</v>
      </c>
      <c r="R104" s="100" t="s">
        <v>427</v>
      </c>
      <c r="S104" s="100" t="s">
        <v>427</v>
      </c>
      <c r="T104" s="100" t="s">
        <v>427</v>
      </c>
      <c r="U104" s="100" t="s">
        <v>427</v>
      </c>
      <c r="V104" s="100" t="s">
        <v>427</v>
      </c>
      <c r="W104" s="100" t="s">
        <v>427</v>
      </c>
      <c r="X104" s="100" t="s">
        <v>427</v>
      </c>
      <c r="Y104" s="100" t="s">
        <v>427</v>
      </c>
      <c r="Z104" s="100" t="s">
        <v>427</v>
      </c>
      <c r="AA104" s="100" t="s">
        <v>427</v>
      </c>
      <c r="AB104" s="100" t="s">
        <v>427</v>
      </c>
      <c r="AC104" s="100" t="s">
        <v>427</v>
      </c>
      <c r="AD104" s="100" t="s">
        <v>427</v>
      </c>
      <c r="AE104" s="99"/>
      <c r="AF104" s="101" t="s">
        <v>427</v>
      </c>
      <c r="AG104" s="101" t="s">
        <v>427</v>
      </c>
      <c r="AH104" s="101" t="s">
        <v>427</v>
      </c>
      <c r="AI104" s="101" t="s">
        <v>427</v>
      </c>
      <c r="AJ104" s="101" t="s">
        <v>427</v>
      </c>
      <c r="AK104" s="101">
        <v>6.516</v>
      </c>
      <c r="AL104" s="29" t="s">
        <v>244</v>
      </c>
    </row>
    <row r="105" spans="1:38" ht="26.25" customHeight="1" thickBot="1" x14ac:dyDescent="0.3">
      <c r="A105" s="40" t="s">
        <v>242</v>
      </c>
      <c r="B105" s="40" t="s">
        <v>253</v>
      </c>
      <c r="C105" s="41" t="s">
        <v>254</v>
      </c>
      <c r="D105" s="54"/>
      <c r="E105" s="103">
        <v>1.4469164028088E-2</v>
      </c>
      <c r="F105" s="103">
        <v>0.14873381499999999</v>
      </c>
      <c r="G105" s="100" t="s">
        <v>427</v>
      </c>
      <c r="H105" s="103">
        <v>7.6773884539982906E-2</v>
      </c>
      <c r="I105" s="100" t="s">
        <v>426</v>
      </c>
      <c r="J105" s="100" t="s">
        <v>426</v>
      </c>
      <c r="K105" s="100" t="s">
        <v>426</v>
      </c>
      <c r="L105" s="100" t="s">
        <v>426</v>
      </c>
      <c r="M105" s="100" t="s">
        <v>427</v>
      </c>
      <c r="N105" s="100" t="s">
        <v>427</v>
      </c>
      <c r="O105" s="100" t="s">
        <v>427</v>
      </c>
      <c r="P105" s="100" t="s">
        <v>427</v>
      </c>
      <c r="Q105" s="100" t="s">
        <v>427</v>
      </c>
      <c r="R105" s="100" t="s">
        <v>427</v>
      </c>
      <c r="S105" s="100" t="s">
        <v>427</v>
      </c>
      <c r="T105" s="100" t="s">
        <v>427</v>
      </c>
      <c r="U105" s="100" t="s">
        <v>427</v>
      </c>
      <c r="V105" s="100" t="s">
        <v>427</v>
      </c>
      <c r="W105" s="100" t="s">
        <v>427</v>
      </c>
      <c r="X105" s="100" t="s">
        <v>427</v>
      </c>
      <c r="Y105" s="100" t="s">
        <v>427</v>
      </c>
      <c r="Z105" s="100" t="s">
        <v>427</v>
      </c>
      <c r="AA105" s="100" t="s">
        <v>427</v>
      </c>
      <c r="AB105" s="100" t="s">
        <v>427</v>
      </c>
      <c r="AC105" s="100" t="s">
        <v>427</v>
      </c>
      <c r="AD105" s="100" t="s">
        <v>427</v>
      </c>
      <c r="AE105" s="99"/>
      <c r="AF105" s="101" t="s">
        <v>427</v>
      </c>
      <c r="AG105" s="101" t="s">
        <v>427</v>
      </c>
      <c r="AH105" s="101" t="s">
        <v>427</v>
      </c>
      <c r="AI105" s="101" t="s">
        <v>427</v>
      </c>
      <c r="AJ105" s="101" t="s">
        <v>427</v>
      </c>
      <c r="AK105" s="101">
        <v>19.114999999999998</v>
      </c>
      <c r="AL105" s="29" t="s">
        <v>244</v>
      </c>
    </row>
    <row r="106" spans="1:38" ht="26.25" customHeight="1" thickBot="1" x14ac:dyDescent="0.3">
      <c r="A106" s="40" t="s">
        <v>242</v>
      </c>
      <c r="B106" s="40" t="s">
        <v>255</v>
      </c>
      <c r="C106" s="41" t="s">
        <v>256</v>
      </c>
      <c r="D106" s="54"/>
      <c r="E106" s="100" t="s">
        <v>425</v>
      </c>
      <c r="F106" s="100" t="s">
        <v>425</v>
      </c>
      <c r="G106" s="100" t="s">
        <v>427</v>
      </c>
      <c r="H106" s="100" t="s">
        <v>425</v>
      </c>
      <c r="I106" s="100" t="s">
        <v>426</v>
      </c>
      <c r="J106" s="100" t="s">
        <v>426</v>
      </c>
      <c r="K106" s="100" t="s">
        <v>426</v>
      </c>
      <c r="L106" s="100" t="s">
        <v>426</v>
      </c>
      <c r="M106" s="100" t="s">
        <v>427</v>
      </c>
      <c r="N106" s="100" t="s">
        <v>427</v>
      </c>
      <c r="O106" s="100" t="s">
        <v>427</v>
      </c>
      <c r="P106" s="100" t="s">
        <v>427</v>
      </c>
      <c r="Q106" s="100" t="s">
        <v>427</v>
      </c>
      <c r="R106" s="100" t="s">
        <v>427</v>
      </c>
      <c r="S106" s="100" t="s">
        <v>427</v>
      </c>
      <c r="T106" s="100" t="s">
        <v>427</v>
      </c>
      <c r="U106" s="100" t="s">
        <v>427</v>
      </c>
      <c r="V106" s="100" t="s">
        <v>427</v>
      </c>
      <c r="W106" s="100" t="s">
        <v>427</v>
      </c>
      <c r="X106" s="100" t="s">
        <v>427</v>
      </c>
      <c r="Y106" s="100" t="s">
        <v>427</v>
      </c>
      <c r="Z106" s="100" t="s">
        <v>427</v>
      </c>
      <c r="AA106" s="100" t="s">
        <v>427</v>
      </c>
      <c r="AB106" s="100" t="s">
        <v>427</v>
      </c>
      <c r="AC106" s="100" t="s">
        <v>427</v>
      </c>
      <c r="AD106" s="100" t="s">
        <v>427</v>
      </c>
      <c r="AE106" s="99"/>
      <c r="AF106" s="101" t="s">
        <v>427</v>
      </c>
      <c r="AG106" s="101" t="s">
        <v>427</v>
      </c>
      <c r="AH106" s="101" t="s">
        <v>427</v>
      </c>
      <c r="AI106" s="101" t="s">
        <v>427</v>
      </c>
      <c r="AJ106" s="101" t="s">
        <v>427</v>
      </c>
      <c r="AK106" s="101" t="s">
        <v>425</v>
      </c>
      <c r="AL106" s="29" t="s">
        <v>244</v>
      </c>
    </row>
    <row r="107" spans="1:38" ht="26.25" customHeight="1" thickBot="1" x14ac:dyDescent="0.3">
      <c r="A107" s="40" t="s">
        <v>242</v>
      </c>
      <c r="B107" s="40" t="s">
        <v>257</v>
      </c>
      <c r="C107" s="41" t="s">
        <v>378</v>
      </c>
      <c r="D107" s="54"/>
      <c r="E107" s="103">
        <v>1.62871458019593E-2</v>
      </c>
      <c r="F107" s="103">
        <v>0.43234314823984898</v>
      </c>
      <c r="G107" s="100" t="s">
        <v>427</v>
      </c>
      <c r="H107" s="103">
        <v>1.2353030742936799</v>
      </c>
      <c r="I107" s="100" t="s">
        <v>426</v>
      </c>
      <c r="J107" s="100" t="s">
        <v>426</v>
      </c>
      <c r="K107" s="100" t="s">
        <v>426</v>
      </c>
      <c r="L107" s="100" t="s">
        <v>426</v>
      </c>
      <c r="M107" s="100" t="s">
        <v>427</v>
      </c>
      <c r="N107" s="100" t="s">
        <v>427</v>
      </c>
      <c r="O107" s="100" t="s">
        <v>427</v>
      </c>
      <c r="P107" s="100" t="s">
        <v>427</v>
      </c>
      <c r="Q107" s="100" t="s">
        <v>427</v>
      </c>
      <c r="R107" s="100" t="s">
        <v>427</v>
      </c>
      <c r="S107" s="100" t="s">
        <v>427</v>
      </c>
      <c r="T107" s="100" t="s">
        <v>427</v>
      </c>
      <c r="U107" s="100" t="s">
        <v>427</v>
      </c>
      <c r="V107" s="100" t="s">
        <v>427</v>
      </c>
      <c r="W107" s="100" t="s">
        <v>427</v>
      </c>
      <c r="X107" s="100" t="s">
        <v>427</v>
      </c>
      <c r="Y107" s="100" t="s">
        <v>427</v>
      </c>
      <c r="Z107" s="100" t="s">
        <v>427</v>
      </c>
      <c r="AA107" s="100" t="s">
        <v>427</v>
      </c>
      <c r="AB107" s="100" t="s">
        <v>427</v>
      </c>
      <c r="AC107" s="100" t="s">
        <v>427</v>
      </c>
      <c r="AD107" s="100" t="s">
        <v>427</v>
      </c>
      <c r="AE107" s="99"/>
      <c r="AF107" s="101" t="s">
        <v>427</v>
      </c>
      <c r="AG107" s="101" t="s">
        <v>427</v>
      </c>
      <c r="AH107" s="101" t="s">
        <v>427</v>
      </c>
      <c r="AI107" s="101" t="s">
        <v>427</v>
      </c>
      <c r="AJ107" s="101" t="s">
        <v>427</v>
      </c>
      <c r="AK107" s="101">
        <v>14888.084999999999</v>
      </c>
      <c r="AL107" s="29" t="s">
        <v>244</v>
      </c>
    </row>
    <row r="108" spans="1:38" ht="26.25" customHeight="1" thickBot="1" x14ac:dyDescent="0.3">
      <c r="A108" s="40" t="s">
        <v>242</v>
      </c>
      <c r="B108" s="40" t="s">
        <v>258</v>
      </c>
      <c r="C108" s="41" t="s">
        <v>379</v>
      </c>
      <c r="D108" s="54"/>
      <c r="E108" s="103">
        <v>4.0545729484937697E-2</v>
      </c>
      <c r="F108" s="103">
        <v>0.94530679770586001</v>
      </c>
      <c r="G108" s="100" t="s">
        <v>427</v>
      </c>
      <c r="H108" s="103">
        <v>1.0980345612888001</v>
      </c>
      <c r="I108" s="100" t="s">
        <v>426</v>
      </c>
      <c r="J108" s="100" t="s">
        <v>426</v>
      </c>
      <c r="K108" s="100" t="s">
        <v>426</v>
      </c>
      <c r="L108" s="100" t="s">
        <v>426</v>
      </c>
      <c r="M108" s="100" t="s">
        <v>427</v>
      </c>
      <c r="N108" s="100" t="s">
        <v>427</v>
      </c>
      <c r="O108" s="100" t="s">
        <v>427</v>
      </c>
      <c r="P108" s="100" t="s">
        <v>427</v>
      </c>
      <c r="Q108" s="100" t="s">
        <v>427</v>
      </c>
      <c r="R108" s="100" t="s">
        <v>427</v>
      </c>
      <c r="S108" s="100" t="s">
        <v>427</v>
      </c>
      <c r="T108" s="100" t="s">
        <v>427</v>
      </c>
      <c r="U108" s="100" t="s">
        <v>427</v>
      </c>
      <c r="V108" s="100" t="s">
        <v>427</v>
      </c>
      <c r="W108" s="100" t="s">
        <v>427</v>
      </c>
      <c r="X108" s="100" t="s">
        <v>427</v>
      </c>
      <c r="Y108" s="100" t="s">
        <v>427</v>
      </c>
      <c r="Z108" s="100" t="s">
        <v>427</v>
      </c>
      <c r="AA108" s="100" t="s">
        <v>427</v>
      </c>
      <c r="AB108" s="100" t="s">
        <v>427</v>
      </c>
      <c r="AC108" s="100" t="s">
        <v>427</v>
      </c>
      <c r="AD108" s="100" t="s">
        <v>427</v>
      </c>
      <c r="AE108" s="99"/>
      <c r="AF108" s="101" t="s">
        <v>427</v>
      </c>
      <c r="AG108" s="101" t="s">
        <v>427</v>
      </c>
      <c r="AH108" s="101" t="s">
        <v>427</v>
      </c>
      <c r="AI108" s="101" t="s">
        <v>427</v>
      </c>
      <c r="AJ108" s="101" t="s">
        <v>427</v>
      </c>
      <c r="AK108" s="101">
        <v>21267.424999999999</v>
      </c>
      <c r="AL108" s="29" t="s">
        <v>244</v>
      </c>
    </row>
    <row r="109" spans="1:38" ht="26.25" customHeight="1" thickBot="1" x14ac:dyDescent="0.3">
      <c r="A109" s="40" t="s">
        <v>242</v>
      </c>
      <c r="B109" s="40" t="s">
        <v>259</v>
      </c>
      <c r="C109" s="41" t="s">
        <v>380</v>
      </c>
      <c r="D109" s="54"/>
      <c r="E109" s="100" t="s">
        <v>428</v>
      </c>
      <c r="F109" s="100" t="s">
        <v>428</v>
      </c>
      <c r="G109" s="100" t="s">
        <v>427</v>
      </c>
      <c r="H109" s="100" t="s">
        <v>428</v>
      </c>
      <c r="I109" s="100" t="s">
        <v>426</v>
      </c>
      <c r="J109" s="100" t="s">
        <v>426</v>
      </c>
      <c r="K109" s="100" t="s">
        <v>426</v>
      </c>
      <c r="L109" s="100" t="s">
        <v>426</v>
      </c>
      <c r="M109" s="100" t="s">
        <v>427</v>
      </c>
      <c r="N109" s="100" t="s">
        <v>427</v>
      </c>
      <c r="O109" s="100" t="s">
        <v>427</v>
      </c>
      <c r="P109" s="100" t="s">
        <v>427</v>
      </c>
      <c r="Q109" s="100" t="s">
        <v>427</v>
      </c>
      <c r="R109" s="100" t="s">
        <v>427</v>
      </c>
      <c r="S109" s="100" t="s">
        <v>427</v>
      </c>
      <c r="T109" s="100" t="s">
        <v>427</v>
      </c>
      <c r="U109" s="100" t="s">
        <v>427</v>
      </c>
      <c r="V109" s="100" t="s">
        <v>427</v>
      </c>
      <c r="W109" s="100" t="s">
        <v>427</v>
      </c>
      <c r="X109" s="100" t="s">
        <v>427</v>
      </c>
      <c r="Y109" s="100" t="s">
        <v>427</v>
      </c>
      <c r="Z109" s="100" t="s">
        <v>427</v>
      </c>
      <c r="AA109" s="100" t="s">
        <v>427</v>
      </c>
      <c r="AB109" s="100" t="s">
        <v>427</v>
      </c>
      <c r="AC109" s="100" t="s">
        <v>427</v>
      </c>
      <c r="AD109" s="100" t="s">
        <v>427</v>
      </c>
      <c r="AE109" s="99"/>
      <c r="AF109" s="101" t="s">
        <v>427</v>
      </c>
      <c r="AG109" s="101" t="s">
        <v>427</v>
      </c>
      <c r="AH109" s="101" t="s">
        <v>427</v>
      </c>
      <c r="AI109" s="101" t="s">
        <v>427</v>
      </c>
      <c r="AJ109" s="101" t="s">
        <v>427</v>
      </c>
      <c r="AK109" s="101" t="s">
        <v>428</v>
      </c>
      <c r="AL109" s="29" t="s">
        <v>244</v>
      </c>
    </row>
    <row r="110" spans="1:38" ht="26.25" customHeight="1" thickBot="1" x14ac:dyDescent="0.3">
      <c r="A110" s="40" t="s">
        <v>242</v>
      </c>
      <c r="B110" s="40" t="s">
        <v>260</v>
      </c>
      <c r="C110" s="41" t="s">
        <v>381</v>
      </c>
      <c r="D110" s="54"/>
      <c r="E110" s="103">
        <v>1.7305883042016781E-3</v>
      </c>
      <c r="F110" s="103">
        <v>0.33278650500000001</v>
      </c>
      <c r="G110" s="100" t="s">
        <v>427</v>
      </c>
      <c r="H110" s="103">
        <v>0.1111419027350519</v>
      </c>
      <c r="I110" s="100" t="s">
        <v>426</v>
      </c>
      <c r="J110" s="100" t="s">
        <v>426</v>
      </c>
      <c r="K110" s="100" t="s">
        <v>426</v>
      </c>
      <c r="L110" s="100" t="s">
        <v>426</v>
      </c>
      <c r="M110" s="100" t="s">
        <v>427</v>
      </c>
      <c r="N110" s="100" t="s">
        <v>427</v>
      </c>
      <c r="O110" s="100" t="s">
        <v>427</v>
      </c>
      <c r="P110" s="100" t="s">
        <v>427</v>
      </c>
      <c r="Q110" s="100" t="s">
        <v>427</v>
      </c>
      <c r="R110" s="100" t="s">
        <v>427</v>
      </c>
      <c r="S110" s="100" t="s">
        <v>427</v>
      </c>
      <c r="T110" s="100" t="s">
        <v>427</v>
      </c>
      <c r="U110" s="100" t="s">
        <v>427</v>
      </c>
      <c r="V110" s="100" t="s">
        <v>427</v>
      </c>
      <c r="W110" s="100" t="s">
        <v>427</v>
      </c>
      <c r="X110" s="100" t="s">
        <v>427</v>
      </c>
      <c r="Y110" s="100" t="s">
        <v>427</v>
      </c>
      <c r="Z110" s="100" t="s">
        <v>427</v>
      </c>
      <c r="AA110" s="100" t="s">
        <v>427</v>
      </c>
      <c r="AB110" s="100" t="s">
        <v>427</v>
      </c>
      <c r="AC110" s="100" t="s">
        <v>427</v>
      </c>
      <c r="AD110" s="100" t="s">
        <v>427</v>
      </c>
      <c r="AE110" s="99"/>
      <c r="AF110" s="101" t="s">
        <v>427</v>
      </c>
      <c r="AG110" s="101" t="s">
        <v>427</v>
      </c>
      <c r="AH110" s="101" t="s">
        <v>427</v>
      </c>
      <c r="AI110" s="101" t="s">
        <v>427</v>
      </c>
      <c r="AJ110" s="101" t="s">
        <v>427</v>
      </c>
      <c r="AK110" s="101">
        <v>680.54499999999996</v>
      </c>
      <c r="AL110" s="29" t="s">
        <v>244</v>
      </c>
    </row>
    <row r="111" spans="1:38" ht="26.25" customHeight="1" thickBot="1" x14ac:dyDescent="0.3">
      <c r="A111" s="40" t="s">
        <v>242</v>
      </c>
      <c r="B111" s="40" t="s">
        <v>261</v>
      </c>
      <c r="C111" s="41" t="s">
        <v>375</v>
      </c>
      <c r="D111" s="54"/>
      <c r="E111" s="103">
        <v>1.067553892689076E-2</v>
      </c>
      <c r="F111" s="103">
        <v>6.6161022999999999E-2</v>
      </c>
      <c r="G111" s="100" t="s">
        <v>427</v>
      </c>
      <c r="H111" s="103">
        <v>5.3027060000000001E-2</v>
      </c>
      <c r="I111" s="100" t="s">
        <v>426</v>
      </c>
      <c r="J111" s="100" t="s">
        <v>426</v>
      </c>
      <c r="K111" s="100" t="s">
        <v>426</v>
      </c>
      <c r="L111" s="100" t="s">
        <v>426</v>
      </c>
      <c r="M111" s="100" t="s">
        <v>427</v>
      </c>
      <c r="N111" s="100" t="s">
        <v>427</v>
      </c>
      <c r="O111" s="100" t="s">
        <v>427</v>
      </c>
      <c r="P111" s="100" t="s">
        <v>427</v>
      </c>
      <c r="Q111" s="100" t="s">
        <v>427</v>
      </c>
      <c r="R111" s="100" t="s">
        <v>427</v>
      </c>
      <c r="S111" s="100" t="s">
        <v>427</v>
      </c>
      <c r="T111" s="100" t="s">
        <v>427</v>
      </c>
      <c r="U111" s="100" t="s">
        <v>427</v>
      </c>
      <c r="V111" s="100" t="s">
        <v>427</v>
      </c>
      <c r="W111" s="100" t="s">
        <v>427</v>
      </c>
      <c r="X111" s="100" t="s">
        <v>427</v>
      </c>
      <c r="Y111" s="100" t="s">
        <v>427</v>
      </c>
      <c r="Z111" s="100" t="s">
        <v>427</v>
      </c>
      <c r="AA111" s="100" t="s">
        <v>427</v>
      </c>
      <c r="AB111" s="100" t="s">
        <v>427</v>
      </c>
      <c r="AC111" s="100" t="s">
        <v>427</v>
      </c>
      <c r="AD111" s="100" t="s">
        <v>427</v>
      </c>
      <c r="AE111" s="99"/>
      <c r="AF111" s="101" t="s">
        <v>427</v>
      </c>
      <c r="AG111" s="101" t="s">
        <v>427</v>
      </c>
      <c r="AH111" s="101" t="s">
        <v>427</v>
      </c>
      <c r="AI111" s="101" t="s">
        <v>427</v>
      </c>
      <c r="AJ111" s="101" t="s">
        <v>427</v>
      </c>
      <c r="AK111" s="101">
        <v>66.911000000000001</v>
      </c>
      <c r="AL111" s="29" t="s">
        <v>244</v>
      </c>
    </row>
    <row r="112" spans="1:38" ht="26.25" customHeight="1" thickBot="1" x14ac:dyDescent="0.3">
      <c r="A112" s="40" t="s">
        <v>262</v>
      </c>
      <c r="B112" s="40" t="s">
        <v>263</v>
      </c>
      <c r="C112" s="41" t="s">
        <v>264</v>
      </c>
      <c r="D112" s="42"/>
      <c r="E112" s="103">
        <v>3.4373999999999998</v>
      </c>
      <c r="F112" s="100" t="s">
        <v>427</v>
      </c>
      <c r="G112" s="100" t="s">
        <v>427</v>
      </c>
      <c r="H112" s="103">
        <v>2.9009200714285699</v>
      </c>
      <c r="I112" s="100" t="s">
        <v>426</v>
      </c>
      <c r="J112" s="100" t="s">
        <v>426</v>
      </c>
      <c r="K112" s="100" t="s">
        <v>426</v>
      </c>
      <c r="L112" s="100" t="s">
        <v>426</v>
      </c>
      <c r="M112" s="100" t="s">
        <v>427</v>
      </c>
      <c r="N112" s="100" t="s">
        <v>427</v>
      </c>
      <c r="O112" s="100" t="s">
        <v>427</v>
      </c>
      <c r="P112" s="100" t="s">
        <v>427</v>
      </c>
      <c r="Q112" s="100" t="s">
        <v>427</v>
      </c>
      <c r="R112" s="100" t="s">
        <v>427</v>
      </c>
      <c r="S112" s="100" t="s">
        <v>427</v>
      </c>
      <c r="T112" s="100" t="s">
        <v>427</v>
      </c>
      <c r="U112" s="100" t="s">
        <v>427</v>
      </c>
      <c r="V112" s="100" t="s">
        <v>427</v>
      </c>
      <c r="W112" s="100" t="s">
        <v>427</v>
      </c>
      <c r="X112" s="100" t="s">
        <v>427</v>
      </c>
      <c r="Y112" s="100" t="s">
        <v>427</v>
      </c>
      <c r="Z112" s="100" t="s">
        <v>427</v>
      </c>
      <c r="AA112" s="100" t="s">
        <v>427</v>
      </c>
      <c r="AB112" s="100" t="s">
        <v>427</v>
      </c>
      <c r="AC112" s="100" t="s">
        <v>427</v>
      </c>
      <c r="AD112" s="100" t="s">
        <v>427</v>
      </c>
      <c r="AE112" s="99"/>
      <c r="AF112" s="101" t="s">
        <v>427</v>
      </c>
      <c r="AG112" s="101" t="s">
        <v>427</v>
      </c>
      <c r="AH112" s="101" t="s">
        <v>427</v>
      </c>
      <c r="AI112" s="101" t="s">
        <v>427</v>
      </c>
      <c r="AJ112" s="101" t="s">
        <v>427</v>
      </c>
      <c r="AK112" s="101" t="s">
        <v>454</v>
      </c>
      <c r="AL112" s="29" t="s">
        <v>417</v>
      </c>
    </row>
    <row r="113" spans="1:38" ht="26.25" customHeight="1" thickBot="1" x14ac:dyDescent="0.3">
      <c r="A113" s="40" t="s">
        <v>262</v>
      </c>
      <c r="B113" s="55" t="s">
        <v>265</v>
      </c>
      <c r="C113" s="56" t="s">
        <v>266</v>
      </c>
      <c r="D113" s="42"/>
      <c r="E113" s="103">
        <v>6.3647050703323398</v>
      </c>
      <c r="F113" s="103">
        <v>10.596622128094737</v>
      </c>
      <c r="G113" s="100" t="s">
        <v>427</v>
      </c>
      <c r="H113" s="103">
        <v>61.590337915891865</v>
      </c>
      <c r="I113" s="100" t="s">
        <v>426</v>
      </c>
      <c r="J113" s="100" t="s">
        <v>426</v>
      </c>
      <c r="K113" s="100" t="s">
        <v>426</v>
      </c>
      <c r="L113" s="100" t="s">
        <v>426</v>
      </c>
      <c r="M113" s="100" t="s">
        <v>427</v>
      </c>
      <c r="N113" s="100" t="s">
        <v>427</v>
      </c>
      <c r="O113" s="100" t="s">
        <v>427</v>
      </c>
      <c r="P113" s="100" t="s">
        <v>427</v>
      </c>
      <c r="Q113" s="100" t="s">
        <v>427</v>
      </c>
      <c r="R113" s="100" t="s">
        <v>427</v>
      </c>
      <c r="S113" s="100" t="s">
        <v>427</v>
      </c>
      <c r="T113" s="100" t="s">
        <v>427</v>
      </c>
      <c r="U113" s="100" t="s">
        <v>427</v>
      </c>
      <c r="V113" s="100" t="s">
        <v>427</v>
      </c>
      <c r="W113" s="100" t="s">
        <v>427</v>
      </c>
      <c r="X113" s="100" t="s">
        <v>427</v>
      </c>
      <c r="Y113" s="100" t="s">
        <v>427</v>
      </c>
      <c r="Z113" s="100" t="s">
        <v>427</v>
      </c>
      <c r="AA113" s="100" t="s">
        <v>427</v>
      </c>
      <c r="AB113" s="100" t="s">
        <v>427</v>
      </c>
      <c r="AC113" s="100" t="s">
        <v>427</v>
      </c>
      <c r="AD113" s="100" t="s">
        <v>427</v>
      </c>
      <c r="AE113" s="99"/>
      <c r="AF113" s="101" t="s">
        <v>427</v>
      </c>
      <c r="AG113" s="101" t="s">
        <v>427</v>
      </c>
      <c r="AH113" s="101" t="s">
        <v>427</v>
      </c>
      <c r="AI113" s="101" t="s">
        <v>427</v>
      </c>
      <c r="AJ113" s="101" t="s">
        <v>427</v>
      </c>
      <c r="AK113" s="101">
        <v>159117626.75830799</v>
      </c>
      <c r="AL113" s="29" t="s">
        <v>431</v>
      </c>
    </row>
    <row r="114" spans="1:38" ht="26.25" customHeight="1" thickBot="1" x14ac:dyDescent="0.3">
      <c r="A114" s="40" t="s">
        <v>262</v>
      </c>
      <c r="B114" s="55" t="s">
        <v>267</v>
      </c>
      <c r="C114" s="56" t="s">
        <v>386</v>
      </c>
      <c r="D114" s="42"/>
      <c r="E114" s="100" t="s">
        <v>427</v>
      </c>
      <c r="F114" s="100" t="s">
        <v>427</v>
      </c>
      <c r="G114" s="100" t="s">
        <v>427</v>
      </c>
      <c r="H114" s="100" t="s">
        <v>427</v>
      </c>
      <c r="I114" s="100" t="s">
        <v>426</v>
      </c>
      <c r="J114" s="100" t="s">
        <v>426</v>
      </c>
      <c r="K114" s="100" t="s">
        <v>426</v>
      </c>
      <c r="L114" s="100" t="s">
        <v>426</v>
      </c>
      <c r="M114" s="100" t="s">
        <v>427</v>
      </c>
      <c r="N114" s="100" t="s">
        <v>427</v>
      </c>
      <c r="O114" s="100" t="s">
        <v>427</v>
      </c>
      <c r="P114" s="100" t="s">
        <v>427</v>
      </c>
      <c r="Q114" s="100" t="s">
        <v>427</v>
      </c>
      <c r="R114" s="100" t="s">
        <v>427</v>
      </c>
      <c r="S114" s="100" t="s">
        <v>427</v>
      </c>
      <c r="T114" s="100" t="s">
        <v>427</v>
      </c>
      <c r="U114" s="100" t="s">
        <v>427</v>
      </c>
      <c r="V114" s="100" t="s">
        <v>427</v>
      </c>
      <c r="W114" s="100" t="s">
        <v>427</v>
      </c>
      <c r="X114" s="100" t="s">
        <v>427</v>
      </c>
      <c r="Y114" s="100" t="s">
        <v>427</v>
      </c>
      <c r="Z114" s="100" t="s">
        <v>427</v>
      </c>
      <c r="AA114" s="100" t="s">
        <v>427</v>
      </c>
      <c r="AB114" s="100" t="s">
        <v>427</v>
      </c>
      <c r="AC114" s="100" t="s">
        <v>427</v>
      </c>
      <c r="AD114" s="100" t="s">
        <v>427</v>
      </c>
      <c r="AE114" s="99"/>
      <c r="AF114" s="101" t="s">
        <v>427</v>
      </c>
      <c r="AG114" s="101" t="s">
        <v>427</v>
      </c>
      <c r="AH114" s="101" t="s">
        <v>427</v>
      </c>
      <c r="AI114" s="101" t="s">
        <v>427</v>
      </c>
      <c r="AJ114" s="101" t="s">
        <v>427</v>
      </c>
      <c r="AK114" s="101" t="s">
        <v>427</v>
      </c>
      <c r="AL114" s="29" t="s">
        <v>411</v>
      </c>
    </row>
    <row r="115" spans="1:38" ht="26.25" customHeight="1" thickBot="1" x14ac:dyDescent="0.3">
      <c r="A115" s="40" t="s">
        <v>262</v>
      </c>
      <c r="B115" s="55" t="s">
        <v>268</v>
      </c>
      <c r="C115" s="56" t="s">
        <v>269</v>
      </c>
      <c r="D115" s="42"/>
      <c r="E115" s="103">
        <v>4.2208000000000002E-4</v>
      </c>
      <c r="F115" s="100" t="s">
        <v>427</v>
      </c>
      <c r="G115" s="100" t="s">
        <v>427</v>
      </c>
      <c r="H115" s="103">
        <v>8.4416000000000005E-4</v>
      </c>
      <c r="I115" s="100" t="s">
        <v>426</v>
      </c>
      <c r="J115" s="100" t="s">
        <v>426</v>
      </c>
      <c r="K115" s="100" t="s">
        <v>426</v>
      </c>
      <c r="L115" s="100" t="s">
        <v>426</v>
      </c>
      <c r="M115" s="100" t="s">
        <v>427</v>
      </c>
      <c r="N115" s="100" t="s">
        <v>427</v>
      </c>
      <c r="O115" s="100" t="s">
        <v>427</v>
      </c>
      <c r="P115" s="100" t="s">
        <v>427</v>
      </c>
      <c r="Q115" s="100" t="s">
        <v>427</v>
      </c>
      <c r="R115" s="100" t="s">
        <v>427</v>
      </c>
      <c r="S115" s="100" t="s">
        <v>427</v>
      </c>
      <c r="T115" s="100" t="s">
        <v>427</v>
      </c>
      <c r="U115" s="100" t="s">
        <v>427</v>
      </c>
      <c r="V115" s="100" t="s">
        <v>427</v>
      </c>
      <c r="W115" s="100" t="s">
        <v>427</v>
      </c>
      <c r="X115" s="100" t="s">
        <v>427</v>
      </c>
      <c r="Y115" s="100" t="s">
        <v>427</v>
      </c>
      <c r="Z115" s="100" t="s">
        <v>427</v>
      </c>
      <c r="AA115" s="100" t="s">
        <v>427</v>
      </c>
      <c r="AB115" s="100" t="s">
        <v>427</v>
      </c>
      <c r="AC115" s="100" t="s">
        <v>427</v>
      </c>
      <c r="AD115" s="100" t="s">
        <v>427</v>
      </c>
      <c r="AE115" s="99"/>
      <c r="AF115" s="101" t="s">
        <v>427</v>
      </c>
      <c r="AG115" s="101" t="s">
        <v>427</v>
      </c>
      <c r="AH115" s="101" t="s">
        <v>427</v>
      </c>
      <c r="AI115" s="101" t="s">
        <v>427</v>
      </c>
      <c r="AJ115" s="101" t="s">
        <v>427</v>
      </c>
      <c r="AK115" s="101">
        <v>10552</v>
      </c>
      <c r="AL115" s="29" t="s">
        <v>431</v>
      </c>
    </row>
    <row r="116" spans="1:38" ht="26.25" customHeight="1" thickBot="1" x14ac:dyDescent="0.3">
      <c r="A116" s="40" t="s">
        <v>262</v>
      </c>
      <c r="B116" s="40" t="s">
        <v>270</v>
      </c>
      <c r="C116" s="46" t="s">
        <v>408</v>
      </c>
      <c r="D116" s="42"/>
      <c r="E116" s="103">
        <v>1.3714577799434886</v>
      </c>
      <c r="F116" s="103">
        <v>0.1930063486916509</v>
      </c>
      <c r="G116" s="100" t="s">
        <v>427</v>
      </c>
      <c r="H116" s="103">
        <v>3.3306831798627736</v>
      </c>
      <c r="I116" s="100" t="s">
        <v>426</v>
      </c>
      <c r="J116" s="100" t="s">
        <v>426</v>
      </c>
      <c r="K116" s="100" t="s">
        <v>426</v>
      </c>
      <c r="L116" s="100" t="s">
        <v>426</v>
      </c>
      <c r="M116" s="100" t="s">
        <v>427</v>
      </c>
      <c r="N116" s="100" t="s">
        <v>427</v>
      </c>
      <c r="O116" s="100" t="s">
        <v>427</v>
      </c>
      <c r="P116" s="100" t="s">
        <v>427</v>
      </c>
      <c r="Q116" s="100" t="s">
        <v>427</v>
      </c>
      <c r="R116" s="100" t="s">
        <v>427</v>
      </c>
      <c r="S116" s="100" t="s">
        <v>427</v>
      </c>
      <c r="T116" s="100" t="s">
        <v>427</v>
      </c>
      <c r="U116" s="100" t="s">
        <v>427</v>
      </c>
      <c r="V116" s="100" t="s">
        <v>427</v>
      </c>
      <c r="W116" s="100" t="s">
        <v>427</v>
      </c>
      <c r="X116" s="100" t="s">
        <v>427</v>
      </c>
      <c r="Y116" s="100" t="s">
        <v>427</v>
      </c>
      <c r="Z116" s="100" t="s">
        <v>427</v>
      </c>
      <c r="AA116" s="100" t="s">
        <v>427</v>
      </c>
      <c r="AB116" s="100" t="s">
        <v>427</v>
      </c>
      <c r="AC116" s="100" t="s">
        <v>427</v>
      </c>
      <c r="AD116" s="100" t="s">
        <v>427</v>
      </c>
      <c r="AE116" s="99"/>
      <c r="AF116" s="101" t="s">
        <v>427</v>
      </c>
      <c r="AG116" s="101" t="s">
        <v>427</v>
      </c>
      <c r="AH116" s="101" t="s">
        <v>427</v>
      </c>
      <c r="AI116" s="101" t="s">
        <v>427</v>
      </c>
      <c r="AJ116" s="101" t="s">
        <v>427</v>
      </c>
      <c r="AK116" s="101">
        <v>34286444.498587303</v>
      </c>
      <c r="AL116" s="29" t="s">
        <v>431</v>
      </c>
    </row>
    <row r="117" spans="1:38" ht="26.25" customHeight="1" thickBot="1" x14ac:dyDescent="0.3">
      <c r="A117" s="40" t="s">
        <v>262</v>
      </c>
      <c r="B117" s="40" t="s">
        <v>271</v>
      </c>
      <c r="C117" s="46" t="s">
        <v>272</v>
      </c>
      <c r="D117" s="42"/>
      <c r="E117" s="100" t="s">
        <v>427</v>
      </c>
      <c r="F117" s="100" t="s">
        <v>427</v>
      </c>
      <c r="G117" s="100" t="s">
        <v>427</v>
      </c>
      <c r="H117" s="100" t="s">
        <v>427</v>
      </c>
      <c r="I117" s="100" t="s">
        <v>426</v>
      </c>
      <c r="J117" s="100" t="s">
        <v>426</v>
      </c>
      <c r="K117" s="100" t="s">
        <v>426</v>
      </c>
      <c r="L117" s="100" t="s">
        <v>426</v>
      </c>
      <c r="M117" s="100" t="s">
        <v>427</v>
      </c>
      <c r="N117" s="100" t="s">
        <v>427</v>
      </c>
      <c r="O117" s="100" t="s">
        <v>427</v>
      </c>
      <c r="P117" s="100" t="s">
        <v>427</v>
      </c>
      <c r="Q117" s="100" t="s">
        <v>427</v>
      </c>
      <c r="R117" s="100" t="s">
        <v>427</v>
      </c>
      <c r="S117" s="100" t="s">
        <v>427</v>
      </c>
      <c r="T117" s="100" t="s">
        <v>427</v>
      </c>
      <c r="U117" s="100" t="s">
        <v>427</v>
      </c>
      <c r="V117" s="100" t="s">
        <v>427</v>
      </c>
      <c r="W117" s="100" t="s">
        <v>427</v>
      </c>
      <c r="X117" s="100" t="s">
        <v>427</v>
      </c>
      <c r="Y117" s="100" t="s">
        <v>427</v>
      </c>
      <c r="Z117" s="100" t="s">
        <v>427</v>
      </c>
      <c r="AA117" s="100" t="s">
        <v>427</v>
      </c>
      <c r="AB117" s="100" t="s">
        <v>427</v>
      </c>
      <c r="AC117" s="100" t="s">
        <v>427</v>
      </c>
      <c r="AD117" s="100" t="s">
        <v>427</v>
      </c>
      <c r="AE117" s="99"/>
      <c r="AF117" s="101" t="s">
        <v>427</v>
      </c>
      <c r="AG117" s="101" t="s">
        <v>427</v>
      </c>
      <c r="AH117" s="101" t="s">
        <v>427</v>
      </c>
      <c r="AI117" s="101" t="s">
        <v>427</v>
      </c>
      <c r="AJ117" s="101" t="s">
        <v>427</v>
      </c>
      <c r="AK117" s="101" t="s">
        <v>425</v>
      </c>
      <c r="AL117" s="29" t="s">
        <v>411</v>
      </c>
    </row>
    <row r="118" spans="1:38" ht="26.25" customHeight="1" thickBot="1" x14ac:dyDescent="0.3">
      <c r="A118" s="40" t="s">
        <v>262</v>
      </c>
      <c r="B118" s="40" t="s">
        <v>273</v>
      </c>
      <c r="C118" s="46" t="s">
        <v>409</v>
      </c>
      <c r="D118" s="42"/>
      <c r="E118" s="100" t="s">
        <v>427</v>
      </c>
      <c r="F118" s="100" t="s">
        <v>427</v>
      </c>
      <c r="G118" s="100" t="s">
        <v>427</v>
      </c>
      <c r="H118" s="100" t="s">
        <v>427</v>
      </c>
      <c r="I118" s="100" t="s">
        <v>426</v>
      </c>
      <c r="J118" s="100" t="s">
        <v>426</v>
      </c>
      <c r="K118" s="100" t="s">
        <v>426</v>
      </c>
      <c r="L118" s="100" t="s">
        <v>426</v>
      </c>
      <c r="M118" s="100" t="s">
        <v>427</v>
      </c>
      <c r="N118" s="100" t="s">
        <v>427</v>
      </c>
      <c r="O118" s="100" t="s">
        <v>427</v>
      </c>
      <c r="P118" s="100" t="s">
        <v>427</v>
      </c>
      <c r="Q118" s="100" t="s">
        <v>427</v>
      </c>
      <c r="R118" s="100" t="s">
        <v>427</v>
      </c>
      <c r="S118" s="100" t="s">
        <v>427</v>
      </c>
      <c r="T118" s="100" t="s">
        <v>427</v>
      </c>
      <c r="U118" s="100" t="s">
        <v>427</v>
      </c>
      <c r="V118" s="100" t="s">
        <v>427</v>
      </c>
      <c r="W118" s="100" t="s">
        <v>427</v>
      </c>
      <c r="X118" s="100" t="s">
        <v>427</v>
      </c>
      <c r="Y118" s="100" t="s">
        <v>427</v>
      </c>
      <c r="Z118" s="100" t="s">
        <v>427</v>
      </c>
      <c r="AA118" s="100" t="s">
        <v>427</v>
      </c>
      <c r="AB118" s="100" t="s">
        <v>427</v>
      </c>
      <c r="AC118" s="100" t="s">
        <v>427</v>
      </c>
      <c r="AD118" s="100" t="s">
        <v>427</v>
      </c>
      <c r="AE118" s="99"/>
      <c r="AF118" s="101" t="s">
        <v>427</v>
      </c>
      <c r="AG118" s="101" t="s">
        <v>427</v>
      </c>
      <c r="AH118" s="101" t="s">
        <v>427</v>
      </c>
      <c r="AI118" s="101" t="s">
        <v>427</v>
      </c>
      <c r="AJ118" s="101" t="s">
        <v>427</v>
      </c>
      <c r="AK118" s="101" t="s">
        <v>425</v>
      </c>
      <c r="AL118" s="29" t="s">
        <v>411</v>
      </c>
    </row>
    <row r="119" spans="1:38" ht="26.25" customHeight="1" thickBot="1" x14ac:dyDescent="0.3">
      <c r="A119" s="40" t="s">
        <v>262</v>
      </c>
      <c r="B119" s="40" t="s">
        <v>274</v>
      </c>
      <c r="C119" s="41" t="s">
        <v>275</v>
      </c>
      <c r="D119" s="42"/>
      <c r="E119" s="100" t="s">
        <v>427</v>
      </c>
      <c r="F119" s="100" t="s">
        <v>427</v>
      </c>
      <c r="G119" s="100" t="s">
        <v>427</v>
      </c>
      <c r="H119" s="100" t="s">
        <v>428</v>
      </c>
      <c r="I119" s="100" t="s">
        <v>426</v>
      </c>
      <c r="J119" s="100" t="s">
        <v>426</v>
      </c>
      <c r="K119" s="100" t="s">
        <v>426</v>
      </c>
      <c r="L119" s="100" t="s">
        <v>426</v>
      </c>
      <c r="M119" s="100" t="s">
        <v>427</v>
      </c>
      <c r="N119" s="100" t="s">
        <v>427</v>
      </c>
      <c r="O119" s="100" t="s">
        <v>427</v>
      </c>
      <c r="P119" s="100" t="s">
        <v>427</v>
      </c>
      <c r="Q119" s="100" t="s">
        <v>427</v>
      </c>
      <c r="R119" s="100" t="s">
        <v>427</v>
      </c>
      <c r="S119" s="100" t="s">
        <v>427</v>
      </c>
      <c r="T119" s="100" t="s">
        <v>427</v>
      </c>
      <c r="U119" s="100" t="s">
        <v>427</v>
      </c>
      <c r="V119" s="100" t="s">
        <v>427</v>
      </c>
      <c r="W119" s="100" t="s">
        <v>427</v>
      </c>
      <c r="X119" s="100" t="s">
        <v>427</v>
      </c>
      <c r="Y119" s="100" t="s">
        <v>427</v>
      </c>
      <c r="Z119" s="100" t="s">
        <v>427</v>
      </c>
      <c r="AA119" s="100" t="s">
        <v>427</v>
      </c>
      <c r="AB119" s="100" t="s">
        <v>427</v>
      </c>
      <c r="AC119" s="100" t="s">
        <v>427</v>
      </c>
      <c r="AD119" s="100" t="s">
        <v>427</v>
      </c>
      <c r="AE119" s="99"/>
      <c r="AF119" s="101" t="s">
        <v>427</v>
      </c>
      <c r="AG119" s="101" t="s">
        <v>427</v>
      </c>
      <c r="AH119" s="101" t="s">
        <v>427</v>
      </c>
      <c r="AI119" s="101" t="s">
        <v>427</v>
      </c>
      <c r="AJ119" s="101" t="s">
        <v>427</v>
      </c>
      <c r="AK119" s="101" t="s">
        <v>428</v>
      </c>
      <c r="AL119" s="29" t="s">
        <v>411</v>
      </c>
    </row>
    <row r="120" spans="1:38" ht="26.25" customHeight="1" thickBot="1" x14ac:dyDescent="0.3">
      <c r="A120" s="40" t="s">
        <v>262</v>
      </c>
      <c r="B120" s="40" t="s">
        <v>276</v>
      </c>
      <c r="C120" s="41" t="s">
        <v>277</v>
      </c>
      <c r="D120" s="42"/>
      <c r="E120" s="101" t="s">
        <v>429</v>
      </c>
      <c r="F120" s="101" t="s">
        <v>429</v>
      </c>
      <c r="G120" s="101" t="s">
        <v>429</v>
      </c>
      <c r="H120" s="101" t="s">
        <v>429</v>
      </c>
      <c r="I120" s="100" t="s">
        <v>426</v>
      </c>
      <c r="J120" s="100" t="s">
        <v>426</v>
      </c>
      <c r="K120" s="100" t="s">
        <v>426</v>
      </c>
      <c r="L120" s="100" t="s">
        <v>426</v>
      </c>
      <c r="M120" s="101" t="s">
        <v>429</v>
      </c>
      <c r="N120" s="101" t="s">
        <v>429</v>
      </c>
      <c r="O120" s="101" t="s">
        <v>429</v>
      </c>
      <c r="P120" s="101" t="s">
        <v>429</v>
      </c>
      <c r="Q120" s="101" t="s">
        <v>429</v>
      </c>
      <c r="R120" s="101" t="s">
        <v>429</v>
      </c>
      <c r="S120" s="101" t="s">
        <v>429</v>
      </c>
      <c r="T120" s="101" t="s">
        <v>429</v>
      </c>
      <c r="U120" s="101" t="s">
        <v>429</v>
      </c>
      <c r="V120" s="101" t="s">
        <v>429</v>
      </c>
      <c r="W120" s="101" t="s">
        <v>429</v>
      </c>
      <c r="X120" s="101" t="s">
        <v>429</v>
      </c>
      <c r="Y120" s="101" t="s">
        <v>429</v>
      </c>
      <c r="Z120" s="101" t="s">
        <v>429</v>
      </c>
      <c r="AA120" s="101" t="s">
        <v>429</v>
      </c>
      <c r="AB120" s="101" t="s">
        <v>429</v>
      </c>
      <c r="AC120" s="101" t="s">
        <v>429</v>
      </c>
      <c r="AD120" s="101" t="s">
        <v>429</v>
      </c>
      <c r="AE120" s="99"/>
      <c r="AF120" s="101" t="s">
        <v>429</v>
      </c>
      <c r="AG120" s="101" t="s">
        <v>429</v>
      </c>
      <c r="AH120" s="101" t="s">
        <v>429</v>
      </c>
      <c r="AI120" s="101" t="s">
        <v>429</v>
      </c>
      <c r="AJ120" s="101" t="s">
        <v>429</v>
      </c>
      <c r="AK120" s="101" t="s">
        <v>429</v>
      </c>
      <c r="AL120" s="29" t="s">
        <v>411</v>
      </c>
    </row>
    <row r="121" spans="1:38" ht="26.25" customHeight="1" thickBot="1" x14ac:dyDescent="0.3">
      <c r="A121" s="40" t="s">
        <v>262</v>
      </c>
      <c r="B121" s="40" t="s">
        <v>278</v>
      </c>
      <c r="C121" s="46" t="s">
        <v>279</v>
      </c>
      <c r="D121" s="43"/>
      <c r="E121" s="100" t="s">
        <v>425</v>
      </c>
      <c r="F121" s="103">
        <v>0.54045403120000002</v>
      </c>
      <c r="G121" s="100" t="s">
        <v>427</v>
      </c>
      <c r="H121" s="100" t="s">
        <v>425</v>
      </c>
      <c r="I121" s="100" t="s">
        <v>426</v>
      </c>
      <c r="J121" s="100" t="s">
        <v>426</v>
      </c>
      <c r="K121" s="100" t="s">
        <v>426</v>
      </c>
      <c r="L121" s="100" t="s">
        <v>426</v>
      </c>
      <c r="M121" s="100" t="s">
        <v>427</v>
      </c>
      <c r="N121" s="100" t="s">
        <v>427</v>
      </c>
      <c r="O121" s="100" t="s">
        <v>427</v>
      </c>
      <c r="P121" s="100" t="s">
        <v>427</v>
      </c>
      <c r="Q121" s="100" t="s">
        <v>427</v>
      </c>
      <c r="R121" s="100" t="s">
        <v>427</v>
      </c>
      <c r="S121" s="100" t="s">
        <v>427</v>
      </c>
      <c r="T121" s="100" t="s">
        <v>427</v>
      </c>
      <c r="U121" s="100" t="s">
        <v>427</v>
      </c>
      <c r="V121" s="100" t="s">
        <v>427</v>
      </c>
      <c r="W121" s="100" t="s">
        <v>427</v>
      </c>
      <c r="X121" s="100" t="s">
        <v>427</v>
      </c>
      <c r="Y121" s="100" t="s">
        <v>427</v>
      </c>
      <c r="Z121" s="100" t="s">
        <v>427</v>
      </c>
      <c r="AA121" s="100" t="s">
        <v>427</v>
      </c>
      <c r="AB121" s="100" t="s">
        <v>427</v>
      </c>
      <c r="AC121" s="100" t="s">
        <v>427</v>
      </c>
      <c r="AD121" s="100" t="s">
        <v>427</v>
      </c>
      <c r="AE121" s="99"/>
      <c r="AF121" s="101" t="s">
        <v>427</v>
      </c>
      <c r="AG121" s="101" t="s">
        <v>427</v>
      </c>
      <c r="AH121" s="101" t="s">
        <v>427</v>
      </c>
      <c r="AI121" s="101" t="s">
        <v>427</v>
      </c>
      <c r="AJ121" s="101" t="s">
        <v>427</v>
      </c>
      <c r="AK121" s="101">
        <v>628434.92000000004</v>
      </c>
      <c r="AL121" s="29" t="s">
        <v>440</v>
      </c>
    </row>
    <row r="122" spans="1:38" ht="26.25" customHeight="1" thickBot="1" x14ac:dyDescent="0.3">
      <c r="A122" s="40" t="s">
        <v>262</v>
      </c>
      <c r="B122" s="55" t="s">
        <v>281</v>
      </c>
      <c r="C122" s="56" t="s">
        <v>282</v>
      </c>
      <c r="D122" s="42"/>
      <c r="E122" s="100" t="s">
        <v>429</v>
      </c>
      <c r="F122" s="100" t="s">
        <v>429</v>
      </c>
      <c r="G122" s="100" t="s">
        <v>429</v>
      </c>
      <c r="H122" s="100" t="s">
        <v>429</v>
      </c>
      <c r="I122" s="100" t="s">
        <v>426</v>
      </c>
      <c r="J122" s="100" t="s">
        <v>426</v>
      </c>
      <c r="K122" s="100" t="s">
        <v>426</v>
      </c>
      <c r="L122" s="100" t="s">
        <v>426</v>
      </c>
      <c r="M122" s="100" t="s">
        <v>429</v>
      </c>
      <c r="N122" s="100" t="s">
        <v>429</v>
      </c>
      <c r="O122" s="100" t="s">
        <v>429</v>
      </c>
      <c r="P122" s="100" t="s">
        <v>429</v>
      </c>
      <c r="Q122" s="100" t="s">
        <v>429</v>
      </c>
      <c r="R122" s="100" t="s">
        <v>429</v>
      </c>
      <c r="S122" s="100" t="s">
        <v>429</v>
      </c>
      <c r="T122" s="100" t="s">
        <v>429</v>
      </c>
      <c r="U122" s="100" t="s">
        <v>429</v>
      </c>
      <c r="V122" s="100" t="s">
        <v>429</v>
      </c>
      <c r="W122" s="100" t="s">
        <v>429</v>
      </c>
      <c r="X122" s="100" t="s">
        <v>429</v>
      </c>
      <c r="Y122" s="100" t="s">
        <v>429</v>
      </c>
      <c r="Z122" s="100" t="s">
        <v>429</v>
      </c>
      <c r="AA122" s="100" t="s">
        <v>429</v>
      </c>
      <c r="AB122" s="100" t="s">
        <v>429</v>
      </c>
      <c r="AC122" s="100" t="s">
        <v>429</v>
      </c>
      <c r="AD122" s="100" t="s">
        <v>429</v>
      </c>
      <c r="AE122" s="99"/>
      <c r="AF122" s="101" t="s">
        <v>429</v>
      </c>
      <c r="AG122" s="101" t="s">
        <v>429</v>
      </c>
      <c r="AH122" s="101" t="s">
        <v>429</v>
      </c>
      <c r="AI122" s="101" t="s">
        <v>429</v>
      </c>
      <c r="AJ122" s="101" t="s">
        <v>429</v>
      </c>
      <c r="AK122" s="101" t="s">
        <v>429</v>
      </c>
      <c r="AL122" s="29" t="s">
        <v>411</v>
      </c>
    </row>
    <row r="123" spans="1:38" ht="26.25" customHeight="1" thickBot="1" x14ac:dyDescent="0.3">
      <c r="A123" s="40" t="s">
        <v>262</v>
      </c>
      <c r="B123" s="40" t="s">
        <v>283</v>
      </c>
      <c r="C123" s="41" t="s">
        <v>284</v>
      </c>
      <c r="D123" s="42"/>
      <c r="E123" s="100" t="s">
        <v>429</v>
      </c>
      <c r="F123" s="100" t="s">
        <v>429</v>
      </c>
      <c r="G123" s="100" t="s">
        <v>429</v>
      </c>
      <c r="H123" s="100" t="s">
        <v>429</v>
      </c>
      <c r="I123" s="100" t="s">
        <v>426</v>
      </c>
      <c r="J123" s="100" t="s">
        <v>426</v>
      </c>
      <c r="K123" s="100" t="s">
        <v>426</v>
      </c>
      <c r="L123" s="100" t="s">
        <v>426</v>
      </c>
      <c r="M123" s="100" t="s">
        <v>429</v>
      </c>
      <c r="N123" s="100" t="s">
        <v>429</v>
      </c>
      <c r="O123" s="100" t="s">
        <v>429</v>
      </c>
      <c r="P123" s="100" t="s">
        <v>429</v>
      </c>
      <c r="Q123" s="100" t="s">
        <v>429</v>
      </c>
      <c r="R123" s="100" t="s">
        <v>429</v>
      </c>
      <c r="S123" s="100" t="s">
        <v>429</v>
      </c>
      <c r="T123" s="100" t="s">
        <v>429</v>
      </c>
      <c r="U123" s="100" t="s">
        <v>429</v>
      </c>
      <c r="V123" s="100" t="s">
        <v>429</v>
      </c>
      <c r="W123" s="100" t="s">
        <v>429</v>
      </c>
      <c r="X123" s="100" t="s">
        <v>429</v>
      </c>
      <c r="Y123" s="100" t="s">
        <v>429</v>
      </c>
      <c r="Z123" s="100" t="s">
        <v>429</v>
      </c>
      <c r="AA123" s="100" t="s">
        <v>429</v>
      </c>
      <c r="AB123" s="100" t="s">
        <v>429</v>
      </c>
      <c r="AC123" s="100" t="s">
        <v>429</v>
      </c>
      <c r="AD123" s="100" t="s">
        <v>429</v>
      </c>
      <c r="AE123" s="99"/>
      <c r="AF123" s="101" t="s">
        <v>429</v>
      </c>
      <c r="AG123" s="101" t="s">
        <v>429</v>
      </c>
      <c r="AH123" s="101" t="s">
        <v>429</v>
      </c>
      <c r="AI123" s="101" t="s">
        <v>429</v>
      </c>
      <c r="AJ123" s="101" t="s">
        <v>429</v>
      </c>
      <c r="AK123" s="101" t="s">
        <v>429</v>
      </c>
      <c r="AL123" s="29" t="s">
        <v>416</v>
      </c>
    </row>
    <row r="124" spans="1:38" ht="26.25" customHeight="1" thickBot="1" x14ac:dyDescent="0.3">
      <c r="A124" s="40" t="s">
        <v>262</v>
      </c>
      <c r="B124" s="57" t="s">
        <v>285</v>
      </c>
      <c r="C124" s="41" t="s">
        <v>286</v>
      </c>
      <c r="D124" s="42"/>
      <c r="E124" s="100" t="s">
        <v>427</v>
      </c>
      <c r="F124" s="100" t="s">
        <v>427</v>
      </c>
      <c r="G124" s="100" t="s">
        <v>427</v>
      </c>
      <c r="H124" s="100" t="s">
        <v>427</v>
      </c>
      <c r="I124" s="100" t="s">
        <v>426</v>
      </c>
      <c r="J124" s="100" t="s">
        <v>426</v>
      </c>
      <c r="K124" s="100" t="s">
        <v>426</v>
      </c>
      <c r="L124" s="100" t="s">
        <v>426</v>
      </c>
      <c r="M124" s="100" t="s">
        <v>427</v>
      </c>
      <c r="N124" s="100" t="s">
        <v>427</v>
      </c>
      <c r="O124" s="100" t="s">
        <v>427</v>
      </c>
      <c r="P124" s="100" t="s">
        <v>427</v>
      </c>
      <c r="Q124" s="100" t="s">
        <v>427</v>
      </c>
      <c r="R124" s="100" t="s">
        <v>427</v>
      </c>
      <c r="S124" s="100" t="s">
        <v>427</v>
      </c>
      <c r="T124" s="100" t="s">
        <v>427</v>
      </c>
      <c r="U124" s="100" t="s">
        <v>427</v>
      </c>
      <c r="V124" s="100" t="s">
        <v>427</v>
      </c>
      <c r="W124" s="100" t="s">
        <v>427</v>
      </c>
      <c r="X124" s="100" t="s">
        <v>427</v>
      </c>
      <c r="Y124" s="100" t="s">
        <v>427</v>
      </c>
      <c r="Z124" s="100" t="s">
        <v>427</v>
      </c>
      <c r="AA124" s="100" t="s">
        <v>427</v>
      </c>
      <c r="AB124" s="100" t="s">
        <v>427</v>
      </c>
      <c r="AC124" s="100" t="s">
        <v>427</v>
      </c>
      <c r="AD124" s="100" t="s">
        <v>427</v>
      </c>
      <c r="AE124" s="99"/>
      <c r="AF124" s="101" t="s">
        <v>427</v>
      </c>
      <c r="AG124" s="101" t="s">
        <v>427</v>
      </c>
      <c r="AH124" s="101" t="s">
        <v>427</v>
      </c>
      <c r="AI124" s="101" t="s">
        <v>427</v>
      </c>
      <c r="AJ124" s="101" t="s">
        <v>427</v>
      </c>
      <c r="AK124" s="101" t="s">
        <v>427</v>
      </c>
      <c r="AL124" s="29" t="s">
        <v>411</v>
      </c>
    </row>
    <row r="125" spans="1:38" ht="26.25" customHeight="1" thickBot="1" x14ac:dyDescent="0.3">
      <c r="A125" s="40" t="s">
        <v>287</v>
      </c>
      <c r="B125" s="40" t="s">
        <v>288</v>
      </c>
      <c r="C125" s="41" t="s">
        <v>289</v>
      </c>
      <c r="D125" s="42"/>
      <c r="E125" s="100" t="s">
        <v>425</v>
      </c>
      <c r="F125" s="103">
        <v>1.67961306889663</v>
      </c>
      <c r="G125" s="100" t="s">
        <v>425</v>
      </c>
      <c r="H125" s="100" t="s">
        <v>425</v>
      </c>
      <c r="I125" s="100" t="s">
        <v>426</v>
      </c>
      <c r="J125" s="100" t="s">
        <v>426</v>
      </c>
      <c r="K125" s="100" t="s">
        <v>426</v>
      </c>
      <c r="L125" s="100" t="s">
        <v>426</v>
      </c>
      <c r="M125" s="100" t="s">
        <v>425</v>
      </c>
      <c r="N125" s="100" t="s">
        <v>425</v>
      </c>
      <c r="O125" s="100" t="s">
        <v>425</v>
      </c>
      <c r="P125" s="100" t="s">
        <v>425</v>
      </c>
      <c r="Q125" s="100" t="s">
        <v>425</v>
      </c>
      <c r="R125" s="100" t="s">
        <v>425</v>
      </c>
      <c r="S125" s="100" t="s">
        <v>425</v>
      </c>
      <c r="T125" s="100" t="s">
        <v>425</v>
      </c>
      <c r="U125" s="100" t="s">
        <v>425</v>
      </c>
      <c r="V125" s="100" t="s">
        <v>425</v>
      </c>
      <c r="W125" s="100" t="s">
        <v>427</v>
      </c>
      <c r="X125" s="100" t="s">
        <v>427</v>
      </c>
      <c r="Y125" s="100" t="s">
        <v>427</v>
      </c>
      <c r="Z125" s="100" t="s">
        <v>427</v>
      </c>
      <c r="AA125" s="100" t="s">
        <v>427</v>
      </c>
      <c r="AB125" s="100" t="s">
        <v>427</v>
      </c>
      <c r="AC125" s="100" t="s">
        <v>427</v>
      </c>
      <c r="AD125" s="100" t="s">
        <v>427</v>
      </c>
      <c r="AE125" s="99"/>
      <c r="AF125" s="101" t="s">
        <v>427</v>
      </c>
      <c r="AG125" s="101" t="s">
        <v>427</v>
      </c>
      <c r="AH125" s="101" t="s">
        <v>427</v>
      </c>
      <c r="AI125" s="101" t="s">
        <v>427</v>
      </c>
      <c r="AJ125" s="101" t="s">
        <v>427</v>
      </c>
      <c r="AK125" s="101">
        <v>1431.194</v>
      </c>
      <c r="AL125" s="29" t="s">
        <v>422</v>
      </c>
    </row>
    <row r="126" spans="1:38" ht="26.25" customHeight="1" thickBot="1" x14ac:dyDescent="0.3">
      <c r="A126" s="40" t="s">
        <v>287</v>
      </c>
      <c r="B126" s="40" t="s">
        <v>290</v>
      </c>
      <c r="C126" s="41" t="s">
        <v>291</v>
      </c>
      <c r="D126" s="42"/>
      <c r="E126" s="100" t="s">
        <v>425</v>
      </c>
      <c r="F126" s="103">
        <v>2.2332117331745099E-2</v>
      </c>
      <c r="G126" s="100" t="s">
        <v>427</v>
      </c>
      <c r="H126" s="103">
        <v>0.15838152</v>
      </c>
      <c r="I126" s="100" t="s">
        <v>426</v>
      </c>
      <c r="J126" s="100" t="s">
        <v>426</v>
      </c>
      <c r="K126" s="100" t="s">
        <v>426</v>
      </c>
      <c r="L126" s="100" t="s">
        <v>426</v>
      </c>
      <c r="M126" s="100" t="s">
        <v>425</v>
      </c>
      <c r="N126" s="100" t="s">
        <v>425</v>
      </c>
      <c r="O126" s="100" t="s">
        <v>425</v>
      </c>
      <c r="P126" s="100" t="s">
        <v>425</v>
      </c>
      <c r="Q126" s="100" t="s">
        <v>425</v>
      </c>
      <c r="R126" s="100" t="s">
        <v>425</v>
      </c>
      <c r="S126" s="100" t="s">
        <v>425</v>
      </c>
      <c r="T126" s="100" t="s">
        <v>425</v>
      </c>
      <c r="U126" s="100" t="s">
        <v>425</v>
      </c>
      <c r="V126" s="100" t="s">
        <v>425</v>
      </c>
      <c r="W126" s="100" t="s">
        <v>427</v>
      </c>
      <c r="X126" s="100" t="s">
        <v>427</v>
      </c>
      <c r="Y126" s="100" t="s">
        <v>427</v>
      </c>
      <c r="Z126" s="100" t="s">
        <v>427</v>
      </c>
      <c r="AA126" s="100" t="s">
        <v>427</v>
      </c>
      <c r="AB126" s="100" t="s">
        <v>427</v>
      </c>
      <c r="AC126" s="100" t="s">
        <v>427</v>
      </c>
      <c r="AD126" s="100" t="s">
        <v>427</v>
      </c>
      <c r="AE126" s="99"/>
      <c r="AF126" s="101" t="s">
        <v>427</v>
      </c>
      <c r="AG126" s="101" t="s">
        <v>427</v>
      </c>
      <c r="AH126" s="101" t="s">
        <v>427</v>
      </c>
      <c r="AI126" s="101" t="s">
        <v>427</v>
      </c>
      <c r="AJ126" s="101" t="s">
        <v>427</v>
      </c>
      <c r="AK126" s="101">
        <v>659.923</v>
      </c>
      <c r="AL126" s="29" t="s">
        <v>441</v>
      </c>
    </row>
    <row r="127" spans="1:38" ht="26.25" customHeight="1" thickBot="1" x14ac:dyDescent="0.3">
      <c r="A127" s="40" t="s">
        <v>287</v>
      </c>
      <c r="B127" s="40" t="s">
        <v>292</v>
      </c>
      <c r="C127" s="41" t="s">
        <v>293</v>
      </c>
      <c r="D127" s="42"/>
      <c r="E127" s="100" t="s">
        <v>425</v>
      </c>
      <c r="F127" s="100" t="s">
        <v>425</v>
      </c>
      <c r="G127" s="100" t="s">
        <v>427</v>
      </c>
      <c r="H127" s="100" t="s">
        <v>425</v>
      </c>
      <c r="I127" s="100" t="s">
        <v>426</v>
      </c>
      <c r="J127" s="100" t="s">
        <v>426</v>
      </c>
      <c r="K127" s="100" t="s">
        <v>426</v>
      </c>
      <c r="L127" s="100" t="s">
        <v>426</v>
      </c>
      <c r="M127" s="100" t="s">
        <v>425</v>
      </c>
      <c r="N127" s="100" t="s">
        <v>425</v>
      </c>
      <c r="O127" s="100" t="s">
        <v>425</v>
      </c>
      <c r="P127" s="100" t="s">
        <v>425</v>
      </c>
      <c r="Q127" s="100" t="s">
        <v>425</v>
      </c>
      <c r="R127" s="100" t="s">
        <v>425</v>
      </c>
      <c r="S127" s="100" t="s">
        <v>425</v>
      </c>
      <c r="T127" s="100" t="s">
        <v>425</v>
      </c>
      <c r="U127" s="100" t="s">
        <v>425</v>
      </c>
      <c r="V127" s="100" t="s">
        <v>425</v>
      </c>
      <c r="W127" s="100" t="s">
        <v>427</v>
      </c>
      <c r="X127" s="100" t="s">
        <v>427</v>
      </c>
      <c r="Y127" s="100" t="s">
        <v>427</v>
      </c>
      <c r="Z127" s="100" t="s">
        <v>427</v>
      </c>
      <c r="AA127" s="100" t="s">
        <v>427</v>
      </c>
      <c r="AB127" s="100" t="s">
        <v>427</v>
      </c>
      <c r="AC127" s="100" t="s">
        <v>427</v>
      </c>
      <c r="AD127" s="100" t="s">
        <v>427</v>
      </c>
      <c r="AE127" s="99"/>
      <c r="AF127" s="101" t="s">
        <v>427</v>
      </c>
      <c r="AG127" s="101" t="s">
        <v>427</v>
      </c>
      <c r="AH127" s="101" t="s">
        <v>427</v>
      </c>
      <c r="AI127" s="101" t="s">
        <v>427</v>
      </c>
      <c r="AJ127" s="101" t="s">
        <v>427</v>
      </c>
      <c r="AK127" s="101" t="s">
        <v>428</v>
      </c>
      <c r="AL127" s="29" t="s">
        <v>423</v>
      </c>
    </row>
    <row r="128" spans="1:38" ht="26.25" customHeight="1" thickBot="1" x14ac:dyDescent="0.3">
      <c r="A128" s="40" t="s">
        <v>287</v>
      </c>
      <c r="B128" s="44" t="s">
        <v>294</v>
      </c>
      <c r="C128" s="46" t="s">
        <v>295</v>
      </c>
      <c r="D128" s="42"/>
      <c r="E128" s="103">
        <v>0.49702860999999993</v>
      </c>
      <c r="F128" s="103">
        <v>3.42140643130777E-3</v>
      </c>
      <c r="G128" s="103">
        <v>5.6743045999999991E-2</v>
      </c>
      <c r="H128" s="100" t="s">
        <v>425</v>
      </c>
      <c r="I128" s="100" t="s">
        <v>426</v>
      </c>
      <c r="J128" s="100" t="s">
        <v>426</v>
      </c>
      <c r="K128" s="100" t="s">
        <v>426</v>
      </c>
      <c r="L128" s="100" t="s">
        <v>426</v>
      </c>
      <c r="M128" s="104">
        <v>9.2985823999999995E-2</v>
      </c>
      <c r="N128" s="104">
        <v>6.0493999999999999E-2</v>
      </c>
      <c r="O128" s="104">
        <v>2.3350000000000003E-3</v>
      </c>
      <c r="P128" s="104">
        <v>4.6809999999999994E-3</v>
      </c>
      <c r="Q128" s="104">
        <v>1.0469000000000001E-2</v>
      </c>
      <c r="R128" s="104">
        <v>0.11850000000000001</v>
      </c>
      <c r="S128" s="104">
        <v>2.0115000000000001E-2</v>
      </c>
      <c r="T128" s="104">
        <v>0.18581</v>
      </c>
      <c r="U128" s="100" t="s">
        <v>425</v>
      </c>
      <c r="V128" s="104">
        <v>8.541E-3</v>
      </c>
      <c r="W128" s="104">
        <v>5.0207529150000001</v>
      </c>
      <c r="X128" s="100" t="s">
        <v>425</v>
      </c>
      <c r="Y128" s="100" t="s">
        <v>425</v>
      </c>
      <c r="Z128" s="100" t="s">
        <v>425</v>
      </c>
      <c r="AA128" s="100" t="s">
        <v>425</v>
      </c>
      <c r="AB128" s="100" t="s">
        <v>425</v>
      </c>
      <c r="AC128" s="104">
        <v>0.17336774999999999</v>
      </c>
      <c r="AD128" s="100" t="s">
        <v>427</v>
      </c>
      <c r="AE128" s="99"/>
      <c r="AF128" s="101" t="s">
        <v>427</v>
      </c>
      <c r="AG128" s="101" t="s">
        <v>427</v>
      </c>
      <c r="AH128" s="101" t="s">
        <v>427</v>
      </c>
      <c r="AI128" s="101" t="s">
        <v>427</v>
      </c>
      <c r="AJ128" s="101" t="s">
        <v>427</v>
      </c>
      <c r="AK128" s="101">
        <v>130.64465935554819</v>
      </c>
      <c r="AL128" s="29" t="s">
        <v>299</v>
      </c>
    </row>
    <row r="129" spans="1:38" ht="26.25" customHeight="1" thickBot="1" x14ac:dyDescent="0.3">
      <c r="A129" s="40" t="s">
        <v>287</v>
      </c>
      <c r="B129" s="44" t="s">
        <v>297</v>
      </c>
      <c r="C129" s="52" t="s">
        <v>298</v>
      </c>
      <c r="D129" s="42"/>
      <c r="E129" s="103">
        <v>0.344439308</v>
      </c>
      <c r="F129" s="103">
        <v>4.7336363574342205E-3</v>
      </c>
      <c r="G129" s="103">
        <v>1.3915798E-2</v>
      </c>
      <c r="H129" s="100" t="s">
        <v>425</v>
      </c>
      <c r="I129" s="100" t="s">
        <v>426</v>
      </c>
      <c r="J129" s="100" t="s">
        <v>426</v>
      </c>
      <c r="K129" s="100" t="s">
        <v>426</v>
      </c>
      <c r="L129" s="100" t="s">
        <v>426</v>
      </c>
      <c r="M129" s="104">
        <v>0.13360725000000001</v>
      </c>
      <c r="N129" s="104">
        <v>3.5839000000000003E-2</v>
      </c>
      <c r="O129" s="104">
        <v>1.3190000000000001E-3</v>
      </c>
      <c r="P129" s="104">
        <v>3.9878000000000004E-2</v>
      </c>
      <c r="Q129" s="104">
        <v>5.8970000000000003E-3</v>
      </c>
      <c r="R129" s="104">
        <v>8.5929999999999999E-3</v>
      </c>
      <c r="S129" s="104">
        <v>1.5989E-2</v>
      </c>
      <c r="T129" s="104">
        <v>3.4979999999999998E-3</v>
      </c>
      <c r="U129" s="100" t="s">
        <v>428</v>
      </c>
      <c r="V129" s="100" t="s">
        <v>428</v>
      </c>
      <c r="W129" s="104">
        <v>1.610629487</v>
      </c>
      <c r="X129" s="100" t="s">
        <v>425</v>
      </c>
      <c r="Y129" s="100" t="s">
        <v>425</v>
      </c>
      <c r="Z129" s="100" t="s">
        <v>425</v>
      </c>
      <c r="AA129" s="100" t="s">
        <v>425</v>
      </c>
      <c r="AB129" s="100" t="s">
        <v>425</v>
      </c>
      <c r="AC129" s="104">
        <v>1.6106294869999999E-2</v>
      </c>
      <c r="AD129" s="100" t="s">
        <v>427</v>
      </c>
      <c r="AE129" s="99"/>
      <c r="AF129" s="101" t="s">
        <v>427</v>
      </c>
      <c r="AG129" s="101" t="s">
        <v>427</v>
      </c>
      <c r="AH129" s="101" t="s">
        <v>427</v>
      </c>
      <c r="AI129" s="101" t="s">
        <v>427</v>
      </c>
      <c r="AJ129" s="101" t="s">
        <v>427</v>
      </c>
      <c r="AK129" s="101">
        <v>41.471340644451857</v>
      </c>
      <c r="AL129" s="29" t="s">
        <v>299</v>
      </c>
    </row>
    <row r="130" spans="1:38" ht="26.25" customHeight="1" thickBot="1" x14ac:dyDescent="0.3">
      <c r="A130" s="40" t="s">
        <v>287</v>
      </c>
      <c r="B130" s="44" t="s">
        <v>300</v>
      </c>
      <c r="C130" s="58" t="s">
        <v>301</v>
      </c>
      <c r="D130" s="42"/>
      <c r="E130" s="100" t="s">
        <v>428</v>
      </c>
      <c r="F130" s="100" t="s">
        <v>428</v>
      </c>
      <c r="G130" s="100" t="s">
        <v>428</v>
      </c>
      <c r="H130" s="100" t="s">
        <v>428</v>
      </c>
      <c r="I130" s="100" t="s">
        <v>426</v>
      </c>
      <c r="J130" s="100" t="s">
        <v>426</v>
      </c>
      <c r="K130" s="100" t="s">
        <v>426</v>
      </c>
      <c r="L130" s="100" t="s">
        <v>426</v>
      </c>
      <c r="M130" s="100" t="s">
        <v>428</v>
      </c>
      <c r="N130" s="100" t="s">
        <v>428</v>
      </c>
      <c r="O130" s="100" t="s">
        <v>428</v>
      </c>
      <c r="P130" s="100" t="s">
        <v>428</v>
      </c>
      <c r="Q130" s="100" t="s">
        <v>428</v>
      </c>
      <c r="R130" s="100" t="s">
        <v>428</v>
      </c>
      <c r="S130" s="100" t="s">
        <v>428</v>
      </c>
      <c r="T130" s="100" t="s">
        <v>428</v>
      </c>
      <c r="U130" s="100" t="s">
        <v>428</v>
      </c>
      <c r="V130" s="100" t="s">
        <v>428</v>
      </c>
      <c r="W130" s="100" t="s">
        <v>428</v>
      </c>
      <c r="X130" s="100" t="s">
        <v>425</v>
      </c>
      <c r="Y130" s="100" t="s">
        <v>425</v>
      </c>
      <c r="Z130" s="100" t="s">
        <v>425</v>
      </c>
      <c r="AA130" s="100" t="s">
        <v>425</v>
      </c>
      <c r="AB130" s="100" t="s">
        <v>425</v>
      </c>
      <c r="AC130" s="100" t="s">
        <v>428</v>
      </c>
      <c r="AD130" s="100" t="s">
        <v>427</v>
      </c>
      <c r="AE130" s="99"/>
      <c r="AF130" s="101" t="s">
        <v>427</v>
      </c>
      <c r="AG130" s="101" t="s">
        <v>427</v>
      </c>
      <c r="AH130" s="101" t="s">
        <v>427</v>
      </c>
      <c r="AI130" s="101" t="s">
        <v>427</v>
      </c>
      <c r="AJ130" s="101" t="s">
        <v>427</v>
      </c>
      <c r="AK130" s="101" t="s">
        <v>428</v>
      </c>
      <c r="AL130" s="29" t="s">
        <v>299</v>
      </c>
    </row>
    <row r="131" spans="1:38" ht="26.25" customHeight="1" thickBot="1" x14ac:dyDescent="0.3">
      <c r="A131" s="40" t="s">
        <v>287</v>
      </c>
      <c r="B131" s="44" t="s">
        <v>302</v>
      </c>
      <c r="C131" s="52" t="s">
        <v>303</v>
      </c>
      <c r="D131" s="42"/>
      <c r="E131" s="100" t="s">
        <v>428</v>
      </c>
      <c r="F131" s="103">
        <v>6.3637476256400501E-5</v>
      </c>
      <c r="G131" s="100" t="s">
        <v>428</v>
      </c>
      <c r="H131" s="100" t="s">
        <v>428</v>
      </c>
      <c r="I131" s="100" t="s">
        <v>426</v>
      </c>
      <c r="J131" s="100" t="s">
        <v>426</v>
      </c>
      <c r="K131" s="100" t="s">
        <v>426</v>
      </c>
      <c r="L131" s="100" t="s">
        <v>426</v>
      </c>
      <c r="M131" s="100" t="s">
        <v>428</v>
      </c>
      <c r="N131" s="100" t="s">
        <v>428</v>
      </c>
      <c r="O131" s="100" t="s">
        <v>428</v>
      </c>
      <c r="P131" s="100" t="s">
        <v>428</v>
      </c>
      <c r="Q131" s="100" t="s">
        <v>428</v>
      </c>
      <c r="R131" s="100" t="s">
        <v>428</v>
      </c>
      <c r="S131" s="100" t="s">
        <v>428</v>
      </c>
      <c r="T131" s="100" t="s">
        <v>428</v>
      </c>
      <c r="U131" s="100" t="s">
        <v>428</v>
      </c>
      <c r="V131" s="100" t="s">
        <v>428</v>
      </c>
      <c r="W131" s="104">
        <v>5.9710829999999999E-2</v>
      </c>
      <c r="X131" s="100" t="s">
        <v>425</v>
      </c>
      <c r="Y131" s="100" t="s">
        <v>425</v>
      </c>
      <c r="Z131" s="100" t="s">
        <v>425</v>
      </c>
      <c r="AA131" s="100" t="s">
        <v>425</v>
      </c>
      <c r="AB131" s="100" t="s">
        <v>425</v>
      </c>
      <c r="AC131" s="104">
        <v>6.4922253479999997E-2</v>
      </c>
      <c r="AD131" s="100" t="s">
        <v>427</v>
      </c>
      <c r="AE131" s="99"/>
      <c r="AF131" s="101" t="s">
        <v>427</v>
      </c>
      <c r="AG131" s="101" t="s">
        <v>427</v>
      </c>
      <c r="AH131" s="101" t="s">
        <v>427</v>
      </c>
      <c r="AI131" s="101" t="s">
        <v>427</v>
      </c>
      <c r="AJ131" s="101" t="s">
        <v>427</v>
      </c>
      <c r="AK131" s="101" t="s">
        <v>428</v>
      </c>
      <c r="AL131" s="29" t="s">
        <v>299</v>
      </c>
    </row>
    <row r="132" spans="1:38" ht="26.25" customHeight="1" thickBot="1" x14ac:dyDescent="0.3">
      <c r="A132" s="40" t="s">
        <v>287</v>
      </c>
      <c r="B132" s="44" t="s">
        <v>304</v>
      </c>
      <c r="C132" s="52" t="s">
        <v>305</v>
      </c>
      <c r="D132" s="42"/>
      <c r="E132" s="100" t="s">
        <v>428</v>
      </c>
      <c r="F132" s="103">
        <v>1.0405697088513601E-3</v>
      </c>
      <c r="G132" s="100" t="s">
        <v>428</v>
      </c>
      <c r="H132" s="100" t="s">
        <v>428</v>
      </c>
      <c r="I132" s="100" t="s">
        <v>426</v>
      </c>
      <c r="J132" s="100" t="s">
        <v>426</v>
      </c>
      <c r="K132" s="100" t="s">
        <v>426</v>
      </c>
      <c r="L132" s="100" t="s">
        <v>426</v>
      </c>
      <c r="M132" s="100" t="s">
        <v>428</v>
      </c>
      <c r="N132" s="100" t="s">
        <v>428</v>
      </c>
      <c r="O132" s="100" t="s">
        <v>428</v>
      </c>
      <c r="P132" s="100" t="s">
        <v>428</v>
      </c>
      <c r="Q132" s="100" t="s">
        <v>428</v>
      </c>
      <c r="R132" s="100" t="s">
        <v>428</v>
      </c>
      <c r="S132" s="100" t="s">
        <v>428</v>
      </c>
      <c r="T132" s="100" t="s">
        <v>428</v>
      </c>
      <c r="U132" s="100" t="s">
        <v>428</v>
      </c>
      <c r="V132" s="100" t="s">
        <v>428</v>
      </c>
      <c r="W132" s="104">
        <v>0.19614514699999999</v>
      </c>
      <c r="X132" s="100" t="s">
        <v>425</v>
      </c>
      <c r="Y132" s="100" t="s">
        <v>425</v>
      </c>
      <c r="Z132" s="100" t="s">
        <v>425</v>
      </c>
      <c r="AA132" s="100" t="s">
        <v>425</v>
      </c>
      <c r="AB132" s="100" t="s">
        <v>425</v>
      </c>
      <c r="AC132" s="104">
        <v>7.0678730759999997</v>
      </c>
      <c r="AD132" s="100" t="s">
        <v>427</v>
      </c>
      <c r="AE132" s="99"/>
      <c r="AF132" s="101" t="s">
        <v>427</v>
      </c>
      <c r="AG132" s="101" t="s">
        <v>427</v>
      </c>
      <c r="AH132" s="101" t="s">
        <v>427</v>
      </c>
      <c r="AI132" s="101" t="s">
        <v>427</v>
      </c>
      <c r="AJ132" s="101" t="s">
        <v>427</v>
      </c>
      <c r="AK132" s="101" t="s">
        <v>428</v>
      </c>
      <c r="AL132" s="29" t="s">
        <v>413</v>
      </c>
    </row>
    <row r="133" spans="1:38" ht="26.25" customHeight="1" thickBot="1" x14ac:dyDescent="0.3">
      <c r="A133" s="40" t="s">
        <v>287</v>
      </c>
      <c r="B133" s="44" t="s">
        <v>306</v>
      </c>
      <c r="C133" s="52" t="s">
        <v>307</v>
      </c>
      <c r="D133" s="42"/>
      <c r="E133" s="100" t="s">
        <v>425</v>
      </c>
      <c r="F133" s="100" t="s">
        <v>425</v>
      </c>
      <c r="G133" s="100" t="s">
        <v>425</v>
      </c>
      <c r="H133" s="100" t="s">
        <v>425</v>
      </c>
      <c r="I133" s="100" t="s">
        <v>426</v>
      </c>
      <c r="J133" s="100" t="s">
        <v>426</v>
      </c>
      <c r="K133" s="100" t="s">
        <v>426</v>
      </c>
      <c r="L133" s="100" t="s">
        <v>426</v>
      </c>
      <c r="M133" s="100" t="s">
        <v>425</v>
      </c>
      <c r="N133" s="100" t="s">
        <v>425</v>
      </c>
      <c r="O133" s="100" t="s">
        <v>425</v>
      </c>
      <c r="P133" s="104">
        <v>2.0710200000000002E-2</v>
      </c>
      <c r="Q133" s="100" t="s">
        <v>425</v>
      </c>
      <c r="R133" s="100" t="s">
        <v>425</v>
      </c>
      <c r="S133" s="100" t="s">
        <v>425</v>
      </c>
      <c r="T133" s="100" t="s">
        <v>425</v>
      </c>
      <c r="U133" s="100" t="s">
        <v>425</v>
      </c>
      <c r="V133" s="100" t="s">
        <v>425</v>
      </c>
      <c r="W133" s="104">
        <v>8.2840800000000006E-2</v>
      </c>
      <c r="X133" s="100" t="s">
        <v>425</v>
      </c>
      <c r="Y133" s="100" t="s">
        <v>425</v>
      </c>
      <c r="Z133" s="100" t="s">
        <v>425</v>
      </c>
      <c r="AA133" s="100" t="s">
        <v>425</v>
      </c>
      <c r="AB133" s="100" t="s">
        <v>425</v>
      </c>
      <c r="AC133" s="100" t="s">
        <v>427</v>
      </c>
      <c r="AD133" s="100" t="s">
        <v>427</v>
      </c>
      <c r="AE133" s="99"/>
      <c r="AF133" s="101" t="s">
        <v>427</v>
      </c>
      <c r="AG133" s="101" t="s">
        <v>427</v>
      </c>
      <c r="AH133" s="101" t="s">
        <v>427</v>
      </c>
      <c r="AI133" s="101" t="s">
        <v>427</v>
      </c>
      <c r="AJ133" s="101" t="s">
        <v>427</v>
      </c>
      <c r="AK133" s="101">
        <v>20710.199999999997</v>
      </c>
      <c r="AL133" s="29" t="s">
        <v>414</v>
      </c>
    </row>
    <row r="134" spans="1:38" ht="26.25" customHeight="1" thickBot="1" x14ac:dyDescent="0.3">
      <c r="A134" s="40" t="s">
        <v>287</v>
      </c>
      <c r="B134" s="44" t="s">
        <v>308</v>
      </c>
      <c r="C134" s="41" t="s">
        <v>309</v>
      </c>
      <c r="D134" s="42"/>
      <c r="E134" s="103">
        <v>2.4628859999999999E-2</v>
      </c>
      <c r="F134" s="100" t="s">
        <v>427</v>
      </c>
      <c r="G134" s="103">
        <v>2.3684670000000001E-2</v>
      </c>
      <c r="H134" s="100" t="s">
        <v>427</v>
      </c>
      <c r="I134" s="100" t="s">
        <v>426</v>
      </c>
      <c r="J134" s="100" t="s">
        <v>426</v>
      </c>
      <c r="K134" s="100" t="s">
        <v>426</v>
      </c>
      <c r="L134" s="100" t="s">
        <v>426</v>
      </c>
      <c r="M134" s="104">
        <v>3.5495264000000006E-2</v>
      </c>
      <c r="N134" s="104">
        <v>7.3540000000000003E-3</v>
      </c>
      <c r="O134" s="104">
        <v>7.7200000000000001E-4</v>
      </c>
      <c r="P134" s="104">
        <v>2.2109999999999999E-3</v>
      </c>
      <c r="Q134" s="104">
        <v>4.2899999999999995E-3</v>
      </c>
      <c r="R134" s="104">
        <v>7.5131000000000003E-2</v>
      </c>
      <c r="S134" s="104">
        <v>1.2501999999999999E-2</v>
      </c>
      <c r="T134" s="104">
        <v>2.6095999999999998E-2</v>
      </c>
      <c r="U134" s="100" t="s">
        <v>427</v>
      </c>
      <c r="V134" s="100" t="s">
        <v>427</v>
      </c>
      <c r="W134" s="100" t="s">
        <v>425</v>
      </c>
      <c r="X134" s="100" t="s">
        <v>425</v>
      </c>
      <c r="Y134" s="100" t="s">
        <v>425</v>
      </c>
      <c r="Z134" s="100" t="s">
        <v>425</v>
      </c>
      <c r="AA134" s="100" t="s">
        <v>425</v>
      </c>
      <c r="AB134" s="100" t="s">
        <v>425</v>
      </c>
      <c r="AC134" s="100" t="s">
        <v>425</v>
      </c>
      <c r="AD134" s="100" t="s">
        <v>427</v>
      </c>
      <c r="AE134" s="99"/>
      <c r="AF134" s="101" t="s">
        <v>427</v>
      </c>
      <c r="AG134" s="101" t="s">
        <v>427</v>
      </c>
      <c r="AH134" s="101" t="s">
        <v>427</v>
      </c>
      <c r="AI134" s="101" t="s">
        <v>427</v>
      </c>
      <c r="AJ134" s="101" t="s">
        <v>427</v>
      </c>
      <c r="AK134" s="101" t="s">
        <v>425</v>
      </c>
      <c r="AL134" s="29" t="s">
        <v>411</v>
      </c>
    </row>
    <row r="135" spans="1:38" ht="26.25" customHeight="1" thickBot="1" x14ac:dyDescent="0.3">
      <c r="A135" s="40" t="s">
        <v>287</v>
      </c>
      <c r="B135" s="40" t="s">
        <v>310</v>
      </c>
      <c r="C135" s="41" t="s">
        <v>311</v>
      </c>
      <c r="D135" s="42"/>
      <c r="E135" s="103">
        <v>8.0182530949999997E-2</v>
      </c>
      <c r="F135" s="103">
        <v>3.1013997818703499E-2</v>
      </c>
      <c r="G135" s="103">
        <v>2.7736095610000002E-3</v>
      </c>
      <c r="H135" s="100" t="s">
        <v>425</v>
      </c>
      <c r="I135" s="100" t="s">
        <v>426</v>
      </c>
      <c r="J135" s="100" t="s">
        <v>426</v>
      </c>
      <c r="K135" s="100" t="s">
        <v>426</v>
      </c>
      <c r="L135" s="100" t="s">
        <v>426</v>
      </c>
      <c r="M135" s="104">
        <v>1.4077329249999999</v>
      </c>
      <c r="N135" s="104">
        <v>1.235516986274E-2</v>
      </c>
      <c r="O135" s="104">
        <v>2.52146323729E-3</v>
      </c>
      <c r="P135" s="100" t="s">
        <v>425</v>
      </c>
      <c r="Q135" s="104">
        <v>1.03379992729E-2</v>
      </c>
      <c r="R135" s="104">
        <v>2.5214632373000002E-4</v>
      </c>
      <c r="S135" s="104">
        <v>5.0429264745899998E-3</v>
      </c>
      <c r="T135" s="100" t="s">
        <v>425</v>
      </c>
      <c r="U135" s="104">
        <v>1.7650242661099999E-3</v>
      </c>
      <c r="V135" s="104">
        <v>0.44201250549746002</v>
      </c>
      <c r="W135" s="104">
        <v>22.355416659999999</v>
      </c>
      <c r="X135" s="104">
        <v>2.5260357809999998E-2</v>
      </c>
      <c r="Y135" s="104">
        <v>3.3596275879999998E-2</v>
      </c>
      <c r="Z135" s="104">
        <v>1.338798964E-2</v>
      </c>
      <c r="AA135" s="104">
        <v>2.0460889820000001E-2</v>
      </c>
      <c r="AB135" s="104">
        <v>9.2705513160000003E-2</v>
      </c>
      <c r="AC135" s="100" t="s">
        <v>427</v>
      </c>
      <c r="AD135" s="100" t="s">
        <v>427</v>
      </c>
      <c r="AE135" s="99"/>
      <c r="AF135" s="101" t="s">
        <v>427</v>
      </c>
      <c r="AG135" s="101" t="s">
        <v>427</v>
      </c>
      <c r="AH135" s="101" t="s">
        <v>427</v>
      </c>
      <c r="AI135" s="101" t="s">
        <v>427</v>
      </c>
      <c r="AJ135" s="101" t="s">
        <v>427</v>
      </c>
      <c r="AK135" s="101" t="s">
        <v>427</v>
      </c>
      <c r="AL135" s="29" t="s">
        <v>411</v>
      </c>
    </row>
    <row r="136" spans="1:38" ht="26.25" customHeight="1" thickBot="1" x14ac:dyDescent="0.3">
      <c r="A136" s="40" t="s">
        <v>287</v>
      </c>
      <c r="B136" s="40" t="s">
        <v>312</v>
      </c>
      <c r="C136" s="41" t="s">
        <v>313</v>
      </c>
      <c r="D136" s="42"/>
      <c r="E136" s="100" t="s">
        <v>427</v>
      </c>
      <c r="F136" s="103">
        <v>1.7603306841392377E-3</v>
      </c>
      <c r="G136" s="100" t="s">
        <v>427</v>
      </c>
      <c r="H136" s="100" t="s">
        <v>425</v>
      </c>
      <c r="I136" s="100" t="s">
        <v>426</v>
      </c>
      <c r="J136" s="100" t="s">
        <v>426</v>
      </c>
      <c r="K136" s="100" t="s">
        <v>426</v>
      </c>
      <c r="L136" s="100" t="s">
        <v>426</v>
      </c>
      <c r="M136" s="100" t="s">
        <v>427</v>
      </c>
      <c r="N136" s="100" t="s">
        <v>427</v>
      </c>
      <c r="O136" s="100" t="s">
        <v>427</v>
      </c>
      <c r="P136" s="100" t="s">
        <v>427</v>
      </c>
      <c r="Q136" s="100" t="s">
        <v>427</v>
      </c>
      <c r="R136" s="100" t="s">
        <v>427</v>
      </c>
      <c r="S136" s="100" t="s">
        <v>427</v>
      </c>
      <c r="T136" s="100" t="s">
        <v>427</v>
      </c>
      <c r="U136" s="100" t="s">
        <v>427</v>
      </c>
      <c r="V136" s="100" t="s">
        <v>427</v>
      </c>
      <c r="W136" s="100" t="s">
        <v>427</v>
      </c>
      <c r="X136" s="100" t="s">
        <v>427</v>
      </c>
      <c r="Y136" s="100" t="s">
        <v>427</v>
      </c>
      <c r="Z136" s="100" t="s">
        <v>427</v>
      </c>
      <c r="AA136" s="100" t="s">
        <v>427</v>
      </c>
      <c r="AB136" s="100" t="s">
        <v>427</v>
      </c>
      <c r="AC136" s="100" t="s">
        <v>427</v>
      </c>
      <c r="AD136" s="100" t="s">
        <v>427</v>
      </c>
      <c r="AE136" s="99"/>
      <c r="AF136" s="101" t="s">
        <v>427</v>
      </c>
      <c r="AG136" s="101" t="s">
        <v>427</v>
      </c>
      <c r="AH136" s="101" t="s">
        <v>427</v>
      </c>
      <c r="AI136" s="101" t="s">
        <v>427</v>
      </c>
      <c r="AJ136" s="101" t="s">
        <v>427</v>
      </c>
      <c r="AK136" s="101">
        <v>337556782.52588987</v>
      </c>
      <c r="AL136" s="29" t="s">
        <v>435</v>
      </c>
    </row>
    <row r="137" spans="1:38" ht="26.25" customHeight="1" thickBot="1" x14ac:dyDescent="0.3">
      <c r="A137" s="40" t="s">
        <v>287</v>
      </c>
      <c r="B137" s="40" t="s">
        <v>314</v>
      </c>
      <c r="C137" s="41" t="s">
        <v>315</v>
      </c>
      <c r="D137" s="42"/>
      <c r="E137" s="100" t="s">
        <v>425</v>
      </c>
      <c r="F137" s="100" t="s">
        <v>428</v>
      </c>
      <c r="G137" s="100" t="s">
        <v>425</v>
      </c>
      <c r="H137" s="100" t="s">
        <v>425</v>
      </c>
      <c r="I137" s="100" t="s">
        <v>426</v>
      </c>
      <c r="J137" s="100" t="s">
        <v>426</v>
      </c>
      <c r="K137" s="100" t="s">
        <v>426</v>
      </c>
      <c r="L137" s="100" t="s">
        <v>426</v>
      </c>
      <c r="M137" s="100" t="s">
        <v>425</v>
      </c>
      <c r="N137" s="100" t="s">
        <v>425</v>
      </c>
      <c r="O137" s="100" t="s">
        <v>425</v>
      </c>
      <c r="P137" s="100" t="s">
        <v>425</v>
      </c>
      <c r="Q137" s="100" t="s">
        <v>425</v>
      </c>
      <c r="R137" s="100" t="s">
        <v>425</v>
      </c>
      <c r="S137" s="100" t="s">
        <v>425</v>
      </c>
      <c r="T137" s="100" t="s">
        <v>425</v>
      </c>
      <c r="U137" s="100" t="s">
        <v>425</v>
      </c>
      <c r="V137" s="100" t="s">
        <v>425</v>
      </c>
      <c r="W137" s="100" t="s">
        <v>427</v>
      </c>
      <c r="X137" s="100" t="s">
        <v>427</v>
      </c>
      <c r="Y137" s="100" t="s">
        <v>427</v>
      </c>
      <c r="Z137" s="100" t="s">
        <v>427</v>
      </c>
      <c r="AA137" s="100" t="s">
        <v>427</v>
      </c>
      <c r="AB137" s="100" t="s">
        <v>427</v>
      </c>
      <c r="AC137" s="100" t="s">
        <v>427</v>
      </c>
      <c r="AD137" s="100" t="s">
        <v>427</v>
      </c>
      <c r="AE137" s="99"/>
      <c r="AF137" s="101" t="s">
        <v>427</v>
      </c>
      <c r="AG137" s="101" t="s">
        <v>427</v>
      </c>
      <c r="AH137" s="101" t="s">
        <v>427</v>
      </c>
      <c r="AI137" s="101" t="s">
        <v>427</v>
      </c>
      <c r="AJ137" s="101" t="s">
        <v>427</v>
      </c>
      <c r="AK137" s="101" t="s">
        <v>427</v>
      </c>
      <c r="AL137" s="29" t="s">
        <v>415</v>
      </c>
    </row>
    <row r="138" spans="1:38" ht="26.25" customHeight="1" thickBot="1" x14ac:dyDescent="0.3">
      <c r="A138" s="44" t="s">
        <v>287</v>
      </c>
      <c r="B138" s="44" t="s">
        <v>316</v>
      </c>
      <c r="C138" s="46" t="s">
        <v>317</v>
      </c>
      <c r="D138" s="43"/>
      <c r="E138" s="100" t="s">
        <v>425</v>
      </c>
      <c r="F138" s="100" t="s">
        <v>425</v>
      </c>
      <c r="G138" s="100" t="s">
        <v>425</v>
      </c>
      <c r="H138" s="100" t="s">
        <v>425</v>
      </c>
      <c r="I138" s="100" t="s">
        <v>426</v>
      </c>
      <c r="J138" s="100" t="s">
        <v>426</v>
      </c>
      <c r="K138" s="100" t="s">
        <v>426</v>
      </c>
      <c r="L138" s="100" t="s">
        <v>426</v>
      </c>
      <c r="M138" s="100" t="s">
        <v>427</v>
      </c>
      <c r="N138" s="100" t="s">
        <v>427</v>
      </c>
      <c r="O138" s="100" t="s">
        <v>427</v>
      </c>
      <c r="P138" s="100" t="s">
        <v>427</v>
      </c>
      <c r="Q138" s="100" t="s">
        <v>427</v>
      </c>
      <c r="R138" s="100" t="s">
        <v>427</v>
      </c>
      <c r="S138" s="100" t="s">
        <v>427</v>
      </c>
      <c r="T138" s="100" t="s">
        <v>427</v>
      </c>
      <c r="U138" s="100" t="s">
        <v>427</v>
      </c>
      <c r="V138" s="100" t="s">
        <v>427</v>
      </c>
      <c r="W138" s="100" t="s">
        <v>427</v>
      </c>
      <c r="X138" s="100" t="s">
        <v>427</v>
      </c>
      <c r="Y138" s="100" t="s">
        <v>427</v>
      </c>
      <c r="Z138" s="100" t="s">
        <v>427</v>
      </c>
      <c r="AA138" s="100" t="s">
        <v>427</v>
      </c>
      <c r="AB138" s="100" t="s">
        <v>427</v>
      </c>
      <c r="AC138" s="100" t="s">
        <v>427</v>
      </c>
      <c r="AD138" s="100" t="s">
        <v>427</v>
      </c>
      <c r="AE138" s="99"/>
      <c r="AF138" s="101" t="s">
        <v>427</v>
      </c>
      <c r="AG138" s="101" t="s">
        <v>427</v>
      </c>
      <c r="AH138" s="101" t="s">
        <v>427</v>
      </c>
      <c r="AI138" s="101" t="s">
        <v>427</v>
      </c>
      <c r="AJ138" s="101" t="s">
        <v>427</v>
      </c>
      <c r="AK138" s="101" t="s">
        <v>425</v>
      </c>
      <c r="AL138" s="29" t="s">
        <v>415</v>
      </c>
    </row>
    <row r="139" spans="1:38" ht="26.25" customHeight="1" thickBot="1" x14ac:dyDescent="0.3">
      <c r="A139" s="44" t="s">
        <v>287</v>
      </c>
      <c r="B139" s="44" t="s">
        <v>318</v>
      </c>
      <c r="C139" s="46" t="s">
        <v>376</v>
      </c>
      <c r="D139" s="43"/>
      <c r="E139" s="100" t="s">
        <v>425</v>
      </c>
      <c r="F139" s="100" t="s">
        <v>425</v>
      </c>
      <c r="G139" s="100" t="s">
        <v>425</v>
      </c>
      <c r="H139" s="100" t="s">
        <v>425</v>
      </c>
      <c r="I139" s="100" t="s">
        <v>426</v>
      </c>
      <c r="J139" s="100" t="s">
        <v>426</v>
      </c>
      <c r="K139" s="100" t="s">
        <v>426</v>
      </c>
      <c r="L139" s="100" t="s">
        <v>426</v>
      </c>
      <c r="M139" s="100" t="s">
        <v>427</v>
      </c>
      <c r="N139" s="104">
        <v>1.14022946112E-3</v>
      </c>
      <c r="O139" s="104">
        <v>2.2949275170799999E-3</v>
      </c>
      <c r="P139" s="104">
        <v>2.5349275170800001E-3</v>
      </c>
      <c r="Q139" s="104">
        <v>3.65639308054E-3</v>
      </c>
      <c r="R139" s="104">
        <v>3.4839929906799998E-3</v>
      </c>
      <c r="S139" s="104">
        <v>8.0977943987000003E-3</v>
      </c>
      <c r="T139" s="100" t="s">
        <v>427</v>
      </c>
      <c r="U139" s="100" t="s">
        <v>427</v>
      </c>
      <c r="V139" s="100" t="s">
        <v>427</v>
      </c>
      <c r="W139" s="104">
        <v>3.9716238430000002</v>
      </c>
      <c r="X139" s="100" t="s">
        <v>427</v>
      </c>
      <c r="Y139" s="100" t="s">
        <v>427</v>
      </c>
      <c r="Z139" s="100" t="s">
        <v>427</v>
      </c>
      <c r="AA139" s="100" t="s">
        <v>427</v>
      </c>
      <c r="AB139" s="100" t="s">
        <v>427</v>
      </c>
      <c r="AC139" s="100" t="s">
        <v>427</v>
      </c>
      <c r="AD139" s="100" t="s">
        <v>427</v>
      </c>
      <c r="AE139" s="99"/>
      <c r="AF139" s="101" t="s">
        <v>427</v>
      </c>
      <c r="AG139" s="101" t="s">
        <v>427</v>
      </c>
      <c r="AH139" s="101" t="s">
        <v>427</v>
      </c>
      <c r="AI139" s="101" t="s">
        <v>427</v>
      </c>
      <c r="AJ139" s="101" t="s">
        <v>427</v>
      </c>
      <c r="AK139" s="101" t="s">
        <v>425</v>
      </c>
      <c r="AL139" s="29" t="s">
        <v>434</v>
      </c>
    </row>
    <row r="140" spans="1:38" ht="26.25" customHeight="1" thickBot="1" x14ac:dyDescent="0.3">
      <c r="A140" s="40" t="s">
        <v>320</v>
      </c>
      <c r="B140" s="44" t="s">
        <v>321</v>
      </c>
      <c r="C140" s="41" t="s">
        <v>377</v>
      </c>
      <c r="D140" s="42"/>
      <c r="E140" s="100" t="s">
        <v>429</v>
      </c>
      <c r="F140" s="100" t="s">
        <v>429</v>
      </c>
      <c r="G140" s="100" t="s">
        <v>429</v>
      </c>
      <c r="H140" s="100" t="s">
        <v>429</v>
      </c>
      <c r="I140" s="100" t="s">
        <v>426</v>
      </c>
      <c r="J140" s="100" t="s">
        <v>426</v>
      </c>
      <c r="K140" s="100" t="s">
        <v>426</v>
      </c>
      <c r="L140" s="100" t="s">
        <v>426</v>
      </c>
      <c r="M140" s="100" t="s">
        <v>429</v>
      </c>
      <c r="N140" s="100" t="s">
        <v>429</v>
      </c>
      <c r="O140" s="100" t="s">
        <v>429</v>
      </c>
      <c r="P140" s="100" t="s">
        <v>429</v>
      </c>
      <c r="Q140" s="100" t="s">
        <v>429</v>
      </c>
      <c r="R140" s="100" t="s">
        <v>429</v>
      </c>
      <c r="S140" s="100" t="s">
        <v>429</v>
      </c>
      <c r="T140" s="100" t="s">
        <v>429</v>
      </c>
      <c r="U140" s="100" t="s">
        <v>429</v>
      </c>
      <c r="V140" s="100" t="s">
        <v>429</v>
      </c>
      <c r="W140" s="100" t="s">
        <v>429</v>
      </c>
      <c r="X140" s="100" t="s">
        <v>429</v>
      </c>
      <c r="Y140" s="100" t="s">
        <v>429</v>
      </c>
      <c r="Z140" s="100" t="s">
        <v>429</v>
      </c>
      <c r="AA140" s="100" t="s">
        <v>429</v>
      </c>
      <c r="AB140" s="100" t="s">
        <v>429</v>
      </c>
      <c r="AC140" s="100" t="s">
        <v>429</v>
      </c>
      <c r="AD140" s="100" t="s">
        <v>429</v>
      </c>
      <c r="AE140" s="99"/>
      <c r="AF140" s="101" t="s">
        <v>429</v>
      </c>
      <c r="AG140" s="101" t="s">
        <v>429</v>
      </c>
      <c r="AH140" s="101" t="s">
        <v>429</v>
      </c>
      <c r="AI140" s="101" t="s">
        <v>429</v>
      </c>
      <c r="AJ140" s="101" t="s">
        <v>429</v>
      </c>
      <c r="AK140" s="101" t="s">
        <v>429</v>
      </c>
      <c r="AL140" s="29" t="s">
        <v>411</v>
      </c>
    </row>
    <row r="141" spans="1:38" s="5" customFormat="1" ht="37.5" customHeight="1" thickBot="1" x14ac:dyDescent="0.35">
      <c r="A141" s="59"/>
      <c r="B141" s="60" t="s">
        <v>322</v>
      </c>
      <c r="C141" s="61" t="s">
        <v>387</v>
      </c>
      <c r="D141" s="59" t="s">
        <v>141</v>
      </c>
      <c r="E141" s="105">
        <f>SUM(E14:E140)</f>
        <v>236.03338902545079</v>
      </c>
      <c r="F141" s="105">
        <f t="shared" ref="F141:AD141" si="0">SUM(F14:F140)</f>
        <v>198.1888619817814</v>
      </c>
      <c r="G141" s="105">
        <f t="shared" si="0"/>
        <v>151.62228112228183</v>
      </c>
      <c r="H141" s="105">
        <f t="shared" si="0"/>
        <v>96.990890903126385</v>
      </c>
      <c r="I141" s="105">
        <f t="shared" si="0"/>
        <v>7.2113424074830181</v>
      </c>
      <c r="J141" s="105">
        <f t="shared" si="0"/>
        <v>8.1675036813167932</v>
      </c>
      <c r="K141" s="105">
        <f t="shared" si="0"/>
        <v>9.2071459636745079</v>
      </c>
      <c r="L141" s="105">
        <f t="shared" si="0"/>
        <v>3.4469126870349376</v>
      </c>
      <c r="M141" s="105">
        <f t="shared" si="0"/>
        <v>548.99182537306251</v>
      </c>
      <c r="N141" s="105">
        <f t="shared" si="0"/>
        <v>96.207882915983234</v>
      </c>
      <c r="O141" s="105">
        <f t="shared" si="0"/>
        <v>0.97757794056943137</v>
      </c>
      <c r="P141" s="105">
        <f t="shared" si="0"/>
        <v>0.84833880492186542</v>
      </c>
      <c r="Q141" s="105">
        <f t="shared" si="0"/>
        <v>2.8962524272887196</v>
      </c>
      <c r="R141" s="105">
        <f>SUM(R14:R140)</f>
        <v>6.4841612297614848</v>
      </c>
      <c r="S141" s="105">
        <f t="shared" si="0"/>
        <v>59.5391513188627</v>
      </c>
      <c r="T141" s="105">
        <f t="shared" si="0"/>
        <v>56.567041335378129</v>
      </c>
      <c r="U141" s="105">
        <f t="shared" si="0"/>
        <v>2.8816076733668514</v>
      </c>
      <c r="V141" s="105">
        <f t="shared" si="0"/>
        <v>80.154687069945069</v>
      </c>
      <c r="W141" s="105">
        <f t="shared" si="0"/>
        <v>182.50066266832727</v>
      </c>
      <c r="X141" s="105">
        <f t="shared" si="0"/>
        <v>2.1607657471113457</v>
      </c>
      <c r="Y141" s="105">
        <f t="shared" si="0"/>
        <v>2.3357308030131838</v>
      </c>
      <c r="Z141" s="105">
        <f t="shared" si="0"/>
        <v>1.4111169639057002</v>
      </c>
      <c r="AA141" s="105">
        <f t="shared" si="0"/>
        <v>1.1915154851088106</v>
      </c>
      <c r="AB141" s="105">
        <f t="shared" si="0"/>
        <v>7.0991289977527368</v>
      </c>
      <c r="AC141" s="105">
        <f t="shared" si="0"/>
        <v>39.93919422030406</v>
      </c>
      <c r="AD141" s="105">
        <f t="shared" si="0"/>
        <v>1.7047687570005499</v>
      </c>
      <c r="AE141" s="106"/>
      <c r="AF141" s="107"/>
      <c r="AG141" s="107"/>
      <c r="AH141" s="107"/>
      <c r="AI141" s="107"/>
      <c r="AJ141" s="107"/>
      <c r="AK141" s="107"/>
      <c r="AL141" s="30"/>
    </row>
    <row r="142" spans="1:38" ht="15" customHeight="1" thickBot="1" x14ac:dyDescent="0.4">
      <c r="A142" s="62"/>
      <c r="B142" s="31"/>
      <c r="C142" s="63"/>
      <c r="D142" s="64"/>
      <c r="E142" s="108"/>
      <c r="F142" s="108"/>
      <c r="G142" s="108"/>
      <c r="H142" s="108"/>
      <c r="I142" s="108"/>
      <c r="J142" s="108"/>
      <c r="K142" s="108"/>
      <c r="L142" s="108"/>
      <c r="M142" s="108"/>
      <c r="N142" s="108"/>
      <c r="O142" s="109"/>
      <c r="P142" s="109"/>
      <c r="Q142" s="109"/>
      <c r="R142" s="109"/>
      <c r="S142" s="109"/>
      <c r="T142" s="109"/>
      <c r="U142" s="109"/>
      <c r="V142" s="109"/>
      <c r="W142" s="109"/>
      <c r="X142" s="109"/>
      <c r="Y142" s="109"/>
      <c r="Z142" s="109"/>
      <c r="AA142" s="109"/>
      <c r="AB142" s="109"/>
      <c r="AC142" s="109"/>
      <c r="AD142" s="109"/>
      <c r="AE142" s="110"/>
      <c r="AF142" s="111"/>
      <c r="AG142" s="111"/>
      <c r="AH142" s="111"/>
      <c r="AI142" s="111"/>
      <c r="AJ142" s="111"/>
      <c r="AK142" s="111"/>
      <c r="AL142" s="31"/>
    </row>
    <row r="143" spans="1:38" ht="26.25" customHeight="1" thickBot="1" x14ac:dyDescent="0.3">
      <c r="A143" s="65"/>
      <c r="B143" s="32" t="s">
        <v>346</v>
      </c>
      <c r="C143" s="66" t="s">
        <v>353</v>
      </c>
      <c r="D143" s="67" t="s">
        <v>280</v>
      </c>
      <c r="E143" s="100">
        <v>42.073148564544717</v>
      </c>
      <c r="F143" s="100">
        <v>22.751008360518203</v>
      </c>
      <c r="G143" s="100">
        <v>0.72674451568318432</v>
      </c>
      <c r="H143" s="100">
        <v>0.93009850094492075</v>
      </c>
      <c r="I143" s="100" t="s">
        <v>426</v>
      </c>
      <c r="J143" s="100" t="s">
        <v>426</v>
      </c>
      <c r="K143" s="100" t="s">
        <v>426</v>
      </c>
      <c r="L143" s="100" t="s">
        <v>426</v>
      </c>
      <c r="M143" s="100">
        <v>182.79802218538984</v>
      </c>
      <c r="N143" s="100">
        <v>31.42391045365374</v>
      </c>
      <c r="O143" s="100">
        <v>2.9009470881528312E-4</v>
      </c>
      <c r="P143" s="100">
        <v>1.6537018260421664E-2</v>
      </c>
      <c r="Q143" s="100">
        <v>4.6648525063857905E-4</v>
      </c>
      <c r="R143" s="100">
        <v>1.7820046241817798E-2</v>
      </c>
      <c r="S143" s="100">
        <v>1.2262934245408709E-2</v>
      </c>
      <c r="T143" s="100">
        <v>2.8659413401409322E-3</v>
      </c>
      <c r="U143" s="100">
        <v>3.5278108364659273E-4</v>
      </c>
      <c r="V143" s="100">
        <v>6.0089470046627062E-2</v>
      </c>
      <c r="W143" s="100">
        <v>1.5721434999999999</v>
      </c>
      <c r="X143" s="100">
        <v>4.5016666380000001E-2</v>
      </c>
      <c r="Y143" s="100">
        <v>5.3625414153999997E-2</v>
      </c>
      <c r="Z143" s="100">
        <v>3.8249794455500002E-2</v>
      </c>
      <c r="AA143" s="100">
        <v>4.81908447707E-2</v>
      </c>
      <c r="AB143" s="100">
        <v>0.18508271976020002</v>
      </c>
      <c r="AC143" s="100">
        <v>1.5721433999999999E-3</v>
      </c>
      <c r="AD143" s="101">
        <v>3.2254819999999999E-4</v>
      </c>
      <c r="AE143" s="99"/>
      <c r="AF143" s="101">
        <v>104642.3382268064</v>
      </c>
      <c r="AG143" s="101" t="s">
        <v>427</v>
      </c>
      <c r="AH143" s="101">
        <v>0</v>
      </c>
      <c r="AI143" s="101">
        <v>0</v>
      </c>
      <c r="AJ143" s="101" t="s">
        <v>427</v>
      </c>
      <c r="AK143" s="101" t="s">
        <v>427</v>
      </c>
      <c r="AL143" s="32" t="s">
        <v>50</v>
      </c>
    </row>
    <row r="144" spans="1:38" ht="26.25" customHeight="1" thickBot="1" x14ac:dyDescent="0.3">
      <c r="A144" s="65"/>
      <c r="B144" s="32" t="s">
        <v>347</v>
      </c>
      <c r="C144" s="66" t="s">
        <v>354</v>
      </c>
      <c r="D144" s="67" t="s">
        <v>280</v>
      </c>
      <c r="E144" s="100">
        <v>5.0067397462681216</v>
      </c>
      <c r="F144" s="100">
        <v>0.66648146525372509</v>
      </c>
      <c r="G144" s="100">
        <v>0.13442682267800976</v>
      </c>
      <c r="H144" s="100">
        <v>7.6233809071977144E-3</v>
      </c>
      <c r="I144" s="100" t="s">
        <v>426</v>
      </c>
      <c r="J144" s="100" t="s">
        <v>426</v>
      </c>
      <c r="K144" s="100" t="s">
        <v>426</v>
      </c>
      <c r="L144" s="100" t="s">
        <v>426</v>
      </c>
      <c r="M144" s="100">
        <v>5.1300110320680705</v>
      </c>
      <c r="N144" s="100">
        <v>0.29132433661408785</v>
      </c>
      <c r="O144" s="100">
        <v>1.7198598782255655E-5</v>
      </c>
      <c r="P144" s="100">
        <v>1.6913512327042801E-3</v>
      </c>
      <c r="Q144" s="100">
        <v>3.3343595658792753E-5</v>
      </c>
      <c r="R144" s="100">
        <v>2.631914065099421E-3</v>
      </c>
      <c r="S144" s="100">
        <v>1.7678311124306495E-3</v>
      </c>
      <c r="T144" s="100">
        <v>8.4598423714800922E-5</v>
      </c>
      <c r="U144" s="100">
        <v>3.2289993753074196E-5</v>
      </c>
      <c r="V144" s="100">
        <v>5.7805908183817976E-3</v>
      </c>
      <c r="W144" s="100">
        <v>0.14716390000000001</v>
      </c>
      <c r="X144" s="100">
        <v>6.5691296187E-3</v>
      </c>
      <c r="Y144" s="100">
        <v>7.3907560119000001E-3</v>
      </c>
      <c r="Z144" s="100">
        <v>5.7651521535999999E-3</v>
      </c>
      <c r="AA144" s="100">
        <v>6.1689342094E-3</v>
      </c>
      <c r="AB144" s="100">
        <v>2.5893971993600003E-2</v>
      </c>
      <c r="AC144" s="100">
        <v>1.47164E-4</v>
      </c>
      <c r="AD144" s="101">
        <v>3.2317100000000003E-5</v>
      </c>
      <c r="AE144" s="99"/>
      <c r="AF144" s="101">
        <v>13347.745863791301</v>
      </c>
      <c r="AG144" s="101" t="s">
        <v>427</v>
      </c>
      <c r="AH144" s="101" t="s">
        <v>425</v>
      </c>
      <c r="AI144" s="101">
        <v>0</v>
      </c>
      <c r="AJ144" s="101" t="s">
        <v>427</v>
      </c>
      <c r="AK144" s="101" t="s">
        <v>427</v>
      </c>
      <c r="AL144" s="32" t="s">
        <v>50</v>
      </c>
    </row>
    <row r="145" spans="1:38" ht="26.25" customHeight="1" thickBot="1" x14ac:dyDescent="0.3">
      <c r="A145" s="65"/>
      <c r="B145" s="32" t="s">
        <v>348</v>
      </c>
      <c r="C145" s="66" t="s">
        <v>355</v>
      </c>
      <c r="D145" s="67" t="s">
        <v>280</v>
      </c>
      <c r="E145" s="100">
        <v>44.275875660926452</v>
      </c>
      <c r="F145" s="100">
        <v>2.1698288848504617</v>
      </c>
      <c r="G145" s="100">
        <v>0.52896168928739429</v>
      </c>
      <c r="H145" s="100">
        <v>1.4429803075313059E-2</v>
      </c>
      <c r="I145" s="100" t="s">
        <v>426</v>
      </c>
      <c r="J145" s="100" t="s">
        <v>426</v>
      </c>
      <c r="K145" s="100" t="s">
        <v>426</v>
      </c>
      <c r="L145" s="100" t="s">
        <v>426</v>
      </c>
      <c r="M145" s="100">
        <v>9.8331839808668988</v>
      </c>
      <c r="N145" s="100">
        <v>9.2376804477214049E-3</v>
      </c>
      <c r="O145" s="100">
        <v>6.0166316714260367E-5</v>
      </c>
      <c r="P145" s="100">
        <v>6.373723144266881E-3</v>
      </c>
      <c r="Q145" s="100">
        <v>1.2030138200896299E-4</v>
      </c>
      <c r="R145" s="100">
        <v>1.0219617198206774E-2</v>
      </c>
      <c r="S145" s="100">
        <v>6.8532410956466212E-3</v>
      </c>
      <c r="T145" s="100">
        <v>2.4113403815040715E-4</v>
      </c>
      <c r="U145" s="100">
        <v>1.202701305894053E-4</v>
      </c>
      <c r="V145" s="100">
        <v>2.1647685963506223E-2</v>
      </c>
      <c r="W145" s="100">
        <v>0.31295970000000001</v>
      </c>
      <c r="X145" s="100">
        <v>4.4716706550999999E-3</v>
      </c>
      <c r="Y145" s="100">
        <v>2.7078450078100003E-2</v>
      </c>
      <c r="Z145" s="100">
        <v>3.0258304766399999E-2</v>
      </c>
      <c r="AA145" s="100">
        <v>6.9559321301999998E-3</v>
      </c>
      <c r="AB145" s="100">
        <v>6.8764357629800002E-2</v>
      </c>
      <c r="AC145" s="100">
        <v>2.0840149999999999E-4</v>
      </c>
      <c r="AD145" s="101">
        <v>5.9180700000000001E-5</v>
      </c>
      <c r="AE145" s="99"/>
      <c r="AF145" s="101">
        <v>51336.326664383203</v>
      </c>
      <c r="AG145" s="101" t="s">
        <v>427</v>
      </c>
      <c r="AH145" s="101">
        <v>9.0224170428000008</v>
      </c>
      <c r="AI145" s="101">
        <v>0</v>
      </c>
      <c r="AJ145" s="101" t="s">
        <v>427</v>
      </c>
      <c r="AK145" s="101" t="s">
        <v>427</v>
      </c>
      <c r="AL145" s="32" t="s">
        <v>50</v>
      </c>
    </row>
    <row r="146" spans="1:38" ht="26.25" customHeight="1" thickBot="1" x14ac:dyDescent="0.3">
      <c r="A146" s="65"/>
      <c r="B146" s="32" t="s">
        <v>349</v>
      </c>
      <c r="C146" s="66" t="s">
        <v>356</v>
      </c>
      <c r="D146" s="67" t="s">
        <v>280</v>
      </c>
      <c r="E146" s="100">
        <v>0.18215232303558379</v>
      </c>
      <c r="F146" s="100">
        <v>3.8070904997197537</v>
      </c>
      <c r="G146" s="100">
        <v>4.7079527448302743E-3</v>
      </c>
      <c r="H146" s="100">
        <v>1.4516667814732909E-3</v>
      </c>
      <c r="I146" s="100" t="s">
        <v>426</v>
      </c>
      <c r="J146" s="100" t="s">
        <v>426</v>
      </c>
      <c r="K146" s="100" t="s">
        <v>426</v>
      </c>
      <c r="L146" s="100" t="s">
        <v>426</v>
      </c>
      <c r="M146" s="100">
        <v>16.488139156378011</v>
      </c>
      <c r="N146" s="100">
        <v>0.84487154377374885</v>
      </c>
      <c r="O146" s="100">
        <v>1.1081960048176253E-3</v>
      </c>
      <c r="P146" s="100">
        <v>2.6596875896119077E-4</v>
      </c>
      <c r="Q146" s="100">
        <v>9.1713365159031296E-6</v>
      </c>
      <c r="R146" s="100">
        <v>4.832942405670556E-3</v>
      </c>
      <c r="S146" s="100">
        <v>0.18816818961101286</v>
      </c>
      <c r="T146" s="100">
        <v>7.7776355052416564E-3</v>
      </c>
      <c r="U146" s="100">
        <v>1.103362312798004E-3</v>
      </c>
      <c r="V146" s="100">
        <v>0.10981525437842815</v>
      </c>
      <c r="W146" s="100">
        <v>1.9500799999999999E-2</v>
      </c>
      <c r="X146" s="100">
        <v>2.9715580740000006E-4</v>
      </c>
      <c r="Y146" s="100">
        <v>5.4478264799999996E-4</v>
      </c>
      <c r="Z146" s="100">
        <v>1.8572317350000001E-4</v>
      </c>
      <c r="AA146" s="100">
        <v>6.376429117E-4</v>
      </c>
      <c r="AB146" s="100">
        <v>1.6653045405999999E-3</v>
      </c>
      <c r="AC146" s="100">
        <v>1.9500999999999998E-5</v>
      </c>
      <c r="AD146" s="101">
        <v>1.9500500000000001E-5</v>
      </c>
      <c r="AE146" s="99"/>
      <c r="AF146" s="101">
        <v>1338.2202821571</v>
      </c>
      <c r="AG146" s="101" t="s">
        <v>427</v>
      </c>
      <c r="AH146" s="101" t="s">
        <v>425</v>
      </c>
      <c r="AI146" s="101">
        <v>0</v>
      </c>
      <c r="AJ146" s="101" t="s">
        <v>427</v>
      </c>
      <c r="AK146" s="101" t="s">
        <v>427</v>
      </c>
      <c r="AL146" s="32" t="s">
        <v>50</v>
      </c>
    </row>
    <row r="147" spans="1:38" ht="26.25" customHeight="1" thickBot="1" x14ac:dyDescent="0.3">
      <c r="A147" s="65"/>
      <c r="B147" s="32" t="s">
        <v>350</v>
      </c>
      <c r="C147" s="66" t="s">
        <v>357</v>
      </c>
      <c r="D147" s="67" t="s">
        <v>280</v>
      </c>
      <c r="E147" s="100" t="s">
        <v>427</v>
      </c>
      <c r="F147" s="100">
        <v>4.0484598604701514</v>
      </c>
      <c r="G147" s="100" t="s">
        <v>427</v>
      </c>
      <c r="H147" s="100" t="s">
        <v>427</v>
      </c>
      <c r="I147" s="100" t="s">
        <v>426</v>
      </c>
      <c r="J147" s="100" t="s">
        <v>426</v>
      </c>
      <c r="K147" s="100" t="s">
        <v>426</v>
      </c>
      <c r="L147" s="100" t="s">
        <v>426</v>
      </c>
      <c r="M147" s="100" t="s">
        <v>427</v>
      </c>
      <c r="N147" s="100">
        <v>0</v>
      </c>
      <c r="O147" s="100">
        <v>0</v>
      </c>
      <c r="P147" s="100" t="s">
        <v>427</v>
      </c>
      <c r="Q147" s="100">
        <v>0</v>
      </c>
      <c r="R147" s="100">
        <v>0</v>
      </c>
      <c r="S147" s="100">
        <v>0</v>
      </c>
      <c r="T147" s="100">
        <v>0</v>
      </c>
      <c r="U147" s="100">
        <v>0</v>
      </c>
      <c r="V147" s="100">
        <v>0</v>
      </c>
      <c r="W147" s="100" t="s">
        <v>427</v>
      </c>
      <c r="X147" s="100" t="s">
        <v>427</v>
      </c>
      <c r="Y147" s="100" t="s">
        <v>427</v>
      </c>
      <c r="Z147" s="100" t="s">
        <v>427</v>
      </c>
      <c r="AA147" s="100" t="s">
        <v>427</v>
      </c>
      <c r="AB147" s="100" t="s">
        <v>427</v>
      </c>
      <c r="AC147" s="100" t="s">
        <v>427</v>
      </c>
      <c r="AD147" s="101" t="s">
        <v>427</v>
      </c>
      <c r="AE147" s="99"/>
      <c r="AF147" s="101">
        <v>187.85031884809999</v>
      </c>
      <c r="AG147" s="101" t="s">
        <v>427</v>
      </c>
      <c r="AH147" s="101" t="s">
        <v>427</v>
      </c>
      <c r="AI147" s="101">
        <v>0</v>
      </c>
      <c r="AJ147" s="101" t="s">
        <v>427</v>
      </c>
      <c r="AK147" s="101" t="s">
        <v>427</v>
      </c>
      <c r="AL147" s="32" t="s">
        <v>50</v>
      </c>
    </row>
    <row r="148" spans="1:38" ht="26.25" customHeight="1" thickBot="1" x14ac:dyDescent="0.3">
      <c r="A148" s="65"/>
      <c r="B148" s="32" t="s">
        <v>351</v>
      </c>
      <c r="C148" s="66" t="s">
        <v>358</v>
      </c>
      <c r="D148" s="67" t="s">
        <v>280</v>
      </c>
      <c r="E148" s="100" t="s">
        <v>427</v>
      </c>
      <c r="F148" s="100" t="s">
        <v>427</v>
      </c>
      <c r="G148" s="100" t="s">
        <v>427</v>
      </c>
      <c r="H148" s="100" t="s">
        <v>427</v>
      </c>
      <c r="I148" s="100" t="s">
        <v>426</v>
      </c>
      <c r="J148" s="100" t="s">
        <v>426</v>
      </c>
      <c r="K148" s="100" t="s">
        <v>426</v>
      </c>
      <c r="L148" s="100" t="s">
        <v>426</v>
      </c>
      <c r="M148" s="100" t="s">
        <v>427</v>
      </c>
      <c r="N148" s="100">
        <v>4.2954542856585931</v>
      </c>
      <c r="O148" s="100">
        <v>1.9134643496438744E-2</v>
      </c>
      <c r="P148" s="100">
        <v>0</v>
      </c>
      <c r="Q148" s="100">
        <v>4.9247412130901988E-2</v>
      </c>
      <c r="R148" s="100">
        <v>1.5997890341920251</v>
      </c>
      <c r="S148" s="100">
        <v>35.096198621398635</v>
      </c>
      <c r="T148" s="100">
        <v>0.24790499798907137</v>
      </c>
      <c r="U148" s="100">
        <v>2.9914065050289373E-2</v>
      </c>
      <c r="V148" s="100">
        <v>11.968448321359165</v>
      </c>
      <c r="W148" s="100" t="s">
        <v>425</v>
      </c>
      <c r="X148" s="100" t="s">
        <v>425</v>
      </c>
      <c r="Y148" s="100" t="s">
        <v>425</v>
      </c>
      <c r="Z148" s="100" t="s">
        <v>425</v>
      </c>
      <c r="AA148" s="100" t="s">
        <v>425</v>
      </c>
      <c r="AB148" s="100" t="s">
        <v>425</v>
      </c>
      <c r="AC148" s="100" t="s">
        <v>425</v>
      </c>
      <c r="AD148" s="101" t="s">
        <v>425</v>
      </c>
      <c r="AE148" s="99"/>
      <c r="AF148" s="101" t="s">
        <v>427</v>
      </c>
      <c r="AG148" s="101" t="s">
        <v>427</v>
      </c>
      <c r="AH148" s="101" t="s">
        <v>427</v>
      </c>
      <c r="AI148" s="101" t="s">
        <v>427</v>
      </c>
      <c r="AJ148" s="101" t="s">
        <v>427</v>
      </c>
      <c r="AK148" s="101">
        <v>50588.038893693054</v>
      </c>
      <c r="AL148" s="32" t="s">
        <v>412</v>
      </c>
    </row>
    <row r="149" spans="1:38" ht="26.25" customHeight="1" thickBot="1" x14ac:dyDescent="0.3">
      <c r="A149" s="65"/>
      <c r="B149" s="32" t="s">
        <v>352</v>
      </c>
      <c r="C149" s="66" t="s">
        <v>359</v>
      </c>
      <c r="D149" s="67" t="s">
        <v>280</v>
      </c>
      <c r="E149" s="100" t="s">
        <v>427</v>
      </c>
      <c r="F149" s="100" t="s">
        <v>427</v>
      </c>
      <c r="G149" s="100" t="s">
        <v>427</v>
      </c>
      <c r="H149" s="100" t="s">
        <v>427</v>
      </c>
      <c r="I149" s="100" t="s">
        <v>426</v>
      </c>
      <c r="J149" s="100" t="s">
        <v>426</v>
      </c>
      <c r="K149" s="100" t="s">
        <v>426</v>
      </c>
      <c r="L149" s="100" t="s">
        <v>426</v>
      </c>
      <c r="M149" s="100" t="s">
        <v>427</v>
      </c>
      <c r="N149" s="100">
        <v>0</v>
      </c>
      <c r="O149" s="100">
        <v>0</v>
      </c>
      <c r="P149" s="100" t="s">
        <v>425</v>
      </c>
      <c r="Q149" s="100">
        <v>0</v>
      </c>
      <c r="R149" s="100">
        <v>0</v>
      </c>
      <c r="S149" s="100">
        <v>0</v>
      </c>
      <c r="T149" s="100">
        <v>0</v>
      </c>
      <c r="U149" s="100">
        <v>0</v>
      </c>
      <c r="V149" s="100">
        <v>0</v>
      </c>
      <c r="W149" s="100" t="s">
        <v>425</v>
      </c>
      <c r="X149" s="100" t="s">
        <v>425</v>
      </c>
      <c r="Y149" s="100" t="s">
        <v>425</v>
      </c>
      <c r="Z149" s="100" t="s">
        <v>425</v>
      </c>
      <c r="AA149" s="100" t="s">
        <v>425</v>
      </c>
      <c r="AB149" s="100" t="s">
        <v>425</v>
      </c>
      <c r="AC149" s="100" t="s">
        <v>425</v>
      </c>
      <c r="AD149" s="101" t="s">
        <v>425</v>
      </c>
      <c r="AE149" s="99"/>
      <c r="AF149" s="101" t="s">
        <v>427</v>
      </c>
      <c r="AG149" s="101" t="s">
        <v>427</v>
      </c>
      <c r="AH149" s="101" t="s">
        <v>427</v>
      </c>
      <c r="AI149" s="101" t="s">
        <v>427</v>
      </c>
      <c r="AJ149" s="101" t="s">
        <v>427</v>
      </c>
      <c r="AK149" s="101">
        <v>50588.038893693054</v>
      </c>
      <c r="AL149" s="32" t="s">
        <v>412</v>
      </c>
    </row>
    <row r="150" spans="1:38" ht="15" customHeight="1" thickBot="1" x14ac:dyDescent="0.4">
      <c r="A150" s="73"/>
      <c r="B150" s="74"/>
      <c r="C150" s="74"/>
      <c r="D150" s="64"/>
      <c r="E150" s="108"/>
      <c r="F150" s="108"/>
      <c r="G150" s="108"/>
      <c r="H150" s="108"/>
      <c r="I150" s="108"/>
      <c r="J150" s="108"/>
      <c r="K150" s="108"/>
      <c r="L150" s="108"/>
      <c r="M150" s="108"/>
      <c r="N150" s="108"/>
      <c r="O150" s="112"/>
      <c r="P150" s="112"/>
      <c r="Q150" s="112"/>
      <c r="R150" s="112"/>
      <c r="S150" s="112"/>
      <c r="T150" s="112"/>
      <c r="U150" s="112"/>
      <c r="V150" s="112"/>
      <c r="W150" s="112"/>
      <c r="X150" s="112"/>
      <c r="Y150" s="112"/>
      <c r="Z150" s="112"/>
      <c r="AA150" s="112"/>
      <c r="AB150" s="112"/>
      <c r="AC150" s="112"/>
      <c r="AD150" s="112"/>
      <c r="AE150" s="113"/>
      <c r="AF150" s="114"/>
      <c r="AG150" s="114"/>
      <c r="AH150" s="114"/>
      <c r="AI150" s="114"/>
      <c r="AJ150" s="114"/>
      <c r="AK150" s="114"/>
      <c r="AL150" s="35"/>
    </row>
    <row r="151" spans="1:38" ht="26.25" customHeight="1" thickBot="1" x14ac:dyDescent="0.3">
      <c r="A151" s="68"/>
      <c r="B151" s="33" t="s">
        <v>324</v>
      </c>
      <c r="C151" s="69" t="s">
        <v>368</v>
      </c>
      <c r="D151" s="68"/>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6"/>
      <c r="AF151" s="117"/>
      <c r="AG151" s="117"/>
      <c r="AH151" s="117"/>
      <c r="AI151" s="117"/>
      <c r="AJ151" s="117"/>
      <c r="AK151" s="117"/>
      <c r="AL151" s="33"/>
    </row>
    <row r="152" spans="1:38" ht="37.5" customHeight="1" thickBot="1" x14ac:dyDescent="0.3">
      <c r="A152" s="70"/>
      <c r="B152" s="71" t="s">
        <v>366</v>
      </c>
      <c r="C152" s="72" t="s">
        <v>363</v>
      </c>
      <c r="D152" s="70" t="s">
        <v>296</v>
      </c>
      <c r="E152" s="118">
        <f>E141 + E151 + IF(AND(OR($B$4="AT",$B$4="BE",$B$4="CH",$B$4="GB",$B$4="IE",$B$4="LT",$B$4="LU",$B$4="NL"),SUM(E143:E149)&gt;0),SUM(E143:E149)-SUM(E27:E33),0)</f>
        <v>216.76013077931879</v>
      </c>
      <c r="F152" s="118">
        <f t="shared" ref="F152:AD152" si="1">F141 + F151 + IF(AND(OR($B$4="AT",$B$4="BE",$B$4="CH",$B$4="GB",$B$4="IE",$B$4="LT",$B$4="LU",$B$4="NL"),SUM(F143:F149)&gt;0),SUM(F143:F149)-SUM(F27:F33),0)</f>
        <v>186.89975507806918</v>
      </c>
      <c r="G152" s="118">
        <f t="shared" si="1"/>
        <v>149.79013848277052</v>
      </c>
      <c r="H152" s="118">
        <f t="shared" si="1"/>
        <v>97.033587441710296</v>
      </c>
      <c r="I152" s="118">
        <f t="shared" si="1"/>
        <v>7.2113424074830181</v>
      </c>
      <c r="J152" s="118">
        <f t="shared" si="1"/>
        <v>8.1675036813167932</v>
      </c>
      <c r="K152" s="118">
        <f t="shared" si="1"/>
        <v>9.2071459636745079</v>
      </c>
      <c r="L152" s="118">
        <f t="shared" si="1"/>
        <v>3.4469126870349376</v>
      </c>
      <c r="M152" s="118">
        <f t="shared" si="1"/>
        <v>469.66372430828034</v>
      </c>
      <c r="N152" s="118">
        <f t="shared" si="1"/>
        <v>82.733707741759005</v>
      </c>
      <c r="O152" s="118">
        <f t="shared" si="1"/>
        <v>0.97300563831013009</v>
      </c>
      <c r="P152" s="118">
        <f t="shared" si="1"/>
        <v>0.84259409541434205</v>
      </c>
      <c r="Q152" s="118">
        <f t="shared" si="1"/>
        <v>2.8856196463896437</v>
      </c>
      <c r="R152" s="118">
        <f t="shared" si="1"/>
        <v>6.1359661711310256</v>
      </c>
      <c r="S152" s="118">
        <f t="shared" si="1"/>
        <v>51.986258217596891</v>
      </c>
      <c r="T152" s="118">
        <f t="shared" si="1"/>
        <v>56.510374264694796</v>
      </c>
      <c r="U152" s="118">
        <f t="shared" si="1"/>
        <v>2.8748455380210358</v>
      </c>
      <c r="V152" s="118">
        <f t="shared" si="1"/>
        <v>77.600819167318662</v>
      </c>
      <c r="W152" s="118">
        <f t="shared" si="1"/>
        <v>182.07312756832727</v>
      </c>
      <c r="X152" s="118">
        <f t="shared" si="1"/>
        <v>2.1517916668349457</v>
      </c>
      <c r="Y152" s="118">
        <f t="shared" si="1"/>
        <v>2.321653641366384</v>
      </c>
      <c r="Z152" s="118">
        <f t="shared" si="1"/>
        <v>1.4005457213316002</v>
      </c>
      <c r="AA152" s="118">
        <f t="shared" si="1"/>
        <v>1.1802366456068105</v>
      </c>
      <c r="AB152" s="118">
        <f t="shared" si="1"/>
        <v>7.0542276737534371</v>
      </c>
      <c r="AC152" s="118">
        <f t="shared" si="1"/>
        <v>39.938779524504056</v>
      </c>
      <c r="AD152" s="118">
        <f t="shared" si="1"/>
        <v>1.7046757390005498</v>
      </c>
      <c r="AE152" s="119"/>
      <c r="AF152" s="120"/>
      <c r="AG152" s="120"/>
      <c r="AH152" s="120"/>
      <c r="AI152" s="120"/>
      <c r="AJ152" s="120"/>
      <c r="AK152" s="120"/>
      <c r="AL152" s="34"/>
    </row>
    <row r="153" spans="1:38" ht="26.25" customHeight="1" thickBot="1" x14ac:dyDescent="0.3">
      <c r="A153" s="68"/>
      <c r="B153" s="33" t="s">
        <v>325</v>
      </c>
      <c r="C153" s="69" t="s">
        <v>369</v>
      </c>
      <c r="D153" s="68" t="s">
        <v>319</v>
      </c>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6"/>
      <c r="AF153" s="117"/>
      <c r="AG153" s="117"/>
      <c r="AH153" s="117"/>
      <c r="AI153" s="117"/>
      <c r="AJ153" s="117"/>
      <c r="AK153" s="117"/>
      <c r="AL153" s="33"/>
    </row>
    <row r="154" spans="1:38" ht="37.5" customHeight="1" thickBot="1" x14ac:dyDescent="0.3">
      <c r="A154" s="70"/>
      <c r="B154" s="71" t="s">
        <v>367</v>
      </c>
      <c r="C154" s="72" t="s">
        <v>364</v>
      </c>
      <c r="D154" s="70" t="s">
        <v>323</v>
      </c>
      <c r="E154" s="118">
        <f>E141 + E153 - IF(OR($B$6=2005,$B$6&gt;=2020),SUM(E99:E122),0) + IF(AND(OR($B$4="AT",$B$4="BE",$B$4="CH",$B$4="GB",$B$4="IE",$B$4="LT",$B$4="LU",$B$4="NL"),SUM(E143:E149)&gt;0),SUM(E143:E149)-SUM(E27:E33),0)</f>
        <v>216.76013077931879</v>
      </c>
      <c r="F154" s="118">
        <f>F141 + F153 - IF(OR($B$6=2005,$B$6&gt;=2020),SUM(F99:F122),0) + IF(AND(OR($B$4="AT",$B$4="BE",$B$4="CH",$B$4="GB",$B$4="IE",$B$4="LT",$B$4="LU",$B$4="NL"),SUM(F143:F149)&gt;0),SUM(F143:F149)-SUM(F27:F33),0)</f>
        <v>186.89975507806918</v>
      </c>
      <c r="G154" s="118">
        <f>G141 + G153 + IF(AND(OR($B$4="AT",$B$4="BE",$B$4="CH",$B$4="GB",$B$4="IE",$B$4="LT",$B$4="LU",$B$4="NL"),SUM(G143:G149)&gt;0),SUM(G143:G149)-SUM(G27:G33),0)</f>
        <v>149.79013848277052</v>
      </c>
      <c r="H154" s="118">
        <f t="shared" ref="H154:AD154" si="2">H141 + H153 + IF(AND(OR($B$4="AT",$B$4="BE",$B$4="CH",$B$4="GB",$B$4="IE",$B$4="LT",$B$4="LU",$B$4="NL"),SUM(H143:H149)&gt;0),SUM(H143:H149)-SUM(H27:H33),0)</f>
        <v>97.033587441710296</v>
      </c>
      <c r="I154" s="118">
        <f t="shared" si="2"/>
        <v>7.2113424074830181</v>
      </c>
      <c r="J154" s="118">
        <f t="shared" si="2"/>
        <v>8.1675036813167932</v>
      </c>
      <c r="K154" s="118">
        <f t="shared" si="2"/>
        <v>9.2071459636745079</v>
      </c>
      <c r="L154" s="118">
        <f t="shared" si="2"/>
        <v>3.4469126870349376</v>
      </c>
      <c r="M154" s="118">
        <f t="shared" si="2"/>
        <v>469.66372430828034</v>
      </c>
      <c r="N154" s="118">
        <f t="shared" si="2"/>
        <v>82.733707741759005</v>
      </c>
      <c r="O154" s="118">
        <f t="shared" si="2"/>
        <v>0.97300563831013009</v>
      </c>
      <c r="P154" s="118">
        <f t="shared" si="2"/>
        <v>0.84259409541434205</v>
      </c>
      <c r="Q154" s="118">
        <f t="shared" si="2"/>
        <v>2.8856196463896437</v>
      </c>
      <c r="R154" s="118">
        <f t="shared" si="2"/>
        <v>6.1359661711310256</v>
      </c>
      <c r="S154" s="118">
        <f t="shared" si="2"/>
        <v>51.986258217596891</v>
      </c>
      <c r="T154" s="118">
        <f t="shared" si="2"/>
        <v>56.510374264694796</v>
      </c>
      <c r="U154" s="118">
        <f t="shared" si="2"/>
        <v>2.8748455380210358</v>
      </c>
      <c r="V154" s="118">
        <f t="shared" si="2"/>
        <v>77.600819167318662</v>
      </c>
      <c r="W154" s="118">
        <f t="shared" si="2"/>
        <v>182.07312756832727</v>
      </c>
      <c r="X154" s="118">
        <f t="shared" si="2"/>
        <v>2.1517916668349457</v>
      </c>
      <c r="Y154" s="118">
        <f t="shared" si="2"/>
        <v>2.321653641366384</v>
      </c>
      <c r="Z154" s="118">
        <f t="shared" si="2"/>
        <v>1.4005457213316002</v>
      </c>
      <c r="AA154" s="118">
        <f t="shared" si="2"/>
        <v>1.1802366456068105</v>
      </c>
      <c r="AB154" s="118">
        <f t="shared" si="2"/>
        <v>7.0542276737534371</v>
      </c>
      <c r="AC154" s="118">
        <f t="shared" si="2"/>
        <v>39.938779524504056</v>
      </c>
      <c r="AD154" s="118">
        <f t="shared" si="2"/>
        <v>1.7046757390005498</v>
      </c>
      <c r="AE154" s="121"/>
      <c r="AF154" s="120"/>
      <c r="AG154" s="120"/>
      <c r="AH154" s="120"/>
      <c r="AI154" s="120"/>
      <c r="AJ154" s="120"/>
      <c r="AK154" s="120"/>
      <c r="AL154" s="34"/>
    </row>
    <row r="155" spans="1:38" ht="15" customHeight="1" thickBot="1" x14ac:dyDescent="0.4">
      <c r="A155" s="73"/>
      <c r="B155" s="74"/>
      <c r="C155" s="74"/>
      <c r="D155" s="64"/>
      <c r="E155" s="108"/>
      <c r="F155" s="108"/>
      <c r="G155" s="108"/>
      <c r="H155" s="108"/>
      <c r="I155" s="108"/>
      <c r="J155" s="108"/>
      <c r="K155" s="108"/>
      <c r="L155" s="108"/>
      <c r="M155" s="108"/>
      <c r="N155" s="108"/>
      <c r="O155" s="112"/>
      <c r="P155" s="112"/>
      <c r="Q155" s="112"/>
      <c r="R155" s="112"/>
      <c r="S155" s="112"/>
      <c r="T155" s="112"/>
      <c r="U155" s="112"/>
      <c r="V155" s="112"/>
      <c r="W155" s="112"/>
      <c r="X155" s="112"/>
      <c r="Y155" s="112"/>
      <c r="Z155" s="112"/>
      <c r="AA155" s="112"/>
      <c r="AB155" s="112"/>
      <c r="AC155" s="112"/>
      <c r="AD155" s="112"/>
      <c r="AE155" s="113"/>
      <c r="AF155" s="114"/>
      <c r="AG155" s="114"/>
      <c r="AH155" s="114"/>
      <c r="AI155" s="114"/>
      <c r="AJ155" s="114"/>
      <c r="AK155" s="114"/>
      <c r="AL155" s="35"/>
    </row>
    <row r="156" spans="1:38" ht="26.25" customHeight="1" thickBot="1" x14ac:dyDescent="0.3">
      <c r="A156" s="75" t="s">
        <v>362</v>
      </c>
      <c r="B156" s="76"/>
      <c r="C156" s="76"/>
      <c r="D156" s="7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3"/>
      <c r="AF156" s="124"/>
      <c r="AG156" s="124"/>
      <c r="AH156" s="124"/>
      <c r="AI156" s="124"/>
      <c r="AJ156" s="124"/>
      <c r="AK156" s="124"/>
      <c r="AL156" s="36"/>
    </row>
    <row r="157" spans="1:38" ht="26.25" customHeight="1" thickBot="1" x14ac:dyDescent="0.3">
      <c r="A157" s="37" t="s">
        <v>326</v>
      </c>
      <c r="B157" s="37" t="s">
        <v>327</v>
      </c>
      <c r="C157" s="77" t="s">
        <v>328</v>
      </c>
      <c r="D157" s="78"/>
      <c r="E157" s="125">
        <v>15.1640522971888</v>
      </c>
      <c r="F157" s="125">
        <v>0.225234300118546</v>
      </c>
      <c r="G157" s="125">
        <v>0.89654900733048104</v>
      </c>
      <c r="H157" s="126" t="s">
        <v>425</v>
      </c>
      <c r="I157" s="126" t="s">
        <v>426</v>
      </c>
      <c r="J157" s="126" t="s">
        <v>426</v>
      </c>
      <c r="K157" s="126" t="s">
        <v>426</v>
      </c>
      <c r="L157" s="126" t="s">
        <v>426</v>
      </c>
      <c r="M157" s="127">
        <v>2.1026829487624101</v>
      </c>
      <c r="N157" s="126" t="s">
        <v>425</v>
      </c>
      <c r="O157" s="126" t="s">
        <v>425</v>
      </c>
      <c r="P157" s="126" t="s">
        <v>425</v>
      </c>
      <c r="Q157" s="126" t="s">
        <v>425</v>
      </c>
      <c r="R157" s="126" t="s">
        <v>425</v>
      </c>
      <c r="S157" s="126" t="s">
        <v>425</v>
      </c>
      <c r="T157" s="126" t="s">
        <v>425</v>
      </c>
      <c r="U157" s="126" t="s">
        <v>425</v>
      </c>
      <c r="V157" s="126" t="s">
        <v>425</v>
      </c>
      <c r="W157" s="126" t="s">
        <v>425</v>
      </c>
      <c r="X157" s="126" t="s">
        <v>425</v>
      </c>
      <c r="Y157" s="126" t="s">
        <v>425</v>
      </c>
      <c r="Z157" s="126" t="s">
        <v>425</v>
      </c>
      <c r="AA157" s="126" t="s">
        <v>425</v>
      </c>
      <c r="AB157" s="126" t="s">
        <v>425</v>
      </c>
      <c r="AC157" s="126" t="s">
        <v>427</v>
      </c>
      <c r="AD157" s="126" t="s">
        <v>427</v>
      </c>
      <c r="AE157" s="119"/>
      <c r="AF157" s="126">
        <v>47068.824719067343</v>
      </c>
      <c r="AG157" s="126" t="s">
        <v>427</v>
      </c>
      <c r="AH157" s="126" t="s">
        <v>427</v>
      </c>
      <c r="AI157" s="126" t="s">
        <v>427</v>
      </c>
      <c r="AJ157" s="126" t="s">
        <v>427</v>
      </c>
      <c r="AK157" s="126" t="s">
        <v>427</v>
      </c>
      <c r="AL157" s="37" t="s">
        <v>50</v>
      </c>
    </row>
    <row r="158" spans="1:38" ht="26.25" customHeight="1" thickBot="1" x14ac:dyDescent="0.3">
      <c r="A158" s="37" t="s">
        <v>326</v>
      </c>
      <c r="B158" s="37" t="s">
        <v>329</v>
      </c>
      <c r="C158" s="77" t="s">
        <v>330</v>
      </c>
      <c r="D158" s="78"/>
      <c r="E158" s="125">
        <v>3.5015583106174503E-2</v>
      </c>
      <c r="F158" s="125">
        <v>5.1406396871131101E-3</v>
      </c>
      <c r="G158" s="125">
        <v>2.0962176678031102E-3</v>
      </c>
      <c r="H158" s="126" t="s">
        <v>425</v>
      </c>
      <c r="I158" s="126" t="s">
        <v>426</v>
      </c>
      <c r="J158" s="126" t="s">
        <v>426</v>
      </c>
      <c r="K158" s="126" t="s">
        <v>426</v>
      </c>
      <c r="L158" s="126" t="s">
        <v>426</v>
      </c>
      <c r="M158" s="127">
        <v>0.27798194397910297</v>
      </c>
      <c r="N158" s="126" t="s">
        <v>425</v>
      </c>
      <c r="O158" s="126" t="s">
        <v>425</v>
      </c>
      <c r="P158" s="126" t="s">
        <v>425</v>
      </c>
      <c r="Q158" s="126" t="s">
        <v>425</v>
      </c>
      <c r="R158" s="126" t="s">
        <v>425</v>
      </c>
      <c r="S158" s="126" t="s">
        <v>425</v>
      </c>
      <c r="T158" s="126" t="s">
        <v>425</v>
      </c>
      <c r="U158" s="126" t="s">
        <v>425</v>
      </c>
      <c r="V158" s="126" t="s">
        <v>425</v>
      </c>
      <c r="W158" s="126" t="s">
        <v>425</v>
      </c>
      <c r="X158" s="126" t="s">
        <v>425</v>
      </c>
      <c r="Y158" s="126" t="s">
        <v>425</v>
      </c>
      <c r="Z158" s="126" t="s">
        <v>425</v>
      </c>
      <c r="AA158" s="126" t="s">
        <v>425</v>
      </c>
      <c r="AB158" s="126" t="s">
        <v>425</v>
      </c>
      <c r="AC158" s="126" t="s">
        <v>427</v>
      </c>
      <c r="AD158" s="126" t="s">
        <v>427</v>
      </c>
      <c r="AE158" s="119"/>
      <c r="AF158" s="126">
        <v>110.09941423315423</v>
      </c>
      <c r="AG158" s="126" t="s">
        <v>427</v>
      </c>
      <c r="AH158" s="126" t="s">
        <v>427</v>
      </c>
      <c r="AI158" s="126" t="s">
        <v>427</v>
      </c>
      <c r="AJ158" s="126" t="s">
        <v>427</v>
      </c>
      <c r="AK158" s="126" t="s">
        <v>427</v>
      </c>
      <c r="AL158" s="37" t="s">
        <v>50</v>
      </c>
    </row>
    <row r="159" spans="1:38" ht="26.25" customHeight="1" thickBot="1" x14ac:dyDescent="0.3">
      <c r="A159" s="37" t="s">
        <v>331</v>
      </c>
      <c r="B159" s="37" t="s">
        <v>332</v>
      </c>
      <c r="C159" s="77" t="s">
        <v>410</v>
      </c>
      <c r="D159" s="78"/>
      <c r="E159" s="125">
        <v>20.536020143636048</v>
      </c>
      <c r="F159" s="125">
        <v>1.1413663578784257</v>
      </c>
      <c r="G159" s="125">
        <v>13.03453159114412</v>
      </c>
      <c r="H159" s="125">
        <v>2.6952674007434032E-3</v>
      </c>
      <c r="I159" s="126" t="s">
        <v>426</v>
      </c>
      <c r="J159" s="126" t="s">
        <v>426</v>
      </c>
      <c r="K159" s="126" t="s">
        <v>426</v>
      </c>
      <c r="L159" s="126" t="s">
        <v>426</v>
      </c>
      <c r="M159" s="127">
        <v>5.8624886318058698</v>
      </c>
      <c r="N159" s="127">
        <v>5.1125767707485247E-2</v>
      </c>
      <c r="O159" s="127">
        <v>7.1192753776392606E-3</v>
      </c>
      <c r="P159" s="127">
        <v>9.5092949986163907E-3</v>
      </c>
      <c r="Q159" s="127">
        <v>0.10583082812937399</v>
      </c>
      <c r="R159" s="126" t="s">
        <v>425</v>
      </c>
      <c r="S159" s="127">
        <v>0.10583082812937399</v>
      </c>
      <c r="T159" s="127">
        <v>6.0277900775711135</v>
      </c>
      <c r="U159" s="127">
        <v>0.10225153541497005</v>
      </c>
      <c r="V159" s="127">
        <v>0.23556185246851782</v>
      </c>
      <c r="W159" s="126" t="s">
        <v>425</v>
      </c>
      <c r="X159" s="127">
        <v>1.1159841402371411E-2</v>
      </c>
      <c r="Y159" s="127">
        <v>1.0454607545309809E-2</v>
      </c>
      <c r="Z159" s="127">
        <v>4.4085369404685609E-3</v>
      </c>
      <c r="AA159" s="126" t="s">
        <v>425</v>
      </c>
      <c r="AB159" s="127">
        <v>2.6022985888149622E-2</v>
      </c>
      <c r="AC159" s="126" t="s">
        <v>427</v>
      </c>
      <c r="AD159" s="126" t="s">
        <v>427</v>
      </c>
      <c r="AE159" s="119"/>
      <c r="AF159" s="132">
        <v>12537.263821268489</v>
      </c>
      <c r="AG159" s="126" t="s">
        <v>427</v>
      </c>
      <c r="AH159" s="126" t="s">
        <v>427</v>
      </c>
      <c r="AI159" s="126" t="s">
        <v>427</v>
      </c>
      <c r="AJ159" s="126" t="s">
        <v>427</v>
      </c>
      <c r="AK159" s="126" t="s">
        <v>427</v>
      </c>
      <c r="AL159" s="37" t="s">
        <v>50</v>
      </c>
    </row>
    <row r="160" spans="1:38" ht="26.25" customHeight="1" thickBot="1" x14ac:dyDescent="0.3">
      <c r="A160" s="37" t="s">
        <v>333</v>
      </c>
      <c r="B160" s="37" t="s">
        <v>334</v>
      </c>
      <c r="C160" s="77" t="s">
        <v>335</v>
      </c>
      <c r="D160" s="78"/>
      <c r="E160" s="126" t="s">
        <v>429</v>
      </c>
      <c r="F160" s="126" t="s">
        <v>429</v>
      </c>
      <c r="G160" s="126" t="s">
        <v>429</v>
      </c>
      <c r="H160" s="126" t="s">
        <v>429</v>
      </c>
      <c r="I160" s="126" t="s">
        <v>426</v>
      </c>
      <c r="J160" s="126" t="s">
        <v>426</v>
      </c>
      <c r="K160" s="126" t="s">
        <v>426</v>
      </c>
      <c r="L160" s="126" t="s">
        <v>426</v>
      </c>
      <c r="M160" s="126" t="s">
        <v>429</v>
      </c>
      <c r="N160" s="126" t="s">
        <v>429</v>
      </c>
      <c r="O160" s="126" t="s">
        <v>429</v>
      </c>
      <c r="P160" s="126" t="s">
        <v>429</v>
      </c>
      <c r="Q160" s="126" t="s">
        <v>429</v>
      </c>
      <c r="R160" s="126" t="s">
        <v>429</v>
      </c>
      <c r="S160" s="126" t="s">
        <v>429</v>
      </c>
      <c r="T160" s="126" t="s">
        <v>429</v>
      </c>
      <c r="U160" s="126" t="s">
        <v>429</v>
      </c>
      <c r="V160" s="126" t="s">
        <v>429</v>
      </c>
      <c r="W160" s="126" t="s">
        <v>429</v>
      </c>
      <c r="X160" s="126" t="s">
        <v>429</v>
      </c>
      <c r="Y160" s="126" t="s">
        <v>429</v>
      </c>
      <c r="Z160" s="126" t="s">
        <v>429</v>
      </c>
      <c r="AA160" s="126" t="s">
        <v>429</v>
      </c>
      <c r="AB160" s="126" t="s">
        <v>429</v>
      </c>
      <c r="AC160" s="126" t="s">
        <v>429</v>
      </c>
      <c r="AD160" s="126" t="s">
        <v>429</v>
      </c>
      <c r="AE160" s="119"/>
      <c r="AF160" s="126" t="s">
        <v>429</v>
      </c>
      <c r="AG160" s="126" t="s">
        <v>429</v>
      </c>
      <c r="AH160" s="126" t="s">
        <v>429</v>
      </c>
      <c r="AI160" s="126" t="s">
        <v>429</v>
      </c>
      <c r="AJ160" s="126" t="s">
        <v>429</v>
      </c>
      <c r="AK160" s="126" t="s">
        <v>429</v>
      </c>
      <c r="AL160" s="37" t="s">
        <v>50</v>
      </c>
    </row>
    <row r="161" spans="1:38" ht="26.25" customHeight="1" thickBot="1" x14ac:dyDescent="0.3">
      <c r="A161" s="38" t="s">
        <v>333</v>
      </c>
      <c r="B161" s="38" t="s">
        <v>336</v>
      </c>
      <c r="C161" s="79" t="s">
        <v>337</v>
      </c>
      <c r="D161" s="80"/>
      <c r="E161" s="126" t="s">
        <v>429</v>
      </c>
      <c r="F161" s="126" t="s">
        <v>429</v>
      </c>
      <c r="G161" s="126" t="s">
        <v>429</v>
      </c>
      <c r="H161" s="126" t="s">
        <v>429</v>
      </c>
      <c r="I161" s="129" t="s">
        <v>426</v>
      </c>
      <c r="J161" s="129" t="s">
        <v>426</v>
      </c>
      <c r="K161" s="129" t="s">
        <v>426</v>
      </c>
      <c r="L161" s="129" t="s">
        <v>426</v>
      </c>
      <c r="M161" s="126" t="s">
        <v>429</v>
      </c>
      <c r="N161" s="126" t="s">
        <v>429</v>
      </c>
      <c r="O161" s="126" t="s">
        <v>429</v>
      </c>
      <c r="P161" s="126" t="s">
        <v>429</v>
      </c>
      <c r="Q161" s="126" t="s">
        <v>429</v>
      </c>
      <c r="R161" s="126" t="s">
        <v>429</v>
      </c>
      <c r="S161" s="126" t="s">
        <v>429</v>
      </c>
      <c r="T161" s="126" t="s">
        <v>429</v>
      </c>
      <c r="U161" s="126" t="s">
        <v>429</v>
      </c>
      <c r="V161" s="126" t="s">
        <v>429</v>
      </c>
      <c r="W161" s="126" t="s">
        <v>429</v>
      </c>
      <c r="X161" s="126" t="s">
        <v>429</v>
      </c>
      <c r="Y161" s="126" t="s">
        <v>429</v>
      </c>
      <c r="Z161" s="126" t="s">
        <v>429</v>
      </c>
      <c r="AA161" s="126" t="s">
        <v>429</v>
      </c>
      <c r="AB161" s="126" t="s">
        <v>429</v>
      </c>
      <c r="AC161" s="126" t="s">
        <v>429</v>
      </c>
      <c r="AD161" s="126" t="s">
        <v>429</v>
      </c>
      <c r="AE161" s="116"/>
      <c r="AF161" s="126" t="s">
        <v>429</v>
      </c>
      <c r="AG161" s="126" t="s">
        <v>429</v>
      </c>
      <c r="AH161" s="126" t="s">
        <v>429</v>
      </c>
      <c r="AI161" s="126" t="s">
        <v>429</v>
      </c>
      <c r="AJ161" s="126" t="s">
        <v>429</v>
      </c>
      <c r="AK161" s="126" t="s">
        <v>429</v>
      </c>
      <c r="AL161" s="38" t="s">
        <v>411</v>
      </c>
    </row>
    <row r="162" spans="1:38" ht="26.25" customHeight="1" thickBot="1" x14ac:dyDescent="0.3">
      <c r="A162" s="39" t="s">
        <v>338</v>
      </c>
      <c r="B162" s="39" t="s">
        <v>339</v>
      </c>
      <c r="C162" s="81" t="s">
        <v>340</v>
      </c>
      <c r="D162" s="82"/>
      <c r="E162" s="130" t="s">
        <v>429</v>
      </c>
      <c r="F162" s="130" t="s">
        <v>429</v>
      </c>
      <c r="G162" s="130" t="s">
        <v>429</v>
      </c>
      <c r="H162" s="130" t="s">
        <v>429</v>
      </c>
      <c r="I162" s="130" t="s">
        <v>426</v>
      </c>
      <c r="J162" s="130" t="s">
        <v>426</v>
      </c>
      <c r="K162" s="130" t="s">
        <v>426</v>
      </c>
      <c r="L162" s="130" t="s">
        <v>426</v>
      </c>
      <c r="M162" s="130" t="s">
        <v>429</v>
      </c>
      <c r="N162" s="130" t="s">
        <v>429</v>
      </c>
      <c r="O162" s="130" t="s">
        <v>429</v>
      </c>
      <c r="P162" s="130" t="s">
        <v>429</v>
      </c>
      <c r="Q162" s="130" t="s">
        <v>429</v>
      </c>
      <c r="R162" s="130" t="s">
        <v>429</v>
      </c>
      <c r="S162" s="130" t="s">
        <v>429</v>
      </c>
      <c r="T162" s="130" t="s">
        <v>429</v>
      </c>
      <c r="U162" s="130" t="s">
        <v>429</v>
      </c>
      <c r="V162" s="130" t="s">
        <v>429</v>
      </c>
      <c r="W162" s="130" t="s">
        <v>429</v>
      </c>
      <c r="X162" s="130" t="s">
        <v>429</v>
      </c>
      <c r="Y162" s="130" t="s">
        <v>429</v>
      </c>
      <c r="Z162" s="130" t="s">
        <v>429</v>
      </c>
      <c r="AA162" s="130" t="s">
        <v>429</v>
      </c>
      <c r="AB162" s="130" t="s">
        <v>429</v>
      </c>
      <c r="AC162" s="130" t="s">
        <v>429</v>
      </c>
      <c r="AD162" s="130" t="s">
        <v>429</v>
      </c>
      <c r="AE162" s="116"/>
      <c r="AF162" s="130" t="s">
        <v>429</v>
      </c>
      <c r="AG162" s="130" t="s">
        <v>429</v>
      </c>
      <c r="AH162" s="130" t="s">
        <v>429</v>
      </c>
      <c r="AI162" s="130" t="s">
        <v>429</v>
      </c>
      <c r="AJ162" s="130" t="s">
        <v>429</v>
      </c>
      <c r="AK162" s="130" t="s">
        <v>429</v>
      </c>
      <c r="AL162" s="39" t="s">
        <v>411</v>
      </c>
    </row>
    <row r="163" spans="1:38" ht="26.25" customHeight="1" thickBot="1" x14ac:dyDescent="0.3">
      <c r="A163" s="39" t="s">
        <v>338</v>
      </c>
      <c r="B163" s="39" t="s">
        <v>341</v>
      </c>
      <c r="C163" s="81" t="s">
        <v>342</v>
      </c>
      <c r="D163" s="82"/>
      <c r="E163" s="130" t="s">
        <v>429</v>
      </c>
      <c r="F163" s="130" t="s">
        <v>429</v>
      </c>
      <c r="G163" s="130" t="s">
        <v>429</v>
      </c>
      <c r="H163" s="130" t="s">
        <v>429</v>
      </c>
      <c r="I163" s="130" t="s">
        <v>426</v>
      </c>
      <c r="J163" s="130" t="s">
        <v>426</v>
      </c>
      <c r="K163" s="130" t="s">
        <v>426</v>
      </c>
      <c r="L163" s="130" t="s">
        <v>426</v>
      </c>
      <c r="M163" s="130" t="s">
        <v>429</v>
      </c>
      <c r="N163" s="130" t="s">
        <v>429</v>
      </c>
      <c r="O163" s="130" t="s">
        <v>429</v>
      </c>
      <c r="P163" s="130" t="s">
        <v>429</v>
      </c>
      <c r="Q163" s="130" t="s">
        <v>429</v>
      </c>
      <c r="R163" s="130" t="s">
        <v>429</v>
      </c>
      <c r="S163" s="130" t="s">
        <v>429</v>
      </c>
      <c r="T163" s="130" t="s">
        <v>429</v>
      </c>
      <c r="U163" s="130" t="s">
        <v>429</v>
      </c>
      <c r="V163" s="130" t="s">
        <v>429</v>
      </c>
      <c r="W163" s="130" t="s">
        <v>429</v>
      </c>
      <c r="X163" s="130" t="s">
        <v>429</v>
      </c>
      <c r="Y163" s="130" t="s">
        <v>429</v>
      </c>
      <c r="Z163" s="130" t="s">
        <v>429</v>
      </c>
      <c r="AA163" s="130" t="s">
        <v>429</v>
      </c>
      <c r="AB163" s="130" t="s">
        <v>429</v>
      </c>
      <c r="AC163" s="130" t="s">
        <v>429</v>
      </c>
      <c r="AD163" s="130" t="s">
        <v>429</v>
      </c>
      <c r="AE163" s="116"/>
      <c r="AF163" s="130" t="s">
        <v>429</v>
      </c>
      <c r="AG163" s="130" t="s">
        <v>429</v>
      </c>
      <c r="AH163" s="130" t="s">
        <v>429</v>
      </c>
      <c r="AI163" s="130" t="s">
        <v>429</v>
      </c>
      <c r="AJ163" s="130" t="s">
        <v>429</v>
      </c>
      <c r="AK163" s="130" t="s">
        <v>429</v>
      </c>
      <c r="AL163" s="39" t="s">
        <v>343</v>
      </c>
    </row>
    <row r="164" spans="1:38" ht="26.25" customHeight="1" thickBot="1" x14ac:dyDescent="0.3">
      <c r="A164" s="39" t="s">
        <v>338</v>
      </c>
      <c r="B164" s="39" t="s">
        <v>344</v>
      </c>
      <c r="C164" s="81" t="s">
        <v>345</v>
      </c>
      <c r="D164" s="82"/>
      <c r="E164" s="130" t="s">
        <v>429</v>
      </c>
      <c r="F164" s="125">
        <v>13.388630760877989</v>
      </c>
      <c r="G164" s="130" t="s">
        <v>429</v>
      </c>
      <c r="H164" s="130" t="s">
        <v>429</v>
      </c>
      <c r="I164" s="130" t="s">
        <v>426</v>
      </c>
      <c r="J164" s="130" t="s">
        <v>426</v>
      </c>
      <c r="K164" s="130" t="s">
        <v>426</v>
      </c>
      <c r="L164" s="130" t="s">
        <v>426</v>
      </c>
      <c r="M164" s="130" t="s">
        <v>429</v>
      </c>
      <c r="N164" s="130" t="s">
        <v>429</v>
      </c>
      <c r="O164" s="130" t="s">
        <v>429</v>
      </c>
      <c r="P164" s="130" t="s">
        <v>429</v>
      </c>
      <c r="Q164" s="130" t="s">
        <v>429</v>
      </c>
      <c r="R164" s="130" t="s">
        <v>429</v>
      </c>
      <c r="S164" s="130" t="s">
        <v>429</v>
      </c>
      <c r="T164" s="130" t="s">
        <v>429</v>
      </c>
      <c r="U164" s="130" t="s">
        <v>429</v>
      </c>
      <c r="V164" s="130" t="s">
        <v>429</v>
      </c>
      <c r="W164" s="130" t="s">
        <v>429</v>
      </c>
      <c r="X164" s="130" t="s">
        <v>427</v>
      </c>
      <c r="Y164" s="130" t="s">
        <v>427</v>
      </c>
      <c r="Z164" s="130" t="s">
        <v>427</v>
      </c>
      <c r="AA164" s="130" t="s">
        <v>427</v>
      </c>
      <c r="AB164" s="130" t="s">
        <v>429</v>
      </c>
      <c r="AC164" s="130" t="s">
        <v>427</v>
      </c>
      <c r="AD164" s="130" t="s">
        <v>427</v>
      </c>
      <c r="AE164" s="131"/>
      <c r="AF164" s="130" t="s">
        <v>427</v>
      </c>
      <c r="AG164" s="130" t="s">
        <v>427</v>
      </c>
      <c r="AH164" s="130" t="s">
        <v>427</v>
      </c>
      <c r="AI164" s="130" t="s">
        <v>427</v>
      </c>
      <c r="AJ164" s="130" t="s">
        <v>427</v>
      </c>
      <c r="AK164" s="130" t="s">
        <v>425</v>
      </c>
      <c r="AL164" s="39" t="s">
        <v>411</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55" t="s">
        <v>370</v>
      </c>
      <c r="B166" s="155"/>
      <c r="C166" s="155"/>
      <c r="D166" s="155"/>
      <c r="E166" s="155"/>
      <c r="F166" s="155"/>
      <c r="G166" s="155"/>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55" t="s">
        <v>374</v>
      </c>
      <c r="B167" s="155"/>
      <c r="C167" s="155"/>
      <c r="D167" s="155"/>
      <c r="E167" s="155"/>
      <c r="F167" s="155"/>
      <c r="G167" s="155"/>
      <c r="H167" s="91"/>
      <c r="I167" s="92"/>
      <c r="J167"/>
      <c r="K167"/>
      <c r="L167"/>
      <c r="M167" s="92"/>
      <c r="N167" s="92"/>
      <c r="O167" s="92"/>
      <c r="P167" s="92"/>
      <c r="Q167" s="92"/>
      <c r="R167" s="92"/>
      <c r="S167" s="92"/>
      <c r="T167" s="92"/>
      <c r="U167" s="92"/>
    </row>
    <row r="168" spans="1:38" s="96" customFormat="1" ht="26.25" customHeight="1" x14ac:dyDescent="0.35">
      <c r="A168" s="155" t="s">
        <v>371</v>
      </c>
      <c r="B168" s="155"/>
      <c r="C168" s="155"/>
      <c r="D168" s="155"/>
      <c r="E168" s="155"/>
      <c r="F168" s="155"/>
      <c r="G168" s="155"/>
      <c r="H168" s="91"/>
      <c r="I168" s="92"/>
      <c r="J168"/>
      <c r="K168"/>
      <c r="L168"/>
      <c r="M168" s="92"/>
      <c r="N168" s="92"/>
      <c r="O168" s="92"/>
      <c r="P168" s="92"/>
      <c r="Q168" s="92"/>
      <c r="R168" s="92"/>
      <c r="S168" s="92"/>
      <c r="T168" s="92"/>
      <c r="U168" s="92"/>
    </row>
    <row r="169" spans="1:38" s="93" customFormat="1" ht="26.25" customHeight="1" x14ac:dyDescent="0.35">
      <c r="A169" s="155" t="s">
        <v>372</v>
      </c>
      <c r="B169" s="155"/>
      <c r="C169" s="155"/>
      <c r="D169" s="155"/>
      <c r="E169" s="155"/>
      <c r="F169" s="155"/>
      <c r="G169" s="155"/>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55" t="s">
        <v>373</v>
      </c>
      <c r="B170" s="155"/>
      <c r="C170" s="155"/>
      <c r="D170" s="155"/>
      <c r="E170" s="155"/>
      <c r="F170" s="155"/>
      <c r="G170" s="155"/>
      <c r="H170" s="91"/>
      <c r="I170" s="92"/>
      <c r="J170"/>
      <c r="K170"/>
      <c r="L170"/>
      <c r="M170" s="92"/>
      <c r="N170" s="92"/>
      <c r="O170" s="92"/>
      <c r="P170" s="92"/>
      <c r="Q170" s="92"/>
      <c r="R170" s="92"/>
      <c r="S170" s="92"/>
      <c r="T170" s="92"/>
      <c r="U170" s="92"/>
    </row>
    <row r="171" spans="1:38" x14ac:dyDescent="0.25">
      <c r="E171" s="136"/>
      <c r="F171" s="136"/>
      <c r="G171" s="136"/>
      <c r="H171" s="136"/>
      <c r="I171" s="137"/>
      <c r="J171" s="137"/>
      <c r="K171" s="137"/>
      <c r="L171" s="137"/>
      <c r="M171" s="136"/>
      <c r="N171" s="136"/>
      <c r="O171" s="136"/>
      <c r="P171" s="136"/>
      <c r="Q171" s="136"/>
      <c r="R171" s="136"/>
      <c r="S171" s="136"/>
      <c r="T171" s="136"/>
      <c r="U171" s="136"/>
      <c r="V171" s="136"/>
      <c r="W171" s="136"/>
      <c r="X171" s="136"/>
      <c r="Y171" s="136"/>
      <c r="Z171" s="136"/>
      <c r="AA171" s="136"/>
      <c r="AB171" s="136"/>
      <c r="AC171" s="136"/>
      <c r="AD171" s="137"/>
      <c r="AE171" s="135"/>
      <c r="AF171" s="138"/>
      <c r="AG171" s="138"/>
      <c r="AH171" s="138"/>
      <c r="AI171" s="138"/>
      <c r="AJ171" s="138"/>
      <c r="AK171" s="134"/>
    </row>
    <row r="172" spans="1:38" x14ac:dyDescent="0.25">
      <c r="E172" s="136"/>
      <c r="F172" s="136"/>
      <c r="G172" s="136"/>
      <c r="H172" s="136"/>
      <c r="I172" s="137"/>
      <c r="J172" s="137"/>
      <c r="K172" s="137"/>
      <c r="L172" s="137"/>
      <c r="M172" s="136"/>
      <c r="N172" s="136"/>
      <c r="O172" s="136"/>
      <c r="P172" s="136"/>
      <c r="Q172" s="136"/>
      <c r="R172" s="136"/>
      <c r="S172" s="136"/>
      <c r="T172" s="136"/>
      <c r="U172" s="136"/>
      <c r="V172" s="136"/>
      <c r="W172" s="136"/>
      <c r="X172" s="136"/>
      <c r="Y172" s="136"/>
      <c r="Z172" s="136"/>
      <c r="AA172" s="136"/>
      <c r="AB172" s="136"/>
      <c r="AC172" s="136"/>
      <c r="AD172" s="137"/>
      <c r="AE172" s="135"/>
      <c r="AF172" s="138"/>
      <c r="AG172" s="138"/>
      <c r="AH172" s="138"/>
      <c r="AI172" s="138"/>
      <c r="AJ172" s="138"/>
      <c r="AK172" s="134"/>
    </row>
    <row r="173" spans="1:38" x14ac:dyDescent="0.25">
      <c r="C173" s="14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row>
    <row r="175" spans="1:38" x14ac:dyDescent="0.25">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2025-02-14T13:36:40Z</dcterms:modified>
</cp:coreProperties>
</file>